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5360" windowHeight="15360" tabRatio="688" activeTab="2"/>
  </bookViews>
  <sheets>
    <sheet name="1.75&quot;" sheetId="1" r:id="rId1"/>
    <sheet name="1.75&quot; Lookup" sheetId="2" r:id="rId2"/>
    <sheet name="1.75&quot; Max Err" sheetId="3" r:id="rId3"/>
    <sheet name="2.125&quot;" sheetId="4" r:id="rId4"/>
    <sheet name="2.125&quot; Lookup" sheetId="5" r:id="rId5"/>
    <sheet name="Well_2secmod" sheetId="6" r:id="rId6"/>
    <sheet name="Well_All" sheetId="7" r:id="rId7"/>
    <sheet name="Well_2sections (2)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3" l="1"/>
  <c r="U4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C18" i="3"/>
  <c r="G4" i="1"/>
  <c r="G6" i="1"/>
  <c r="B6" i="2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H45" i="6"/>
  <c r="I45" i="6"/>
  <c r="H47" i="6"/>
  <c r="I47" i="6"/>
  <c r="H48" i="6"/>
  <c r="I48" i="6"/>
  <c r="I44" i="6"/>
  <c r="H44" i="6"/>
  <c r="F45" i="6"/>
  <c r="G45" i="6"/>
  <c r="C47" i="6"/>
  <c r="F47" i="6"/>
  <c r="G47" i="6"/>
  <c r="C48" i="6"/>
  <c r="F48" i="6"/>
  <c r="G48" i="6"/>
  <c r="G44" i="6"/>
  <c r="F44" i="6"/>
  <c r="C45" i="6"/>
  <c r="C44" i="6"/>
  <c r="B45" i="6"/>
  <c r="B44" i="6"/>
  <c r="B48" i="6"/>
  <c r="B47" i="6"/>
  <c r="C41" i="8"/>
  <c r="G41" i="8"/>
  <c r="F41" i="8"/>
  <c r="B41" i="8"/>
  <c r="C40" i="8"/>
  <c r="G40" i="8"/>
  <c r="F40" i="8"/>
  <c r="B40" i="8"/>
  <c r="C39" i="8"/>
  <c r="G39" i="8"/>
  <c r="F39" i="8"/>
  <c r="B39" i="8"/>
  <c r="I31" i="8"/>
  <c r="I30" i="8"/>
  <c r="I29" i="8"/>
  <c r="I28" i="8"/>
  <c r="I27" i="8"/>
  <c r="I26" i="8"/>
  <c r="I25" i="8"/>
  <c r="I18" i="8"/>
  <c r="I17" i="8"/>
  <c r="I16" i="8"/>
  <c r="I15" i="8"/>
  <c r="I14" i="8"/>
  <c r="I13" i="8"/>
  <c r="I12" i="8"/>
  <c r="I8" i="8"/>
  <c r="I7" i="8"/>
  <c r="I6" i="8"/>
  <c r="I5" i="8"/>
  <c r="I4" i="8"/>
  <c r="C41" i="7"/>
  <c r="G41" i="7"/>
  <c r="F41" i="7"/>
  <c r="B41" i="7"/>
  <c r="C40" i="7"/>
  <c r="G40" i="7"/>
  <c r="F40" i="7"/>
  <c r="B40" i="7"/>
  <c r="C39" i="7"/>
  <c r="G39" i="7"/>
  <c r="F39" i="7"/>
  <c r="B39" i="7"/>
  <c r="I31" i="7"/>
  <c r="I30" i="7"/>
  <c r="I29" i="7"/>
  <c r="I28" i="7"/>
  <c r="I27" i="7"/>
  <c r="I26" i="7"/>
  <c r="I25" i="7"/>
  <c r="I18" i="7"/>
  <c r="I17" i="7"/>
  <c r="I16" i="7"/>
  <c r="I15" i="7"/>
  <c r="I14" i="7"/>
  <c r="I13" i="7"/>
  <c r="I12" i="7"/>
  <c r="I8" i="7"/>
  <c r="I7" i="7"/>
  <c r="I6" i="7"/>
  <c r="I5" i="7"/>
  <c r="I4" i="7"/>
  <c r="C40" i="6"/>
  <c r="G40" i="6"/>
  <c r="C41" i="6"/>
  <c r="G41" i="6"/>
  <c r="C39" i="6"/>
  <c r="G39" i="6"/>
  <c r="F40" i="6"/>
  <c r="F41" i="6"/>
  <c r="F39" i="6"/>
  <c r="B41" i="6"/>
  <c r="B40" i="6"/>
  <c r="B39" i="6"/>
  <c r="I28" i="6"/>
  <c r="I27" i="6"/>
  <c r="I26" i="6"/>
  <c r="I25" i="6"/>
  <c r="I24" i="6"/>
  <c r="I23" i="6"/>
  <c r="I17" i="6"/>
  <c r="I16" i="6"/>
  <c r="I15" i="6"/>
  <c r="I14" i="6"/>
  <c r="I13" i="6"/>
  <c r="I12" i="6"/>
  <c r="I8" i="6"/>
  <c r="I5" i="6"/>
  <c r="I6" i="6"/>
  <c r="I7" i="6"/>
  <c r="I4" i="6"/>
  <c r="J4" i="1"/>
  <c r="L3" i="1"/>
  <c r="K3" i="1"/>
  <c r="K4" i="1"/>
  <c r="K5" i="1"/>
  <c r="M3" i="1"/>
  <c r="R3" i="1"/>
  <c r="O22" i="4"/>
  <c r="N22" i="4"/>
  <c r="H4" i="1"/>
  <c r="I18" i="1"/>
  <c r="O18" i="1"/>
  <c r="O21" i="4"/>
  <c r="N21" i="4"/>
  <c r="O19" i="4"/>
  <c r="N19" i="4"/>
  <c r="M22" i="4"/>
  <c r="L22" i="4"/>
  <c r="M21" i="4"/>
  <c r="L21" i="4"/>
  <c r="M20" i="4"/>
  <c r="L20" i="4"/>
  <c r="M19" i="4"/>
  <c r="L19" i="4"/>
  <c r="M18" i="4"/>
  <c r="L18" i="4"/>
  <c r="I22" i="4"/>
  <c r="H22" i="4"/>
  <c r="I21" i="4"/>
  <c r="H21" i="4"/>
  <c r="I19" i="4"/>
  <c r="H19" i="4"/>
  <c r="F22" i="4"/>
  <c r="G19" i="4"/>
  <c r="G20" i="4"/>
  <c r="G21" i="4"/>
  <c r="G22" i="4"/>
  <c r="G18" i="4"/>
  <c r="F19" i="4"/>
  <c r="F20" i="4"/>
  <c r="F21" i="4"/>
  <c r="F18" i="4"/>
  <c r="D22" i="4"/>
  <c r="D18" i="1"/>
  <c r="D21" i="4"/>
  <c r="D19" i="4"/>
  <c r="B2" i="5"/>
  <c r="D2" i="5"/>
  <c r="C1106" i="5"/>
  <c r="C555" i="5"/>
  <c r="C280" i="5"/>
  <c r="C142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58" i="5"/>
  <c r="D58" i="5"/>
  <c r="E58" i="5"/>
  <c r="F58" i="5"/>
  <c r="C59" i="5"/>
  <c r="D59" i="5"/>
  <c r="E59" i="5"/>
  <c r="F59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2" i="5"/>
  <c r="D72" i="5"/>
  <c r="E72" i="5"/>
  <c r="F72" i="5"/>
  <c r="C73" i="5"/>
  <c r="D73" i="5"/>
  <c r="E73" i="5"/>
  <c r="F73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0" i="5"/>
  <c r="D170" i="5"/>
  <c r="E170" i="5"/>
  <c r="F170" i="5"/>
  <c r="C171" i="5"/>
  <c r="D171" i="5"/>
  <c r="E171" i="5"/>
  <c r="F171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188" i="5"/>
  <c r="D188" i="5"/>
  <c r="E188" i="5"/>
  <c r="F188" i="5"/>
  <c r="C189" i="5"/>
  <c r="D189" i="5"/>
  <c r="E189" i="5"/>
  <c r="F189" i="5"/>
  <c r="C190" i="5"/>
  <c r="D190" i="5"/>
  <c r="E190" i="5"/>
  <c r="F190" i="5"/>
  <c r="C191" i="5"/>
  <c r="D191" i="5"/>
  <c r="E191" i="5"/>
  <c r="F191" i="5"/>
  <c r="C192" i="5"/>
  <c r="D192" i="5"/>
  <c r="E192" i="5"/>
  <c r="F192" i="5"/>
  <c r="C193" i="5"/>
  <c r="D193" i="5"/>
  <c r="E193" i="5"/>
  <c r="F193" i="5"/>
  <c r="C194" i="5"/>
  <c r="D194" i="5"/>
  <c r="E194" i="5"/>
  <c r="F194" i="5"/>
  <c r="C195" i="5"/>
  <c r="D195" i="5"/>
  <c r="E195" i="5"/>
  <c r="F195" i="5"/>
  <c r="C196" i="5"/>
  <c r="D196" i="5"/>
  <c r="E196" i="5"/>
  <c r="F196" i="5"/>
  <c r="C197" i="5"/>
  <c r="D197" i="5"/>
  <c r="E197" i="5"/>
  <c r="F197" i="5"/>
  <c r="C198" i="5"/>
  <c r="D198" i="5"/>
  <c r="E198" i="5"/>
  <c r="F198" i="5"/>
  <c r="C199" i="5"/>
  <c r="D199" i="5"/>
  <c r="E199" i="5"/>
  <c r="F199" i="5"/>
  <c r="C200" i="5"/>
  <c r="D200" i="5"/>
  <c r="E200" i="5"/>
  <c r="F200" i="5"/>
  <c r="C201" i="5"/>
  <c r="D201" i="5"/>
  <c r="E201" i="5"/>
  <c r="F201" i="5"/>
  <c r="C202" i="5"/>
  <c r="D202" i="5"/>
  <c r="E202" i="5"/>
  <c r="F202" i="5"/>
  <c r="C203" i="5"/>
  <c r="D203" i="5"/>
  <c r="E203" i="5"/>
  <c r="F203" i="5"/>
  <c r="C204" i="5"/>
  <c r="D204" i="5"/>
  <c r="E204" i="5"/>
  <c r="F204" i="5"/>
  <c r="C205" i="5"/>
  <c r="D205" i="5"/>
  <c r="E205" i="5"/>
  <c r="F205" i="5"/>
  <c r="C206" i="5"/>
  <c r="D206" i="5"/>
  <c r="E206" i="5"/>
  <c r="F206" i="5"/>
  <c r="C207" i="5"/>
  <c r="D207" i="5"/>
  <c r="E207" i="5"/>
  <c r="F207" i="5"/>
  <c r="C208" i="5"/>
  <c r="D208" i="5"/>
  <c r="E208" i="5"/>
  <c r="F208" i="5"/>
  <c r="C209" i="5"/>
  <c r="D209" i="5"/>
  <c r="E209" i="5"/>
  <c r="F209" i="5"/>
  <c r="C210" i="5"/>
  <c r="D210" i="5"/>
  <c r="E210" i="5"/>
  <c r="F210" i="5"/>
  <c r="C211" i="5"/>
  <c r="D211" i="5"/>
  <c r="E211" i="5"/>
  <c r="F211" i="5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C224" i="5"/>
  <c r="D224" i="5"/>
  <c r="E224" i="5"/>
  <c r="F224" i="5"/>
  <c r="C225" i="5"/>
  <c r="D225" i="5"/>
  <c r="E225" i="5"/>
  <c r="F225" i="5"/>
  <c r="C226" i="5"/>
  <c r="D226" i="5"/>
  <c r="E226" i="5"/>
  <c r="F226" i="5"/>
  <c r="C227" i="5"/>
  <c r="D227" i="5"/>
  <c r="E227" i="5"/>
  <c r="F227" i="5"/>
  <c r="C228" i="5"/>
  <c r="D228" i="5"/>
  <c r="E228" i="5"/>
  <c r="F228" i="5"/>
  <c r="C229" i="5"/>
  <c r="D229" i="5"/>
  <c r="E229" i="5"/>
  <c r="F229" i="5"/>
  <c r="C230" i="5"/>
  <c r="D230" i="5"/>
  <c r="E230" i="5"/>
  <c r="F230" i="5"/>
  <c r="C231" i="5"/>
  <c r="D231" i="5"/>
  <c r="E231" i="5"/>
  <c r="F231" i="5"/>
  <c r="C232" i="5"/>
  <c r="D232" i="5"/>
  <c r="E232" i="5"/>
  <c r="F232" i="5"/>
  <c r="C233" i="5"/>
  <c r="D233" i="5"/>
  <c r="E233" i="5"/>
  <c r="F233" i="5"/>
  <c r="C234" i="5"/>
  <c r="D234" i="5"/>
  <c r="E234" i="5"/>
  <c r="F234" i="5"/>
  <c r="C235" i="5"/>
  <c r="D235" i="5"/>
  <c r="E235" i="5"/>
  <c r="F235" i="5"/>
  <c r="C236" i="5"/>
  <c r="D236" i="5"/>
  <c r="E236" i="5"/>
  <c r="F236" i="5"/>
  <c r="C237" i="5"/>
  <c r="D237" i="5"/>
  <c r="E237" i="5"/>
  <c r="F237" i="5"/>
  <c r="C238" i="5"/>
  <c r="D238" i="5"/>
  <c r="E238" i="5"/>
  <c r="F238" i="5"/>
  <c r="C239" i="5"/>
  <c r="D239" i="5"/>
  <c r="E239" i="5"/>
  <c r="F239" i="5"/>
  <c r="C240" i="5"/>
  <c r="D240" i="5"/>
  <c r="E240" i="5"/>
  <c r="F240" i="5"/>
  <c r="C241" i="5"/>
  <c r="D241" i="5"/>
  <c r="E241" i="5"/>
  <c r="F241" i="5"/>
  <c r="C242" i="5"/>
  <c r="D242" i="5"/>
  <c r="E242" i="5"/>
  <c r="F242" i="5"/>
  <c r="C243" i="5"/>
  <c r="D243" i="5"/>
  <c r="E243" i="5"/>
  <c r="F243" i="5"/>
  <c r="C244" i="5"/>
  <c r="D244" i="5"/>
  <c r="E244" i="5"/>
  <c r="F244" i="5"/>
  <c r="C245" i="5"/>
  <c r="D245" i="5"/>
  <c r="E245" i="5"/>
  <c r="F245" i="5"/>
  <c r="C246" i="5"/>
  <c r="D246" i="5"/>
  <c r="E246" i="5"/>
  <c r="F246" i="5"/>
  <c r="C247" i="5"/>
  <c r="D247" i="5"/>
  <c r="E247" i="5"/>
  <c r="F247" i="5"/>
  <c r="C248" i="5"/>
  <c r="D248" i="5"/>
  <c r="E248" i="5"/>
  <c r="F248" i="5"/>
  <c r="C249" i="5"/>
  <c r="D249" i="5"/>
  <c r="E249" i="5"/>
  <c r="F249" i="5"/>
  <c r="C250" i="5"/>
  <c r="D250" i="5"/>
  <c r="E250" i="5"/>
  <c r="F250" i="5"/>
  <c r="C251" i="5"/>
  <c r="D251" i="5"/>
  <c r="E251" i="5"/>
  <c r="F251" i="5"/>
  <c r="C252" i="5"/>
  <c r="D252" i="5"/>
  <c r="E252" i="5"/>
  <c r="F252" i="5"/>
  <c r="C253" i="5"/>
  <c r="D253" i="5"/>
  <c r="E253" i="5"/>
  <c r="F253" i="5"/>
  <c r="C254" i="5"/>
  <c r="D254" i="5"/>
  <c r="E254" i="5"/>
  <c r="F254" i="5"/>
  <c r="C255" i="5"/>
  <c r="D255" i="5"/>
  <c r="E255" i="5"/>
  <c r="F255" i="5"/>
  <c r="C256" i="5"/>
  <c r="D256" i="5"/>
  <c r="E256" i="5"/>
  <c r="F256" i="5"/>
  <c r="C257" i="5"/>
  <c r="D257" i="5"/>
  <c r="E257" i="5"/>
  <c r="F257" i="5"/>
  <c r="C258" i="5"/>
  <c r="D258" i="5"/>
  <c r="E258" i="5"/>
  <c r="F258" i="5"/>
  <c r="C259" i="5"/>
  <c r="D259" i="5"/>
  <c r="E259" i="5"/>
  <c r="F259" i="5"/>
  <c r="C260" i="5"/>
  <c r="D260" i="5"/>
  <c r="E260" i="5"/>
  <c r="F260" i="5"/>
  <c r="C261" i="5"/>
  <c r="D261" i="5"/>
  <c r="E261" i="5"/>
  <c r="F261" i="5"/>
  <c r="C262" i="5"/>
  <c r="D262" i="5"/>
  <c r="E262" i="5"/>
  <c r="F262" i="5"/>
  <c r="C263" i="5"/>
  <c r="D263" i="5"/>
  <c r="E263" i="5"/>
  <c r="F263" i="5"/>
  <c r="C264" i="5"/>
  <c r="D264" i="5"/>
  <c r="E264" i="5"/>
  <c r="F264" i="5"/>
  <c r="C265" i="5"/>
  <c r="D265" i="5"/>
  <c r="E265" i="5"/>
  <c r="F265" i="5"/>
  <c r="C266" i="5"/>
  <c r="D266" i="5"/>
  <c r="E266" i="5"/>
  <c r="F266" i="5"/>
  <c r="C267" i="5"/>
  <c r="D267" i="5"/>
  <c r="E267" i="5"/>
  <c r="F267" i="5"/>
  <c r="C268" i="5"/>
  <c r="D268" i="5"/>
  <c r="E268" i="5"/>
  <c r="F268" i="5"/>
  <c r="C269" i="5"/>
  <c r="D269" i="5"/>
  <c r="E269" i="5"/>
  <c r="F269" i="5"/>
  <c r="C270" i="5"/>
  <c r="D270" i="5"/>
  <c r="E270" i="5"/>
  <c r="F270" i="5"/>
  <c r="C271" i="5"/>
  <c r="D271" i="5"/>
  <c r="E271" i="5"/>
  <c r="F271" i="5"/>
  <c r="C272" i="5"/>
  <c r="D272" i="5"/>
  <c r="E272" i="5"/>
  <c r="F272" i="5"/>
  <c r="C273" i="5"/>
  <c r="D273" i="5"/>
  <c r="E273" i="5"/>
  <c r="F273" i="5"/>
  <c r="C274" i="5"/>
  <c r="D274" i="5"/>
  <c r="E274" i="5"/>
  <c r="F274" i="5"/>
  <c r="C275" i="5"/>
  <c r="D275" i="5"/>
  <c r="E275" i="5"/>
  <c r="F275" i="5"/>
  <c r="C276" i="5"/>
  <c r="D276" i="5"/>
  <c r="E276" i="5"/>
  <c r="F276" i="5"/>
  <c r="C277" i="5"/>
  <c r="D277" i="5"/>
  <c r="E277" i="5"/>
  <c r="F277" i="5"/>
  <c r="C278" i="5"/>
  <c r="D278" i="5"/>
  <c r="E278" i="5"/>
  <c r="F278" i="5"/>
  <c r="C279" i="5"/>
  <c r="D279" i="5"/>
  <c r="E279" i="5"/>
  <c r="F279" i="5"/>
  <c r="D280" i="5"/>
  <c r="E280" i="5"/>
  <c r="F280" i="5"/>
  <c r="C281" i="5"/>
  <c r="D281" i="5"/>
  <c r="E281" i="5"/>
  <c r="F281" i="5"/>
  <c r="C282" i="5"/>
  <c r="D282" i="5"/>
  <c r="E282" i="5"/>
  <c r="F282" i="5"/>
  <c r="C283" i="5"/>
  <c r="D283" i="5"/>
  <c r="E283" i="5"/>
  <c r="F283" i="5"/>
  <c r="C284" i="5"/>
  <c r="D284" i="5"/>
  <c r="E284" i="5"/>
  <c r="F284" i="5"/>
  <c r="C285" i="5"/>
  <c r="D285" i="5"/>
  <c r="E285" i="5"/>
  <c r="F285" i="5"/>
  <c r="C286" i="5"/>
  <c r="D286" i="5"/>
  <c r="E286" i="5"/>
  <c r="F286" i="5"/>
  <c r="C287" i="5"/>
  <c r="D287" i="5"/>
  <c r="E287" i="5"/>
  <c r="F287" i="5"/>
  <c r="C288" i="5"/>
  <c r="D288" i="5"/>
  <c r="E288" i="5"/>
  <c r="F288" i="5"/>
  <c r="C289" i="5"/>
  <c r="D289" i="5"/>
  <c r="E289" i="5"/>
  <c r="F289" i="5"/>
  <c r="C290" i="5"/>
  <c r="D290" i="5"/>
  <c r="E290" i="5"/>
  <c r="F290" i="5"/>
  <c r="C291" i="5"/>
  <c r="D291" i="5"/>
  <c r="E291" i="5"/>
  <c r="F291" i="5"/>
  <c r="C292" i="5"/>
  <c r="D292" i="5"/>
  <c r="E292" i="5"/>
  <c r="F292" i="5"/>
  <c r="C293" i="5"/>
  <c r="D293" i="5"/>
  <c r="E293" i="5"/>
  <c r="F293" i="5"/>
  <c r="C294" i="5"/>
  <c r="D294" i="5"/>
  <c r="E294" i="5"/>
  <c r="F294" i="5"/>
  <c r="C295" i="5"/>
  <c r="D295" i="5"/>
  <c r="E295" i="5"/>
  <c r="F295" i="5"/>
  <c r="C296" i="5"/>
  <c r="D296" i="5"/>
  <c r="E296" i="5"/>
  <c r="F296" i="5"/>
  <c r="C297" i="5"/>
  <c r="D297" i="5"/>
  <c r="E297" i="5"/>
  <c r="F297" i="5"/>
  <c r="C298" i="5"/>
  <c r="D298" i="5"/>
  <c r="E298" i="5"/>
  <c r="F298" i="5"/>
  <c r="C299" i="5"/>
  <c r="D299" i="5"/>
  <c r="E299" i="5"/>
  <c r="F299" i="5"/>
  <c r="C300" i="5"/>
  <c r="D300" i="5"/>
  <c r="E300" i="5"/>
  <c r="F300" i="5"/>
  <c r="C301" i="5"/>
  <c r="D301" i="5"/>
  <c r="E301" i="5"/>
  <c r="F301" i="5"/>
  <c r="C302" i="5"/>
  <c r="D302" i="5"/>
  <c r="E302" i="5"/>
  <c r="F302" i="5"/>
  <c r="C303" i="5"/>
  <c r="D303" i="5"/>
  <c r="E303" i="5"/>
  <c r="F303" i="5"/>
  <c r="C304" i="5"/>
  <c r="D304" i="5"/>
  <c r="E304" i="5"/>
  <c r="F304" i="5"/>
  <c r="C305" i="5"/>
  <c r="D305" i="5"/>
  <c r="E305" i="5"/>
  <c r="F305" i="5"/>
  <c r="C306" i="5"/>
  <c r="D306" i="5"/>
  <c r="E306" i="5"/>
  <c r="F306" i="5"/>
  <c r="C307" i="5"/>
  <c r="D307" i="5"/>
  <c r="E307" i="5"/>
  <c r="F307" i="5"/>
  <c r="C308" i="5"/>
  <c r="D308" i="5"/>
  <c r="E308" i="5"/>
  <c r="F308" i="5"/>
  <c r="C309" i="5"/>
  <c r="D309" i="5"/>
  <c r="E309" i="5"/>
  <c r="F309" i="5"/>
  <c r="C310" i="5"/>
  <c r="D310" i="5"/>
  <c r="E310" i="5"/>
  <c r="F310" i="5"/>
  <c r="C311" i="5"/>
  <c r="D311" i="5"/>
  <c r="E311" i="5"/>
  <c r="F311" i="5"/>
  <c r="C312" i="5"/>
  <c r="D312" i="5"/>
  <c r="E312" i="5"/>
  <c r="F312" i="5"/>
  <c r="C313" i="5"/>
  <c r="D313" i="5"/>
  <c r="E313" i="5"/>
  <c r="F313" i="5"/>
  <c r="C314" i="5"/>
  <c r="D314" i="5"/>
  <c r="E314" i="5"/>
  <c r="F314" i="5"/>
  <c r="C315" i="5"/>
  <c r="D315" i="5"/>
  <c r="E315" i="5"/>
  <c r="F315" i="5"/>
  <c r="C316" i="5"/>
  <c r="D316" i="5"/>
  <c r="E316" i="5"/>
  <c r="F316" i="5"/>
  <c r="C317" i="5"/>
  <c r="D317" i="5"/>
  <c r="E317" i="5"/>
  <c r="F317" i="5"/>
  <c r="C318" i="5"/>
  <c r="D318" i="5"/>
  <c r="E318" i="5"/>
  <c r="F318" i="5"/>
  <c r="C319" i="5"/>
  <c r="D319" i="5"/>
  <c r="E319" i="5"/>
  <c r="F319" i="5"/>
  <c r="C320" i="5"/>
  <c r="D320" i="5"/>
  <c r="E320" i="5"/>
  <c r="F320" i="5"/>
  <c r="C321" i="5"/>
  <c r="D321" i="5"/>
  <c r="E321" i="5"/>
  <c r="F321" i="5"/>
  <c r="C322" i="5"/>
  <c r="D322" i="5"/>
  <c r="E322" i="5"/>
  <c r="F322" i="5"/>
  <c r="C323" i="5"/>
  <c r="D323" i="5"/>
  <c r="E323" i="5"/>
  <c r="F323" i="5"/>
  <c r="C324" i="5"/>
  <c r="D324" i="5"/>
  <c r="E324" i="5"/>
  <c r="F324" i="5"/>
  <c r="C325" i="5"/>
  <c r="D325" i="5"/>
  <c r="E325" i="5"/>
  <c r="F325" i="5"/>
  <c r="C326" i="5"/>
  <c r="D326" i="5"/>
  <c r="E326" i="5"/>
  <c r="F326" i="5"/>
  <c r="C327" i="5"/>
  <c r="D327" i="5"/>
  <c r="E327" i="5"/>
  <c r="F327" i="5"/>
  <c r="C328" i="5"/>
  <c r="D328" i="5"/>
  <c r="E328" i="5"/>
  <c r="F328" i="5"/>
  <c r="C329" i="5"/>
  <c r="D329" i="5"/>
  <c r="E329" i="5"/>
  <c r="F329" i="5"/>
  <c r="C330" i="5"/>
  <c r="D330" i="5"/>
  <c r="E330" i="5"/>
  <c r="F330" i="5"/>
  <c r="C331" i="5"/>
  <c r="D331" i="5"/>
  <c r="E331" i="5"/>
  <c r="F331" i="5"/>
  <c r="C332" i="5"/>
  <c r="D332" i="5"/>
  <c r="E332" i="5"/>
  <c r="F332" i="5"/>
  <c r="C333" i="5"/>
  <c r="D333" i="5"/>
  <c r="E333" i="5"/>
  <c r="F333" i="5"/>
  <c r="C334" i="5"/>
  <c r="D334" i="5"/>
  <c r="E334" i="5"/>
  <c r="F334" i="5"/>
  <c r="C335" i="5"/>
  <c r="D335" i="5"/>
  <c r="E335" i="5"/>
  <c r="F335" i="5"/>
  <c r="C336" i="5"/>
  <c r="D336" i="5"/>
  <c r="E336" i="5"/>
  <c r="F336" i="5"/>
  <c r="C337" i="5"/>
  <c r="D337" i="5"/>
  <c r="E337" i="5"/>
  <c r="F337" i="5"/>
  <c r="C338" i="5"/>
  <c r="D338" i="5"/>
  <c r="E338" i="5"/>
  <c r="F338" i="5"/>
  <c r="C339" i="5"/>
  <c r="D339" i="5"/>
  <c r="E339" i="5"/>
  <c r="F339" i="5"/>
  <c r="C340" i="5"/>
  <c r="D340" i="5"/>
  <c r="E340" i="5"/>
  <c r="F340" i="5"/>
  <c r="C341" i="5"/>
  <c r="D341" i="5"/>
  <c r="E341" i="5"/>
  <c r="F341" i="5"/>
  <c r="C342" i="5"/>
  <c r="D342" i="5"/>
  <c r="E342" i="5"/>
  <c r="F342" i="5"/>
  <c r="C343" i="5"/>
  <c r="D343" i="5"/>
  <c r="E343" i="5"/>
  <c r="F343" i="5"/>
  <c r="C344" i="5"/>
  <c r="D344" i="5"/>
  <c r="E344" i="5"/>
  <c r="F344" i="5"/>
  <c r="C345" i="5"/>
  <c r="D345" i="5"/>
  <c r="E345" i="5"/>
  <c r="F345" i="5"/>
  <c r="C346" i="5"/>
  <c r="D346" i="5"/>
  <c r="E346" i="5"/>
  <c r="F346" i="5"/>
  <c r="C347" i="5"/>
  <c r="D347" i="5"/>
  <c r="E347" i="5"/>
  <c r="F347" i="5"/>
  <c r="C348" i="5"/>
  <c r="D348" i="5"/>
  <c r="E348" i="5"/>
  <c r="F348" i="5"/>
  <c r="C349" i="5"/>
  <c r="D349" i="5"/>
  <c r="E349" i="5"/>
  <c r="F349" i="5"/>
  <c r="C350" i="5"/>
  <c r="D350" i="5"/>
  <c r="E350" i="5"/>
  <c r="F350" i="5"/>
  <c r="C351" i="5"/>
  <c r="D351" i="5"/>
  <c r="E351" i="5"/>
  <c r="F351" i="5"/>
  <c r="C352" i="5"/>
  <c r="D352" i="5"/>
  <c r="E352" i="5"/>
  <c r="F352" i="5"/>
  <c r="C353" i="5"/>
  <c r="D353" i="5"/>
  <c r="E353" i="5"/>
  <c r="F353" i="5"/>
  <c r="C354" i="5"/>
  <c r="D354" i="5"/>
  <c r="E354" i="5"/>
  <c r="F354" i="5"/>
  <c r="C355" i="5"/>
  <c r="D355" i="5"/>
  <c r="E355" i="5"/>
  <c r="F355" i="5"/>
  <c r="C356" i="5"/>
  <c r="D356" i="5"/>
  <c r="E356" i="5"/>
  <c r="F356" i="5"/>
  <c r="C357" i="5"/>
  <c r="D357" i="5"/>
  <c r="E357" i="5"/>
  <c r="F357" i="5"/>
  <c r="C358" i="5"/>
  <c r="D358" i="5"/>
  <c r="E358" i="5"/>
  <c r="F358" i="5"/>
  <c r="C359" i="5"/>
  <c r="D359" i="5"/>
  <c r="E359" i="5"/>
  <c r="F359" i="5"/>
  <c r="C360" i="5"/>
  <c r="D360" i="5"/>
  <c r="E360" i="5"/>
  <c r="F360" i="5"/>
  <c r="C361" i="5"/>
  <c r="D361" i="5"/>
  <c r="E361" i="5"/>
  <c r="F361" i="5"/>
  <c r="C362" i="5"/>
  <c r="D362" i="5"/>
  <c r="E362" i="5"/>
  <c r="F362" i="5"/>
  <c r="C363" i="5"/>
  <c r="D363" i="5"/>
  <c r="E363" i="5"/>
  <c r="F363" i="5"/>
  <c r="C364" i="5"/>
  <c r="D364" i="5"/>
  <c r="E364" i="5"/>
  <c r="F364" i="5"/>
  <c r="C365" i="5"/>
  <c r="D365" i="5"/>
  <c r="E365" i="5"/>
  <c r="F365" i="5"/>
  <c r="C366" i="5"/>
  <c r="D366" i="5"/>
  <c r="E366" i="5"/>
  <c r="F366" i="5"/>
  <c r="C367" i="5"/>
  <c r="D367" i="5"/>
  <c r="E367" i="5"/>
  <c r="F367" i="5"/>
  <c r="C368" i="5"/>
  <c r="D368" i="5"/>
  <c r="E368" i="5"/>
  <c r="F368" i="5"/>
  <c r="C369" i="5"/>
  <c r="D369" i="5"/>
  <c r="E369" i="5"/>
  <c r="F369" i="5"/>
  <c r="C370" i="5"/>
  <c r="D370" i="5"/>
  <c r="E370" i="5"/>
  <c r="F370" i="5"/>
  <c r="C371" i="5"/>
  <c r="D371" i="5"/>
  <c r="E371" i="5"/>
  <c r="F371" i="5"/>
  <c r="C372" i="5"/>
  <c r="D372" i="5"/>
  <c r="E372" i="5"/>
  <c r="F372" i="5"/>
  <c r="C373" i="5"/>
  <c r="D373" i="5"/>
  <c r="E373" i="5"/>
  <c r="F373" i="5"/>
  <c r="C374" i="5"/>
  <c r="D374" i="5"/>
  <c r="E374" i="5"/>
  <c r="F374" i="5"/>
  <c r="C375" i="5"/>
  <c r="D375" i="5"/>
  <c r="E375" i="5"/>
  <c r="F375" i="5"/>
  <c r="C376" i="5"/>
  <c r="D376" i="5"/>
  <c r="E376" i="5"/>
  <c r="F376" i="5"/>
  <c r="C377" i="5"/>
  <c r="D377" i="5"/>
  <c r="E377" i="5"/>
  <c r="F377" i="5"/>
  <c r="C378" i="5"/>
  <c r="D378" i="5"/>
  <c r="E378" i="5"/>
  <c r="F378" i="5"/>
  <c r="C379" i="5"/>
  <c r="D379" i="5"/>
  <c r="E379" i="5"/>
  <c r="F379" i="5"/>
  <c r="C380" i="5"/>
  <c r="D380" i="5"/>
  <c r="E380" i="5"/>
  <c r="F380" i="5"/>
  <c r="C381" i="5"/>
  <c r="D381" i="5"/>
  <c r="E381" i="5"/>
  <c r="F381" i="5"/>
  <c r="C382" i="5"/>
  <c r="D382" i="5"/>
  <c r="E382" i="5"/>
  <c r="F382" i="5"/>
  <c r="C383" i="5"/>
  <c r="D383" i="5"/>
  <c r="E383" i="5"/>
  <c r="F383" i="5"/>
  <c r="C384" i="5"/>
  <c r="D384" i="5"/>
  <c r="E384" i="5"/>
  <c r="F384" i="5"/>
  <c r="C385" i="5"/>
  <c r="D385" i="5"/>
  <c r="E385" i="5"/>
  <c r="F385" i="5"/>
  <c r="C386" i="5"/>
  <c r="D386" i="5"/>
  <c r="E386" i="5"/>
  <c r="F386" i="5"/>
  <c r="C387" i="5"/>
  <c r="D387" i="5"/>
  <c r="E387" i="5"/>
  <c r="F387" i="5"/>
  <c r="C388" i="5"/>
  <c r="D388" i="5"/>
  <c r="E388" i="5"/>
  <c r="F388" i="5"/>
  <c r="C389" i="5"/>
  <c r="D389" i="5"/>
  <c r="E389" i="5"/>
  <c r="F389" i="5"/>
  <c r="C390" i="5"/>
  <c r="D390" i="5"/>
  <c r="E390" i="5"/>
  <c r="F390" i="5"/>
  <c r="C391" i="5"/>
  <c r="D391" i="5"/>
  <c r="E391" i="5"/>
  <c r="F391" i="5"/>
  <c r="C392" i="5"/>
  <c r="D392" i="5"/>
  <c r="E392" i="5"/>
  <c r="F392" i="5"/>
  <c r="C393" i="5"/>
  <c r="D393" i="5"/>
  <c r="E393" i="5"/>
  <c r="F393" i="5"/>
  <c r="C394" i="5"/>
  <c r="D394" i="5"/>
  <c r="E394" i="5"/>
  <c r="F394" i="5"/>
  <c r="C395" i="5"/>
  <c r="D395" i="5"/>
  <c r="E395" i="5"/>
  <c r="F395" i="5"/>
  <c r="C396" i="5"/>
  <c r="D396" i="5"/>
  <c r="E396" i="5"/>
  <c r="F396" i="5"/>
  <c r="C397" i="5"/>
  <c r="D397" i="5"/>
  <c r="E397" i="5"/>
  <c r="F397" i="5"/>
  <c r="C398" i="5"/>
  <c r="D398" i="5"/>
  <c r="E398" i="5"/>
  <c r="F398" i="5"/>
  <c r="C399" i="5"/>
  <c r="D399" i="5"/>
  <c r="E399" i="5"/>
  <c r="F399" i="5"/>
  <c r="C400" i="5"/>
  <c r="D400" i="5"/>
  <c r="E400" i="5"/>
  <c r="F400" i="5"/>
  <c r="C401" i="5"/>
  <c r="D401" i="5"/>
  <c r="E401" i="5"/>
  <c r="F401" i="5"/>
  <c r="C402" i="5"/>
  <c r="D402" i="5"/>
  <c r="E402" i="5"/>
  <c r="F402" i="5"/>
  <c r="C403" i="5"/>
  <c r="D403" i="5"/>
  <c r="E403" i="5"/>
  <c r="F403" i="5"/>
  <c r="C404" i="5"/>
  <c r="D404" i="5"/>
  <c r="E404" i="5"/>
  <c r="F404" i="5"/>
  <c r="C405" i="5"/>
  <c r="D405" i="5"/>
  <c r="E405" i="5"/>
  <c r="F405" i="5"/>
  <c r="C406" i="5"/>
  <c r="D406" i="5"/>
  <c r="E406" i="5"/>
  <c r="F406" i="5"/>
  <c r="C407" i="5"/>
  <c r="D407" i="5"/>
  <c r="E407" i="5"/>
  <c r="F407" i="5"/>
  <c r="C408" i="5"/>
  <c r="D408" i="5"/>
  <c r="E408" i="5"/>
  <c r="F408" i="5"/>
  <c r="C409" i="5"/>
  <c r="D409" i="5"/>
  <c r="E409" i="5"/>
  <c r="F409" i="5"/>
  <c r="C410" i="5"/>
  <c r="D410" i="5"/>
  <c r="E410" i="5"/>
  <c r="F410" i="5"/>
  <c r="C411" i="5"/>
  <c r="D411" i="5"/>
  <c r="E411" i="5"/>
  <c r="F411" i="5"/>
  <c r="C412" i="5"/>
  <c r="D412" i="5"/>
  <c r="E412" i="5"/>
  <c r="F412" i="5"/>
  <c r="C413" i="5"/>
  <c r="D413" i="5"/>
  <c r="E413" i="5"/>
  <c r="F413" i="5"/>
  <c r="C414" i="5"/>
  <c r="D414" i="5"/>
  <c r="E414" i="5"/>
  <c r="F414" i="5"/>
  <c r="C415" i="5"/>
  <c r="D415" i="5"/>
  <c r="E415" i="5"/>
  <c r="F415" i="5"/>
  <c r="C416" i="5"/>
  <c r="D416" i="5"/>
  <c r="E416" i="5"/>
  <c r="F416" i="5"/>
  <c r="C417" i="5"/>
  <c r="D417" i="5"/>
  <c r="E417" i="5"/>
  <c r="F417" i="5"/>
  <c r="C418" i="5"/>
  <c r="D418" i="5"/>
  <c r="E418" i="5"/>
  <c r="F418" i="5"/>
  <c r="C419" i="5"/>
  <c r="D419" i="5"/>
  <c r="E419" i="5"/>
  <c r="F419" i="5"/>
  <c r="C420" i="5"/>
  <c r="D420" i="5"/>
  <c r="E420" i="5"/>
  <c r="F420" i="5"/>
  <c r="C421" i="5"/>
  <c r="D421" i="5"/>
  <c r="E421" i="5"/>
  <c r="F421" i="5"/>
  <c r="C422" i="5"/>
  <c r="D422" i="5"/>
  <c r="E422" i="5"/>
  <c r="F422" i="5"/>
  <c r="C423" i="5"/>
  <c r="D423" i="5"/>
  <c r="E423" i="5"/>
  <c r="F423" i="5"/>
  <c r="C424" i="5"/>
  <c r="D424" i="5"/>
  <c r="E424" i="5"/>
  <c r="F424" i="5"/>
  <c r="C425" i="5"/>
  <c r="D425" i="5"/>
  <c r="E425" i="5"/>
  <c r="F425" i="5"/>
  <c r="C426" i="5"/>
  <c r="D426" i="5"/>
  <c r="E426" i="5"/>
  <c r="F426" i="5"/>
  <c r="C427" i="5"/>
  <c r="D427" i="5"/>
  <c r="E427" i="5"/>
  <c r="F427" i="5"/>
  <c r="C428" i="5"/>
  <c r="D428" i="5"/>
  <c r="E428" i="5"/>
  <c r="F428" i="5"/>
  <c r="C429" i="5"/>
  <c r="D429" i="5"/>
  <c r="E429" i="5"/>
  <c r="F429" i="5"/>
  <c r="C430" i="5"/>
  <c r="D430" i="5"/>
  <c r="E430" i="5"/>
  <c r="F430" i="5"/>
  <c r="C431" i="5"/>
  <c r="D431" i="5"/>
  <c r="E431" i="5"/>
  <c r="F431" i="5"/>
  <c r="C432" i="5"/>
  <c r="D432" i="5"/>
  <c r="E432" i="5"/>
  <c r="F432" i="5"/>
  <c r="C433" i="5"/>
  <c r="D433" i="5"/>
  <c r="E433" i="5"/>
  <c r="F433" i="5"/>
  <c r="C434" i="5"/>
  <c r="D434" i="5"/>
  <c r="E434" i="5"/>
  <c r="F434" i="5"/>
  <c r="C435" i="5"/>
  <c r="D435" i="5"/>
  <c r="E435" i="5"/>
  <c r="F435" i="5"/>
  <c r="C436" i="5"/>
  <c r="D436" i="5"/>
  <c r="E436" i="5"/>
  <c r="F436" i="5"/>
  <c r="C437" i="5"/>
  <c r="D437" i="5"/>
  <c r="E437" i="5"/>
  <c r="F437" i="5"/>
  <c r="C438" i="5"/>
  <c r="D438" i="5"/>
  <c r="E438" i="5"/>
  <c r="F438" i="5"/>
  <c r="C439" i="5"/>
  <c r="D439" i="5"/>
  <c r="E439" i="5"/>
  <c r="F439" i="5"/>
  <c r="C440" i="5"/>
  <c r="D440" i="5"/>
  <c r="E440" i="5"/>
  <c r="F440" i="5"/>
  <c r="C441" i="5"/>
  <c r="D441" i="5"/>
  <c r="E441" i="5"/>
  <c r="F441" i="5"/>
  <c r="C442" i="5"/>
  <c r="D442" i="5"/>
  <c r="E442" i="5"/>
  <c r="F442" i="5"/>
  <c r="C443" i="5"/>
  <c r="D443" i="5"/>
  <c r="E443" i="5"/>
  <c r="F443" i="5"/>
  <c r="C444" i="5"/>
  <c r="D444" i="5"/>
  <c r="E444" i="5"/>
  <c r="F444" i="5"/>
  <c r="C445" i="5"/>
  <c r="D445" i="5"/>
  <c r="E445" i="5"/>
  <c r="F445" i="5"/>
  <c r="C446" i="5"/>
  <c r="D446" i="5"/>
  <c r="E446" i="5"/>
  <c r="F446" i="5"/>
  <c r="C447" i="5"/>
  <c r="D447" i="5"/>
  <c r="E447" i="5"/>
  <c r="F447" i="5"/>
  <c r="C448" i="5"/>
  <c r="D448" i="5"/>
  <c r="E448" i="5"/>
  <c r="F448" i="5"/>
  <c r="C449" i="5"/>
  <c r="D449" i="5"/>
  <c r="E449" i="5"/>
  <c r="F449" i="5"/>
  <c r="C450" i="5"/>
  <c r="D450" i="5"/>
  <c r="E450" i="5"/>
  <c r="F450" i="5"/>
  <c r="C451" i="5"/>
  <c r="D451" i="5"/>
  <c r="E451" i="5"/>
  <c r="F451" i="5"/>
  <c r="C452" i="5"/>
  <c r="D452" i="5"/>
  <c r="E452" i="5"/>
  <c r="F452" i="5"/>
  <c r="C453" i="5"/>
  <c r="D453" i="5"/>
  <c r="E453" i="5"/>
  <c r="F453" i="5"/>
  <c r="C454" i="5"/>
  <c r="D454" i="5"/>
  <c r="E454" i="5"/>
  <c r="F454" i="5"/>
  <c r="C455" i="5"/>
  <c r="D455" i="5"/>
  <c r="E455" i="5"/>
  <c r="F455" i="5"/>
  <c r="C456" i="5"/>
  <c r="D456" i="5"/>
  <c r="E456" i="5"/>
  <c r="F456" i="5"/>
  <c r="C457" i="5"/>
  <c r="D457" i="5"/>
  <c r="E457" i="5"/>
  <c r="F457" i="5"/>
  <c r="C458" i="5"/>
  <c r="D458" i="5"/>
  <c r="E458" i="5"/>
  <c r="F458" i="5"/>
  <c r="C459" i="5"/>
  <c r="D459" i="5"/>
  <c r="E459" i="5"/>
  <c r="F459" i="5"/>
  <c r="C460" i="5"/>
  <c r="D460" i="5"/>
  <c r="E460" i="5"/>
  <c r="F460" i="5"/>
  <c r="C461" i="5"/>
  <c r="D461" i="5"/>
  <c r="E461" i="5"/>
  <c r="F461" i="5"/>
  <c r="C462" i="5"/>
  <c r="D462" i="5"/>
  <c r="E462" i="5"/>
  <c r="F462" i="5"/>
  <c r="C463" i="5"/>
  <c r="D463" i="5"/>
  <c r="E463" i="5"/>
  <c r="F463" i="5"/>
  <c r="C464" i="5"/>
  <c r="D464" i="5"/>
  <c r="E464" i="5"/>
  <c r="F464" i="5"/>
  <c r="C465" i="5"/>
  <c r="D465" i="5"/>
  <c r="E465" i="5"/>
  <c r="F465" i="5"/>
  <c r="C466" i="5"/>
  <c r="D466" i="5"/>
  <c r="E466" i="5"/>
  <c r="F466" i="5"/>
  <c r="C467" i="5"/>
  <c r="D467" i="5"/>
  <c r="E467" i="5"/>
  <c r="F467" i="5"/>
  <c r="C468" i="5"/>
  <c r="D468" i="5"/>
  <c r="E468" i="5"/>
  <c r="F468" i="5"/>
  <c r="C469" i="5"/>
  <c r="D469" i="5"/>
  <c r="E469" i="5"/>
  <c r="F469" i="5"/>
  <c r="C470" i="5"/>
  <c r="D470" i="5"/>
  <c r="E470" i="5"/>
  <c r="F470" i="5"/>
  <c r="C471" i="5"/>
  <c r="D471" i="5"/>
  <c r="E471" i="5"/>
  <c r="F471" i="5"/>
  <c r="C472" i="5"/>
  <c r="D472" i="5"/>
  <c r="E472" i="5"/>
  <c r="F472" i="5"/>
  <c r="C473" i="5"/>
  <c r="D473" i="5"/>
  <c r="E473" i="5"/>
  <c r="F473" i="5"/>
  <c r="C474" i="5"/>
  <c r="D474" i="5"/>
  <c r="E474" i="5"/>
  <c r="F474" i="5"/>
  <c r="C475" i="5"/>
  <c r="D475" i="5"/>
  <c r="E475" i="5"/>
  <c r="F475" i="5"/>
  <c r="C476" i="5"/>
  <c r="D476" i="5"/>
  <c r="E476" i="5"/>
  <c r="F476" i="5"/>
  <c r="C477" i="5"/>
  <c r="D477" i="5"/>
  <c r="E477" i="5"/>
  <c r="F477" i="5"/>
  <c r="C478" i="5"/>
  <c r="D478" i="5"/>
  <c r="E478" i="5"/>
  <c r="F478" i="5"/>
  <c r="C479" i="5"/>
  <c r="D479" i="5"/>
  <c r="E479" i="5"/>
  <c r="F479" i="5"/>
  <c r="C480" i="5"/>
  <c r="D480" i="5"/>
  <c r="E480" i="5"/>
  <c r="F480" i="5"/>
  <c r="C481" i="5"/>
  <c r="D481" i="5"/>
  <c r="E481" i="5"/>
  <c r="F481" i="5"/>
  <c r="C482" i="5"/>
  <c r="D482" i="5"/>
  <c r="E482" i="5"/>
  <c r="F482" i="5"/>
  <c r="C483" i="5"/>
  <c r="D483" i="5"/>
  <c r="E483" i="5"/>
  <c r="F483" i="5"/>
  <c r="C484" i="5"/>
  <c r="D484" i="5"/>
  <c r="E484" i="5"/>
  <c r="F484" i="5"/>
  <c r="C485" i="5"/>
  <c r="D485" i="5"/>
  <c r="E485" i="5"/>
  <c r="F485" i="5"/>
  <c r="C486" i="5"/>
  <c r="D486" i="5"/>
  <c r="E486" i="5"/>
  <c r="F486" i="5"/>
  <c r="C487" i="5"/>
  <c r="D487" i="5"/>
  <c r="E487" i="5"/>
  <c r="F487" i="5"/>
  <c r="C488" i="5"/>
  <c r="D488" i="5"/>
  <c r="E488" i="5"/>
  <c r="F488" i="5"/>
  <c r="C489" i="5"/>
  <c r="D489" i="5"/>
  <c r="E489" i="5"/>
  <c r="F489" i="5"/>
  <c r="C490" i="5"/>
  <c r="D490" i="5"/>
  <c r="E490" i="5"/>
  <c r="F490" i="5"/>
  <c r="C491" i="5"/>
  <c r="D491" i="5"/>
  <c r="E491" i="5"/>
  <c r="F491" i="5"/>
  <c r="C492" i="5"/>
  <c r="D492" i="5"/>
  <c r="E492" i="5"/>
  <c r="F492" i="5"/>
  <c r="C493" i="5"/>
  <c r="D493" i="5"/>
  <c r="E493" i="5"/>
  <c r="F493" i="5"/>
  <c r="C494" i="5"/>
  <c r="D494" i="5"/>
  <c r="E494" i="5"/>
  <c r="F494" i="5"/>
  <c r="C495" i="5"/>
  <c r="D495" i="5"/>
  <c r="E495" i="5"/>
  <c r="F495" i="5"/>
  <c r="C496" i="5"/>
  <c r="D496" i="5"/>
  <c r="E496" i="5"/>
  <c r="F496" i="5"/>
  <c r="C497" i="5"/>
  <c r="D497" i="5"/>
  <c r="E497" i="5"/>
  <c r="F497" i="5"/>
  <c r="C498" i="5"/>
  <c r="D498" i="5"/>
  <c r="E498" i="5"/>
  <c r="F498" i="5"/>
  <c r="C499" i="5"/>
  <c r="D499" i="5"/>
  <c r="E499" i="5"/>
  <c r="F499" i="5"/>
  <c r="C500" i="5"/>
  <c r="D500" i="5"/>
  <c r="E500" i="5"/>
  <c r="F500" i="5"/>
  <c r="C501" i="5"/>
  <c r="D501" i="5"/>
  <c r="E501" i="5"/>
  <c r="F501" i="5"/>
  <c r="C502" i="5"/>
  <c r="D502" i="5"/>
  <c r="E502" i="5"/>
  <c r="F502" i="5"/>
  <c r="C503" i="5"/>
  <c r="D503" i="5"/>
  <c r="E503" i="5"/>
  <c r="F503" i="5"/>
  <c r="C504" i="5"/>
  <c r="D504" i="5"/>
  <c r="E504" i="5"/>
  <c r="F504" i="5"/>
  <c r="C505" i="5"/>
  <c r="D505" i="5"/>
  <c r="E505" i="5"/>
  <c r="F505" i="5"/>
  <c r="C506" i="5"/>
  <c r="D506" i="5"/>
  <c r="E506" i="5"/>
  <c r="F506" i="5"/>
  <c r="C507" i="5"/>
  <c r="D507" i="5"/>
  <c r="E507" i="5"/>
  <c r="F507" i="5"/>
  <c r="C508" i="5"/>
  <c r="D508" i="5"/>
  <c r="E508" i="5"/>
  <c r="F508" i="5"/>
  <c r="C509" i="5"/>
  <c r="D509" i="5"/>
  <c r="E509" i="5"/>
  <c r="F509" i="5"/>
  <c r="C510" i="5"/>
  <c r="D510" i="5"/>
  <c r="E510" i="5"/>
  <c r="F510" i="5"/>
  <c r="C511" i="5"/>
  <c r="D511" i="5"/>
  <c r="E511" i="5"/>
  <c r="F511" i="5"/>
  <c r="C512" i="5"/>
  <c r="D512" i="5"/>
  <c r="E512" i="5"/>
  <c r="F512" i="5"/>
  <c r="C513" i="5"/>
  <c r="D513" i="5"/>
  <c r="E513" i="5"/>
  <c r="F513" i="5"/>
  <c r="C514" i="5"/>
  <c r="D514" i="5"/>
  <c r="E514" i="5"/>
  <c r="F514" i="5"/>
  <c r="C515" i="5"/>
  <c r="D515" i="5"/>
  <c r="E515" i="5"/>
  <c r="F515" i="5"/>
  <c r="C516" i="5"/>
  <c r="D516" i="5"/>
  <c r="E516" i="5"/>
  <c r="F516" i="5"/>
  <c r="C517" i="5"/>
  <c r="D517" i="5"/>
  <c r="E517" i="5"/>
  <c r="F517" i="5"/>
  <c r="C518" i="5"/>
  <c r="D518" i="5"/>
  <c r="E518" i="5"/>
  <c r="F518" i="5"/>
  <c r="C519" i="5"/>
  <c r="D519" i="5"/>
  <c r="E519" i="5"/>
  <c r="F519" i="5"/>
  <c r="C520" i="5"/>
  <c r="D520" i="5"/>
  <c r="E520" i="5"/>
  <c r="F520" i="5"/>
  <c r="C521" i="5"/>
  <c r="D521" i="5"/>
  <c r="E521" i="5"/>
  <c r="F521" i="5"/>
  <c r="C522" i="5"/>
  <c r="D522" i="5"/>
  <c r="E522" i="5"/>
  <c r="F522" i="5"/>
  <c r="C523" i="5"/>
  <c r="D523" i="5"/>
  <c r="E523" i="5"/>
  <c r="F523" i="5"/>
  <c r="C524" i="5"/>
  <c r="D524" i="5"/>
  <c r="E524" i="5"/>
  <c r="F524" i="5"/>
  <c r="C525" i="5"/>
  <c r="D525" i="5"/>
  <c r="E525" i="5"/>
  <c r="F525" i="5"/>
  <c r="C526" i="5"/>
  <c r="D526" i="5"/>
  <c r="E526" i="5"/>
  <c r="F526" i="5"/>
  <c r="C527" i="5"/>
  <c r="D527" i="5"/>
  <c r="E527" i="5"/>
  <c r="F527" i="5"/>
  <c r="C528" i="5"/>
  <c r="D528" i="5"/>
  <c r="E528" i="5"/>
  <c r="F528" i="5"/>
  <c r="C529" i="5"/>
  <c r="D529" i="5"/>
  <c r="E529" i="5"/>
  <c r="F529" i="5"/>
  <c r="C530" i="5"/>
  <c r="D530" i="5"/>
  <c r="E530" i="5"/>
  <c r="F530" i="5"/>
  <c r="C531" i="5"/>
  <c r="D531" i="5"/>
  <c r="E531" i="5"/>
  <c r="F531" i="5"/>
  <c r="C532" i="5"/>
  <c r="D532" i="5"/>
  <c r="E532" i="5"/>
  <c r="F532" i="5"/>
  <c r="C533" i="5"/>
  <c r="D533" i="5"/>
  <c r="E533" i="5"/>
  <c r="F533" i="5"/>
  <c r="C534" i="5"/>
  <c r="D534" i="5"/>
  <c r="E534" i="5"/>
  <c r="F534" i="5"/>
  <c r="C535" i="5"/>
  <c r="D535" i="5"/>
  <c r="E535" i="5"/>
  <c r="F535" i="5"/>
  <c r="C536" i="5"/>
  <c r="D536" i="5"/>
  <c r="E536" i="5"/>
  <c r="F536" i="5"/>
  <c r="C537" i="5"/>
  <c r="D537" i="5"/>
  <c r="E537" i="5"/>
  <c r="F537" i="5"/>
  <c r="C538" i="5"/>
  <c r="D538" i="5"/>
  <c r="E538" i="5"/>
  <c r="F538" i="5"/>
  <c r="C539" i="5"/>
  <c r="D539" i="5"/>
  <c r="E539" i="5"/>
  <c r="F539" i="5"/>
  <c r="C540" i="5"/>
  <c r="D540" i="5"/>
  <c r="E540" i="5"/>
  <c r="F540" i="5"/>
  <c r="C541" i="5"/>
  <c r="D541" i="5"/>
  <c r="E541" i="5"/>
  <c r="F541" i="5"/>
  <c r="C542" i="5"/>
  <c r="D542" i="5"/>
  <c r="E542" i="5"/>
  <c r="F542" i="5"/>
  <c r="C543" i="5"/>
  <c r="D543" i="5"/>
  <c r="E543" i="5"/>
  <c r="F543" i="5"/>
  <c r="C544" i="5"/>
  <c r="D544" i="5"/>
  <c r="E544" i="5"/>
  <c r="F544" i="5"/>
  <c r="C545" i="5"/>
  <c r="D545" i="5"/>
  <c r="E545" i="5"/>
  <c r="F545" i="5"/>
  <c r="C546" i="5"/>
  <c r="D546" i="5"/>
  <c r="E546" i="5"/>
  <c r="F546" i="5"/>
  <c r="C547" i="5"/>
  <c r="D547" i="5"/>
  <c r="E547" i="5"/>
  <c r="F547" i="5"/>
  <c r="C548" i="5"/>
  <c r="D548" i="5"/>
  <c r="E548" i="5"/>
  <c r="F548" i="5"/>
  <c r="C549" i="5"/>
  <c r="D549" i="5"/>
  <c r="E549" i="5"/>
  <c r="F549" i="5"/>
  <c r="C550" i="5"/>
  <c r="D550" i="5"/>
  <c r="E550" i="5"/>
  <c r="F550" i="5"/>
  <c r="C551" i="5"/>
  <c r="D551" i="5"/>
  <c r="E551" i="5"/>
  <c r="F551" i="5"/>
  <c r="C552" i="5"/>
  <c r="D552" i="5"/>
  <c r="E552" i="5"/>
  <c r="F552" i="5"/>
  <c r="C553" i="5"/>
  <c r="D553" i="5"/>
  <c r="E553" i="5"/>
  <c r="F553" i="5"/>
  <c r="C554" i="5"/>
  <c r="D554" i="5"/>
  <c r="E554" i="5"/>
  <c r="F554" i="5"/>
  <c r="D555" i="5"/>
  <c r="E555" i="5"/>
  <c r="F555" i="5"/>
  <c r="C556" i="5"/>
  <c r="D556" i="5"/>
  <c r="E556" i="5"/>
  <c r="F556" i="5"/>
  <c r="C557" i="5"/>
  <c r="D557" i="5"/>
  <c r="E557" i="5"/>
  <c r="F557" i="5"/>
  <c r="C558" i="5"/>
  <c r="D558" i="5"/>
  <c r="E558" i="5"/>
  <c r="F558" i="5"/>
  <c r="C559" i="5"/>
  <c r="D559" i="5"/>
  <c r="E559" i="5"/>
  <c r="F559" i="5"/>
  <c r="C560" i="5"/>
  <c r="D560" i="5"/>
  <c r="E560" i="5"/>
  <c r="F560" i="5"/>
  <c r="C561" i="5"/>
  <c r="D561" i="5"/>
  <c r="E561" i="5"/>
  <c r="F561" i="5"/>
  <c r="C562" i="5"/>
  <c r="D562" i="5"/>
  <c r="E562" i="5"/>
  <c r="F562" i="5"/>
  <c r="C563" i="5"/>
  <c r="D563" i="5"/>
  <c r="E563" i="5"/>
  <c r="F563" i="5"/>
  <c r="C564" i="5"/>
  <c r="D564" i="5"/>
  <c r="E564" i="5"/>
  <c r="F564" i="5"/>
  <c r="C565" i="5"/>
  <c r="D565" i="5"/>
  <c r="E565" i="5"/>
  <c r="F565" i="5"/>
  <c r="C566" i="5"/>
  <c r="D566" i="5"/>
  <c r="E566" i="5"/>
  <c r="F566" i="5"/>
  <c r="C567" i="5"/>
  <c r="D567" i="5"/>
  <c r="E567" i="5"/>
  <c r="F567" i="5"/>
  <c r="C568" i="5"/>
  <c r="D568" i="5"/>
  <c r="E568" i="5"/>
  <c r="F568" i="5"/>
  <c r="C569" i="5"/>
  <c r="D569" i="5"/>
  <c r="E569" i="5"/>
  <c r="F569" i="5"/>
  <c r="C570" i="5"/>
  <c r="D570" i="5"/>
  <c r="E570" i="5"/>
  <c r="F570" i="5"/>
  <c r="C571" i="5"/>
  <c r="D571" i="5"/>
  <c r="E571" i="5"/>
  <c r="F571" i="5"/>
  <c r="C572" i="5"/>
  <c r="D572" i="5"/>
  <c r="E572" i="5"/>
  <c r="F572" i="5"/>
  <c r="C573" i="5"/>
  <c r="D573" i="5"/>
  <c r="E573" i="5"/>
  <c r="F573" i="5"/>
  <c r="C574" i="5"/>
  <c r="D574" i="5"/>
  <c r="E574" i="5"/>
  <c r="F574" i="5"/>
  <c r="C575" i="5"/>
  <c r="D575" i="5"/>
  <c r="E575" i="5"/>
  <c r="F575" i="5"/>
  <c r="C576" i="5"/>
  <c r="D576" i="5"/>
  <c r="E576" i="5"/>
  <c r="F576" i="5"/>
  <c r="C577" i="5"/>
  <c r="D577" i="5"/>
  <c r="E577" i="5"/>
  <c r="F577" i="5"/>
  <c r="C578" i="5"/>
  <c r="D578" i="5"/>
  <c r="E578" i="5"/>
  <c r="F578" i="5"/>
  <c r="C579" i="5"/>
  <c r="D579" i="5"/>
  <c r="E579" i="5"/>
  <c r="F579" i="5"/>
  <c r="C580" i="5"/>
  <c r="D580" i="5"/>
  <c r="E580" i="5"/>
  <c r="F580" i="5"/>
  <c r="C581" i="5"/>
  <c r="D581" i="5"/>
  <c r="E581" i="5"/>
  <c r="F581" i="5"/>
  <c r="C582" i="5"/>
  <c r="D582" i="5"/>
  <c r="E582" i="5"/>
  <c r="F582" i="5"/>
  <c r="C583" i="5"/>
  <c r="D583" i="5"/>
  <c r="E583" i="5"/>
  <c r="F583" i="5"/>
  <c r="C584" i="5"/>
  <c r="D584" i="5"/>
  <c r="E584" i="5"/>
  <c r="F584" i="5"/>
  <c r="C585" i="5"/>
  <c r="D585" i="5"/>
  <c r="E585" i="5"/>
  <c r="F585" i="5"/>
  <c r="C586" i="5"/>
  <c r="D586" i="5"/>
  <c r="E586" i="5"/>
  <c r="F586" i="5"/>
  <c r="C587" i="5"/>
  <c r="D587" i="5"/>
  <c r="E587" i="5"/>
  <c r="F587" i="5"/>
  <c r="C588" i="5"/>
  <c r="D588" i="5"/>
  <c r="E588" i="5"/>
  <c r="F588" i="5"/>
  <c r="C589" i="5"/>
  <c r="D589" i="5"/>
  <c r="E589" i="5"/>
  <c r="F589" i="5"/>
  <c r="C590" i="5"/>
  <c r="D590" i="5"/>
  <c r="E590" i="5"/>
  <c r="F590" i="5"/>
  <c r="C591" i="5"/>
  <c r="D591" i="5"/>
  <c r="E591" i="5"/>
  <c r="F591" i="5"/>
  <c r="C592" i="5"/>
  <c r="D592" i="5"/>
  <c r="E592" i="5"/>
  <c r="F592" i="5"/>
  <c r="C593" i="5"/>
  <c r="D593" i="5"/>
  <c r="E593" i="5"/>
  <c r="F593" i="5"/>
  <c r="C594" i="5"/>
  <c r="D594" i="5"/>
  <c r="E594" i="5"/>
  <c r="F594" i="5"/>
  <c r="C595" i="5"/>
  <c r="D595" i="5"/>
  <c r="E595" i="5"/>
  <c r="F595" i="5"/>
  <c r="C596" i="5"/>
  <c r="D596" i="5"/>
  <c r="E596" i="5"/>
  <c r="F596" i="5"/>
  <c r="C597" i="5"/>
  <c r="D597" i="5"/>
  <c r="E597" i="5"/>
  <c r="F597" i="5"/>
  <c r="C598" i="5"/>
  <c r="D598" i="5"/>
  <c r="E598" i="5"/>
  <c r="F598" i="5"/>
  <c r="C599" i="5"/>
  <c r="D599" i="5"/>
  <c r="E599" i="5"/>
  <c r="F599" i="5"/>
  <c r="C600" i="5"/>
  <c r="D600" i="5"/>
  <c r="E600" i="5"/>
  <c r="F600" i="5"/>
  <c r="C601" i="5"/>
  <c r="D601" i="5"/>
  <c r="E601" i="5"/>
  <c r="F601" i="5"/>
  <c r="C602" i="5"/>
  <c r="D602" i="5"/>
  <c r="E602" i="5"/>
  <c r="F602" i="5"/>
  <c r="C603" i="5"/>
  <c r="D603" i="5"/>
  <c r="E603" i="5"/>
  <c r="F603" i="5"/>
  <c r="C604" i="5"/>
  <c r="D604" i="5"/>
  <c r="E604" i="5"/>
  <c r="F604" i="5"/>
  <c r="C605" i="5"/>
  <c r="D605" i="5"/>
  <c r="E605" i="5"/>
  <c r="F605" i="5"/>
  <c r="C606" i="5"/>
  <c r="D606" i="5"/>
  <c r="E606" i="5"/>
  <c r="F606" i="5"/>
  <c r="C607" i="5"/>
  <c r="D607" i="5"/>
  <c r="E607" i="5"/>
  <c r="F607" i="5"/>
  <c r="C608" i="5"/>
  <c r="D608" i="5"/>
  <c r="E608" i="5"/>
  <c r="F608" i="5"/>
  <c r="C609" i="5"/>
  <c r="D609" i="5"/>
  <c r="E609" i="5"/>
  <c r="F609" i="5"/>
  <c r="C610" i="5"/>
  <c r="D610" i="5"/>
  <c r="E610" i="5"/>
  <c r="F610" i="5"/>
  <c r="C611" i="5"/>
  <c r="D611" i="5"/>
  <c r="E611" i="5"/>
  <c r="F611" i="5"/>
  <c r="C612" i="5"/>
  <c r="D612" i="5"/>
  <c r="E612" i="5"/>
  <c r="F612" i="5"/>
  <c r="C613" i="5"/>
  <c r="D613" i="5"/>
  <c r="E613" i="5"/>
  <c r="F613" i="5"/>
  <c r="C614" i="5"/>
  <c r="D614" i="5"/>
  <c r="E614" i="5"/>
  <c r="F614" i="5"/>
  <c r="C615" i="5"/>
  <c r="D615" i="5"/>
  <c r="E615" i="5"/>
  <c r="F615" i="5"/>
  <c r="C616" i="5"/>
  <c r="D616" i="5"/>
  <c r="E616" i="5"/>
  <c r="F616" i="5"/>
  <c r="C617" i="5"/>
  <c r="D617" i="5"/>
  <c r="E617" i="5"/>
  <c r="F617" i="5"/>
  <c r="C618" i="5"/>
  <c r="D618" i="5"/>
  <c r="E618" i="5"/>
  <c r="F618" i="5"/>
  <c r="C619" i="5"/>
  <c r="D619" i="5"/>
  <c r="E619" i="5"/>
  <c r="F619" i="5"/>
  <c r="C620" i="5"/>
  <c r="D620" i="5"/>
  <c r="E620" i="5"/>
  <c r="F620" i="5"/>
  <c r="C621" i="5"/>
  <c r="D621" i="5"/>
  <c r="E621" i="5"/>
  <c r="F621" i="5"/>
  <c r="C622" i="5"/>
  <c r="D622" i="5"/>
  <c r="E622" i="5"/>
  <c r="F622" i="5"/>
  <c r="C623" i="5"/>
  <c r="D623" i="5"/>
  <c r="E623" i="5"/>
  <c r="F623" i="5"/>
  <c r="C624" i="5"/>
  <c r="D624" i="5"/>
  <c r="E624" i="5"/>
  <c r="F624" i="5"/>
  <c r="C625" i="5"/>
  <c r="D625" i="5"/>
  <c r="E625" i="5"/>
  <c r="F625" i="5"/>
  <c r="C626" i="5"/>
  <c r="D626" i="5"/>
  <c r="E626" i="5"/>
  <c r="F626" i="5"/>
  <c r="C627" i="5"/>
  <c r="D627" i="5"/>
  <c r="E627" i="5"/>
  <c r="F627" i="5"/>
  <c r="C628" i="5"/>
  <c r="D628" i="5"/>
  <c r="E628" i="5"/>
  <c r="F628" i="5"/>
  <c r="C629" i="5"/>
  <c r="D629" i="5"/>
  <c r="E629" i="5"/>
  <c r="F629" i="5"/>
  <c r="C630" i="5"/>
  <c r="D630" i="5"/>
  <c r="E630" i="5"/>
  <c r="F630" i="5"/>
  <c r="C631" i="5"/>
  <c r="D631" i="5"/>
  <c r="E631" i="5"/>
  <c r="F631" i="5"/>
  <c r="C632" i="5"/>
  <c r="D632" i="5"/>
  <c r="E632" i="5"/>
  <c r="F632" i="5"/>
  <c r="C633" i="5"/>
  <c r="D633" i="5"/>
  <c r="E633" i="5"/>
  <c r="F633" i="5"/>
  <c r="C634" i="5"/>
  <c r="D634" i="5"/>
  <c r="E634" i="5"/>
  <c r="F634" i="5"/>
  <c r="C635" i="5"/>
  <c r="D635" i="5"/>
  <c r="E635" i="5"/>
  <c r="F635" i="5"/>
  <c r="C636" i="5"/>
  <c r="D636" i="5"/>
  <c r="E636" i="5"/>
  <c r="F636" i="5"/>
  <c r="C637" i="5"/>
  <c r="D637" i="5"/>
  <c r="E637" i="5"/>
  <c r="F637" i="5"/>
  <c r="C638" i="5"/>
  <c r="D638" i="5"/>
  <c r="E638" i="5"/>
  <c r="F638" i="5"/>
  <c r="C639" i="5"/>
  <c r="D639" i="5"/>
  <c r="E639" i="5"/>
  <c r="F639" i="5"/>
  <c r="C640" i="5"/>
  <c r="D640" i="5"/>
  <c r="E640" i="5"/>
  <c r="F640" i="5"/>
  <c r="C641" i="5"/>
  <c r="D641" i="5"/>
  <c r="E641" i="5"/>
  <c r="F641" i="5"/>
  <c r="C642" i="5"/>
  <c r="D642" i="5"/>
  <c r="E642" i="5"/>
  <c r="F642" i="5"/>
  <c r="C643" i="5"/>
  <c r="D643" i="5"/>
  <c r="E643" i="5"/>
  <c r="F643" i="5"/>
  <c r="C644" i="5"/>
  <c r="D644" i="5"/>
  <c r="E644" i="5"/>
  <c r="F644" i="5"/>
  <c r="C645" i="5"/>
  <c r="D645" i="5"/>
  <c r="E645" i="5"/>
  <c r="F645" i="5"/>
  <c r="C646" i="5"/>
  <c r="D646" i="5"/>
  <c r="E646" i="5"/>
  <c r="F646" i="5"/>
  <c r="C647" i="5"/>
  <c r="D647" i="5"/>
  <c r="E647" i="5"/>
  <c r="F647" i="5"/>
  <c r="C648" i="5"/>
  <c r="D648" i="5"/>
  <c r="E648" i="5"/>
  <c r="F648" i="5"/>
  <c r="C649" i="5"/>
  <c r="D649" i="5"/>
  <c r="E649" i="5"/>
  <c r="F649" i="5"/>
  <c r="C650" i="5"/>
  <c r="D650" i="5"/>
  <c r="E650" i="5"/>
  <c r="F650" i="5"/>
  <c r="C651" i="5"/>
  <c r="D651" i="5"/>
  <c r="E651" i="5"/>
  <c r="F651" i="5"/>
  <c r="C652" i="5"/>
  <c r="D652" i="5"/>
  <c r="E652" i="5"/>
  <c r="F652" i="5"/>
  <c r="C653" i="5"/>
  <c r="D653" i="5"/>
  <c r="E653" i="5"/>
  <c r="F653" i="5"/>
  <c r="C654" i="5"/>
  <c r="D654" i="5"/>
  <c r="E654" i="5"/>
  <c r="F654" i="5"/>
  <c r="C655" i="5"/>
  <c r="D655" i="5"/>
  <c r="E655" i="5"/>
  <c r="F655" i="5"/>
  <c r="C656" i="5"/>
  <c r="D656" i="5"/>
  <c r="E656" i="5"/>
  <c r="F656" i="5"/>
  <c r="C657" i="5"/>
  <c r="D657" i="5"/>
  <c r="E657" i="5"/>
  <c r="F657" i="5"/>
  <c r="C658" i="5"/>
  <c r="D658" i="5"/>
  <c r="E658" i="5"/>
  <c r="F658" i="5"/>
  <c r="C659" i="5"/>
  <c r="D659" i="5"/>
  <c r="E659" i="5"/>
  <c r="F659" i="5"/>
  <c r="C660" i="5"/>
  <c r="D660" i="5"/>
  <c r="E660" i="5"/>
  <c r="F660" i="5"/>
  <c r="C661" i="5"/>
  <c r="D661" i="5"/>
  <c r="E661" i="5"/>
  <c r="F661" i="5"/>
  <c r="C662" i="5"/>
  <c r="D662" i="5"/>
  <c r="E662" i="5"/>
  <c r="F662" i="5"/>
  <c r="C663" i="5"/>
  <c r="D663" i="5"/>
  <c r="E663" i="5"/>
  <c r="F663" i="5"/>
  <c r="C664" i="5"/>
  <c r="D664" i="5"/>
  <c r="E664" i="5"/>
  <c r="F664" i="5"/>
  <c r="C665" i="5"/>
  <c r="D665" i="5"/>
  <c r="E665" i="5"/>
  <c r="F665" i="5"/>
  <c r="C666" i="5"/>
  <c r="D666" i="5"/>
  <c r="E666" i="5"/>
  <c r="F666" i="5"/>
  <c r="C667" i="5"/>
  <c r="D667" i="5"/>
  <c r="E667" i="5"/>
  <c r="F667" i="5"/>
  <c r="C668" i="5"/>
  <c r="D668" i="5"/>
  <c r="E668" i="5"/>
  <c r="F668" i="5"/>
  <c r="C669" i="5"/>
  <c r="D669" i="5"/>
  <c r="E669" i="5"/>
  <c r="F669" i="5"/>
  <c r="C670" i="5"/>
  <c r="D670" i="5"/>
  <c r="E670" i="5"/>
  <c r="F670" i="5"/>
  <c r="C671" i="5"/>
  <c r="D671" i="5"/>
  <c r="E671" i="5"/>
  <c r="F671" i="5"/>
  <c r="C672" i="5"/>
  <c r="D672" i="5"/>
  <c r="E672" i="5"/>
  <c r="F672" i="5"/>
  <c r="C673" i="5"/>
  <c r="D673" i="5"/>
  <c r="E673" i="5"/>
  <c r="F673" i="5"/>
  <c r="C674" i="5"/>
  <c r="D674" i="5"/>
  <c r="E674" i="5"/>
  <c r="F674" i="5"/>
  <c r="C675" i="5"/>
  <c r="D675" i="5"/>
  <c r="E675" i="5"/>
  <c r="F675" i="5"/>
  <c r="C676" i="5"/>
  <c r="D676" i="5"/>
  <c r="E676" i="5"/>
  <c r="F676" i="5"/>
  <c r="C677" i="5"/>
  <c r="D677" i="5"/>
  <c r="E677" i="5"/>
  <c r="F677" i="5"/>
  <c r="C678" i="5"/>
  <c r="D678" i="5"/>
  <c r="E678" i="5"/>
  <c r="F678" i="5"/>
  <c r="C679" i="5"/>
  <c r="D679" i="5"/>
  <c r="E679" i="5"/>
  <c r="F679" i="5"/>
  <c r="C680" i="5"/>
  <c r="D680" i="5"/>
  <c r="E680" i="5"/>
  <c r="F680" i="5"/>
  <c r="C681" i="5"/>
  <c r="D681" i="5"/>
  <c r="E681" i="5"/>
  <c r="F681" i="5"/>
  <c r="C682" i="5"/>
  <c r="D682" i="5"/>
  <c r="E682" i="5"/>
  <c r="F682" i="5"/>
  <c r="C683" i="5"/>
  <c r="D683" i="5"/>
  <c r="E683" i="5"/>
  <c r="F683" i="5"/>
  <c r="C684" i="5"/>
  <c r="D684" i="5"/>
  <c r="E684" i="5"/>
  <c r="F684" i="5"/>
  <c r="C685" i="5"/>
  <c r="D685" i="5"/>
  <c r="E685" i="5"/>
  <c r="F685" i="5"/>
  <c r="C686" i="5"/>
  <c r="D686" i="5"/>
  <c r="E686" i="5"/>
  <c r="F686" i="5"/>
  <c r="C687" i="5"/>
  <c r="D687" i="5"/>
  <c r="E687" i="5"/>
  <c r="F687" i="5"/>
  <c r="C688" i="5"/>
  <c r="D688" i="5"/>
  <c r="E688" i="5"/>
  <c r="F688" i="5"/>
  <c r="C689" i="5"/>
  <c r="D689" i="5"/>
  <c r="E689" i="5"/>
  <c r="F689" i="5"/>
  <c r="C690" i="5"/>
  <c r="D690" i="5"/>
  <c r="E690" i="5"/>
  <c r="F690" i="5"/>
  <c r="C691" i="5"/>
  <c r="D691" i="5"/>
  <c r="E691" i="5"/>
  <c r="F691" i="5"/>
  <c r="C692" i="5"/>
  <c r="D692" i="5"/>
  <c r="E692" i="5"/>
  <c r="F692" i="5"/>
  <c r="C693" i="5"/>
  <c r="D693" i="5"/>
  <c r="E693" i="5"/>
  <c r="F693" i="5"/>
  <c r="C694" i="5"/>
  <c r="D694" i="5"/>
  <c r="E694" i="5"/>
  <c r="F694" i="5"/>
  <c r="C695" i="5"/>
  <c r="D695" i="5"/>
  <c r="E695" i="5"/>
  <c r="F695" i="5"/>
  <c r="C696" i="5"/>
  <c r="D696" i="5"/>
  <c r="E696" i="5"/>
  <c r="F696" i="5"/>
  <c r="C697" i="5"/>
  <c r="D697" i="5"/>
  <c r="E697" i="5"/>
  <c r="F697" i="5"/>
  <c r="C698" i="5"/>
  <c r="D698" i="5"/>
  <c r="E698" i="5"/>
  <c r="F698" i="5"/>
  <c r="C699" i="5"/>
  <c r="D699" i="5"/>
  <c r="E699" i="5"/>
  <c r="F699" i="5"/>
  <c r="C700" i="5"/>
  <c r="D700" i="5"/>
  <c r="E700" i="5"/>
  <c r="F700" i="5"/>
  <c r="C701" i="5"/>
  <c r="D701" i="5"/>
  <c r="E701" i="5"/>
  <c r="F701" i="5"/>
  <c r="C702" i="5"/>
  <c r="D702" i="5"/>
  <c r="E702" i="5"/>
  <c r="F702" i="5"/>
  <c r="C703" i="5"/>
  <c r="D703" i="5"/>
  <c r="E703" i="5"/>
  <c r="F703" i="5"/>
  <c r="C704" i="5"/>
  <c r="D704" i="5"/>
  <c r="E704" i="5"/>
  <c r="F704" i="5"/>
  <c r="C705" i="5"/>
  <c r="D705" i="5"/>
  <c r="E705" i="5"/>
  <c r="F705" i="5"/>
  <c r="C706" i="5"/>
  <c r="D706" i="5"/>
  <c r="E706" i="5"/>
  <c r="F706" i="5"/>
  <c r="C707" i="5"/>
  <c r="D707" i="5"/>
  <c r="E707" i="5"/>
  <c r="F707" i="5"/>
  <c r="C708" i="5"/>
  <c r="D708" i="5"/>
  <c r="E708" i="5"/>
  <c r="F708" i="5"/>
  <c r="C709" i="5"/>
  <c r="D709" i="5"/>
  <c r="E709" i="5"/>
  <c r="F709" i="5"/>
  <c r="C710" i="5"/>
  <c r="D710" i="5"/>
  <c r="E710" i="5"/>
  <c r="F710" i="5"/>
  <c r="C711" i="5"/>
  <c r="D711" i="5"/>
  <c r="E711" i="5"/>
  <c r="F711" i="5"/>
  <c r="C712" i="5"/>
  <c r="D712" i="5"/>
  <c r="E712" i="5"/>
  <c r="F712" i="5"/>
  <c r="C713" i="5"/>
  <c r="D713" i="5"/>
  <c r="E713" i="5"/>
  <c r="F713" i="5"/>
  <c r="C714" i="5"/>
  <c r="D714" i="5"/>
  <c r="E714" i="5"/>
  <c r="F714" i="5"/>
  <c r="C715" i="5"/>
  <c r="D715" i="5"/>
  <c r="E715" i="5"/>
  <c r="F715" i="5"/>
  <c r="C716" i="5"/>
  <c r="D716" i="5"/>
  <c r="E716" i="5"/>
  <c r="F716" i="5"/>
  <c r="C717" i="5"/>
  <c r="D717" i="5"/>
  <c r="E717" i="5"/>
  <c r="F717" i="5"/>
  <c r="C718" i="5"/>
  <c r="D718" i="5"/>
  <c r="E718" i="5"/>
  <c r="F718" i="5"/>
  <c r="C719" i="5"/>
  <c r="D719" i="5"/>
  <c r="E719" i="5"/>
  <c r="F719" i="5"/>
  <c r="C720" i="5"/>
  <c r="D720" i="5"/>
  <c r="E720" i="5"/>
  <c r="F720" i="5"/>
  <c r="C721" i="5"/>
  <c r="D721" i="5"/>
  <c r="E721" i="5"/>
  <c r="F721" i="5"/>
  <c r="C722" i="5"/>
  <c r="D722" i="5"/>
  <c r="E722" i="5"/>
  <c r="F722" i="5"/>
  <c r="C723" i="5"/>
  <c r="D723" i="5"/>
  <c r="E723" i="5"/>
  <c r="F723" i="5"/>
  <c r="C724" i="5"/>
  <c r="D724" i="5"/>
  <c r="E724" i="5"/>
  <c r="F724" i="5"/>
  <c r="C725" i="5"/>
  <c r="D725" i="5"/>
  <c r="E725" i="5"/>
  <c r="F725" i="5"/>
  <c r="C726" i="5"/>
  <c r="D726" i="5"/>
  <c r="E726" i="5"/>
  <c r="F726" i="5"/>
  <c r="C727" i="5"/>
  <c r="D727" i="5"/>
  <c r="E727" i="5"/>
  <c r="F727" i="5"/>
  <c r="C728" i="5"/>
  <c r="D728" i="5"/>
  <c r="E728" i="5"/>
  <c r="F728" i="5"/>
  <c r="C729" i="5"/>
  <c r="D729" i="5"/>
  <c r="E729" i="5"/>
  <c r="F729" i="5"/>
  <c r="C730" i="5"/>
  <c r="D730" i="5"/>
  <c r="E730" i="5"/>
  <c r="F730" i="5"/>
  <c r="C731" i="5"/>
  <c r="D731" i="5"/>
  <c r="E731" i="5"/>
  <c r="F731" i="5"/>
  <c r="C732" i="5"/>
  <c r="D732" i="5"/>
  <c r="E732" i="5"/>
  <c r="F732" i="5"/>
  <c r="C733" i="5"/>
  <c r="D733" i="5"/>
  <c r="E733" i="5"/>
  <c r="F733" i="5"/>
  <c r="C734" i="5"/>
  <c r="D734" i="5"/>
  <c r="E734" i="5"/>
  <c r="F734" i="5"/>
  <c r="C735" i="5"/>
  <c r="D735" i="5"/>
  <c r="E735" i="5"/>
  <c r="F735" i="5"/>
  <c r="C736" i="5"/>
  <c r="D736" i="5"/>
  <c r="E736" i="5"/>
  <c r="F736" i="5"/>
  <c r="C737" i="5"/>
  <c r="D737" i="5"/>
  <c r="E737" i="5"/>
  <c r="F737" i="5"/>
  <c r="C738" i="5"/>
  <c r="D738" i="5"/>
  <c r="E738" i="5"/>
  <c r="F738" i="5"/>
  <c r="C739" i="5"/>
  <c r="D739" i="5"/>
  <c r="E739" i="5"/>
  <c r="F739" i="5"/>
  <c r="C740" i="5"/>
  <c r="D740" i="5"/>
  <c r="E740" i="5"/>
  <c r="F740" i="5"/>
  <c r="C741" i="5"/>
  <c r="D741" i="5"/>
  <c r="E741" i="5"/>
  <c r="F741" i="5"/>
  <c r="C742" i="5"/>
  <c r="D742" i="5"/>
  <c r="E742" i="5"/>
  <c r="F742" i="5"/>
  <c r="C743" i="5"/>
  <c r="D743" i="5"/>
  <c r="E743" i="5"/>
  <c r="F743" i="5"/>
  <c r="C744" i="5"/>
  <c r="D744" i="5"/>
  <c r="E744" i="5"/>
  <c r="F744" i="5"/>
  <c r="C745" i="5"/>
  <c r="D745" i="5"/>
  <c r="E745" i="5"/>
  <c r="F745" i="5"/>
  <c r="C746" i="5"/>
  <c r="D746" i="5"/>
  <c r="E746" i="5"/>
  <c r="F746" i="5"/>
  <c r="C747" i="5"/>
  <c r="D747" i="5"/>
  <c r="E747" i="5"/>
  <c r="F747" i="5"/>
  <c r="C748" i="5"/>
  <c r="D748" i="5"/>
  <c r="E748" i="5"/>
  <c r="F748" i="5"/>
  <c r="C749" i="5"/>
  <c r="D749" i="5"/>
  <c r="E749" i="5"/>
  <c r="F749" i="5"/>
  <c r="C750" i="5"/>
  <c r="D750" i="5"/>
  <c r="E750" i="5"/>
  <c r="F750" i="5"/>
  <c r="C751" i="5"/>
  <c r="D751" i="5"/>
  <c r="E751" i="5"/>
  <c r="F751" i="5"/>
  <c r="C752" i="5"/>
  <c r="D752" i="5"/>
  <c r="E752" i="5"/>
  <c r="F752" i="5"/>
  <c r="C753" i="5"/>
  <c r="D753" i="5"/>
  <c r="E753" i="5"/>
  <c r="F753" i="5"/>
  <c r="C754" i="5"/>
  <c r="D754" i="5"/>
  <c r="E754" i="5"/>
  <c r="F754" i="5"/>
  <c r="C755" i="5"/>
  <c r="D755" i="5"/>
  <c r="E755" i="5"/>
  <c r="F755" i="5"/>
  <c r="C756" i="5"/>
  <c r="D756" i="5"/>
  <c r="E756" i="5"/>
  <c r="F756" i="5"/>
  <c r="C757" i="5"/>
  <c r="D757" i="5"/>
  <c r="E757" i="5"/>
  <c r="F757" i="5"/>
  <c r="C758" i="5"/>
  <c r="D758" i="5"/>
  <c r="E758" i="5"/>
  <c r="F758" i="5"/>
  <c r="C759" i="5"/>
  <c r="D759" i="5"/>
  <c r="E759" i="5"/>
  <c r="F759" i="5"/>
  <c r="C760" i="5"/>
  <c r="D760" i="5"/>
  <c r="E760" i="5"/>
  <c r="F760" i="5"/>
  <c r="C761" i="5"/>
  <c r="D761" i="5"/>
  <c r="E761" i="5"/>
  <c r="F761" i="5"/>
  <c r="C762" i="5"/>
  <c r="D762" i="5"/>
  <c r="E762" i="5"/>
  <c r="F762" i="5"/>
  <c r="C763" i="5"/>
  <c r="D763" i="5"/>
  <c r="E763" i="5"/>
  <c r="F763" i="5"/>
  <c r="C764" i="5"/>
  <c r="D764" i="5"/>
  <c r="E764" i="5"/>
  <c r="F764" i="5"/>
  <c r="C765" i="5"/>
  <c r="D765" i="5"/>
  <c r="E765" i="5"/>
  <c r="F765" i="5"/>
  <c r="C766" i="5"/>
  <c r="D766" i="5"/>
  <c r="E766" i="5"/>
  <c r="F766" i="5"/>
  <c r="C767" i="5"/>
  <c r="D767" i="5"/>
  <c r="E767" i="5"/>
  <c r="F767" i="5"/>
  <c r="C768" i="5"/>
  <c r="D768" i="5"/>
  <c r="E768" i="5"/>
  <c r="F768" i="5"/>
  <c r="C769" i="5"/>
  <c r="D769" i="5"/>
  <c r="E769" i="5"/>
  <c r="F769" i="5"/>
  <c r="C770" i="5"/>
  <c r="D770" i="5"/>
  <c r="E770" i="5"/>
  <c r="F770" i="5"/>
  <c r="C771" i="5"/>
  <c r="D771" i="5"/>
  <c r="E771" i="5"/>
  <c r="F771" i="5"/>
  <c r="C772" i="5"/>
  <c r="D772" i="5"/>
  <c r="E772" i="5"/>
  <c r="F772" i="5"/>
  <c r="C773" i="5"/>
  <c r="D773" i="5"/>
  <c r="E773" i="5"/>
  <c r="F773" i="5"/>
  <c r="C774" i="5"/>
  <c r="D774" i="5"/>
  <c r="E774" i="5"/>
  <c r="F774" i="5"/>
  <c r="C775" i="5"/>
  <c r="D775" i="5"/>
  <c r="E775" i="5"/>
  <c r="F775" i="5"/>
  <c r="C776" i="5"/>
  <c r="D776" i="5"/>
  <c r="E776" i="5"/>
  <c r="F776" i="5"/>
  <c r="C777" i="5"/>
  <c r="D777" i="5"/>
  <c r="E777" i="5"/>
  <c r="F777" i="5"/>
  <c r="C778" i="5"/>
  <c r="D778" i="5"/>
  <c r="E778" i="5"/>
  <c r="F778" i="5"/>
  <c r="C779" i="5"/>
  <c r="D779" i="5"/>
  <c r="E779" i="5"/>
  <c r="F779" i="5"/>
  <c r="C780" i="5"/>
  <c r="D780" i="5"/>
  <c r="E780" i="5"/>
  <c r="F780" i="5"/>
  <c r="C781" i="5"/>
  <c r="D781" i="5"/>
  <c r="E781" i="5"/>
  <c r="F781" i="5"/>
  <c r="C782" i="5"/>
  <c r="D782" i="5"/>
  <c r="E782" i="5"/>
  <c r="F782" i="5"/>
  <c r="C783" i="5"/>
  <c r="D783" i="5"/>
  <c r="E783" i="5"/>
  <c r="F783" i="5"/>
  <c r="C784" i="5"/>
  <c r="D784" i="5"/>
  <c r="E784" i="5"/>
  <c r="F784" i="5"/>
  <c r="C785" i="5"/>
  <c r="D785" i="5"/>
  <c r="E785" i="5"/>
  <c r="F785" i="5"/>
  <c r="C786" i="5"/>
  <c r="D786" i="5"/>
  <c r="E786" i="5"/>
  <c r="F786" i="5"/>
  <c r="C787" i="5"/>
  <c r="D787" i="5"/>
  <c r="E787" i="5"/>
  <c r="F787" i="5"/>
  <c r="C788" i="5"/>
  <c r="D788" i="5"/>
  <c r="E788" i="5"/>
  <c r="F788" i="5"/>
  <c r="C789" i="5"/>
  <c r="D789" i="5"/>
  <c r="E789" i="5"/>
  <c r="F789" i="5"/>
  <c r="C790" i="5"/>
  <c r="D790" i="5"/>
  <c r="E790" i="5"/>
  <c r="F790" i="5"/>
  <c r="C791" i="5"/>
  <c r="D791" i="5"/>
  <c r="E791" i="5"/>
  <c r="F791" i="5"/>
  <c r="C792" i="5"/>
  <c r="D792" i="5"/>
  <c r="E792" i="5"/>
  <c r="F792" i="5"/>
  <c r="C793" i="5"/>
  <c r="D793" i="5"/>
  <c r="E793" i="5"/>
  <c r="F793" i="5"/>
  <c r="C794" i="5"/>
  <c r="D794" i="5"/>
  <c r="E794" i="5"/>
  <c r="F794" i="5"/>
  <c r="C795" i="5"/>
  <c r="D795" i="5"/>
  <c r="E795" i="5"/>
  <c r="F795" i="5"/>
  <c r="C796" i="5"/>
  <c r="D796" i="5"/>
  <c r="E796" i="5"/>
  <c r="F796" i="5"/>
  <c r="C797" i="5"/>
  <c r="D797" i="5"/>
  <c r="E797" i="5"/>
  <c r="F797" i="5"/>
  <c r="C798" i="5"/>
  <c r="D798" i="5"/>
  <c r="E798" i="5"/>
  <c r="F798" i="5"/>
  <c r="C799" i="5"/>
  <c r="D799" i="5"/>
  <c r="E799" i="5"/>
  <c r="F799" i="5"/>
  <c r="C800" i="5"/>
  <c r="D800" i="5"/>
  <c r="E800" i="5"/>
  <c r="F800" i="5"/>
  <c r="C801" i="5"/>
  <c r="D801" i="5"/>
  <c r="E801" i="5"/>
  <c r="F801" i="5"/>
  <c r="C802" i="5"/>
  <c r="D802" i="5"/>
  <c r="E802" i="5"/>
  <c r="F802" i="5"/>
  <c r="C803" i="5"/>
  <c r="D803" i="5"/>
  <c r="E803" i="5"/>
  <c r="F803" i="5"/>
  <c r="C804" i="5"/>
  <c r="D804" i="5"/>
  <c r="E804" i="5"/>
  <c r="F804" i="5"/>
  <c r="C805" i="5"/>
  <c r="D805" i="5"/>
  <c r="E805" i="5"/>
  <c r="F805" i="5"/>
  <c r="C806" i="5"/>
  <c r="D806" i="5"/>
  <c r="E806" i="5"/>
  <c r="F806" i="5"/>
  <c r="C807" i="5"/>
  <c r="D807" i="5"/>
  <c r="E807" i="5"/>
  <c r="F807" i="5"/>
  <c r="C808" i="5"/>
  <c r="D808" i="5"/>
  <c r="E808" i="5"/>
  <c r="F808" i="5"/>
  <c r="C809" i="5"/>
  <c r="D809" i="5"/>
  <c r="E809" i="5"/>
  <c r="F809" i="5"/>
  <c r="C810" i="5"/>
  <c r="D810" i="5"/>
  <c r="E810" i="5"/>
  <c r="F810" i="5"/>
  <c r="C811" i="5"/>
  <c r="D811" i="5"/>
  <c r="E811" i="5"/>
  <c r="F811" i="5"/>
  <c r="C812" i="5"/>
  <c r="D812" i="5"/>
  <c r="E812" i="5"/>
  <c r="F812" i="5"/>
  <c r="C813" i="5"/>
  <c r="D813" i="5"/>
  <c r="E813" i="5"/>
  <c r="F813" i="5"/>
  <c r="C814" i="5"/>
  <c r="D814" i="5"/>
  <c r="E814" i="5"/>
  <c r="F814" i="5"/>
  <c r="C815" i="5"/>
  <c r="D815" i="5"/>
  <c r="E815" i="5"/>
  <c r="F815" i="5"/>
  <c r="C816" i="5"/>
  <c r="D816" i="5"/>
  <c r="E816" i="5"/>
  <c r="F816" i="5"/>
  <c r="C817" i="5"/>
  <c r="D817" i="5"/>
  <c r="E817" i="5"/>
  <c r="F817" i="5"/>
  <c r="C818" i="5"/>
  <c r="D818" i="5"/>
  <c r="E818" i="5"/>
  <c r="F818" i="5"/>
  <c r="C819" i="5"/>
  <c r="D819" i="5"/>
  <c r="E819" i="5"/>
  <c r="F819" i="5"/>
  <c r="C820" i="5"/>
  <c r="D820" i="5"/>
  <c r="E820" i="5"/>
  <c r="F820" i="5"/>
  <c r="C821" i="5"/>
  <c r="D821" i="5"/>
  <c r="E821" i="5"/>
  <c r="F821" i="5"/>
  <c r="C822" i="5"/>
  <c r="D822" i="5"/>
  <c r="E822" i="5"/>
  <c r="F822" i="5"/>
  <c r="C823" i="5"/>
  <c r="D823" i="5"/>
  <c r="E823" i="5"/>
  <c r="F823" i="5"/>
  <c r="C824" i="5"/>
  <c r="D824" i="5"/>
  <c r="E824" i="5"/>
  <c r="F824" i="5"/>
  <c r="C825" i="5"/>
  <c r="D825" i="5"/>
  <c r="E825" i="5"/>
  <c r="F825" i="5"/>
  <c r="C826" i="5"/>
  <c r="D826" i="5"/>
  <c r="E826" i="5"/>
  <c r="F826" i="5"/>
  <c r="C827" i="5"/>
  <c r="D827" i="5"/>
  <c r="E827" i="5"/>
  <c r="F827" i="5"/>
  <c r="C828" i="5"/>
  <c r="D828" i="5"/>
  <c r="E828" i="5"/>
  <c r="F828" i="5"/>
  <c r="C829" i="5"/>
  <c r="D829" i="5"/>
  <c r="E829" i="5"/>
  <c r="F829" i="5"/>
  <c r="C830" i="5"/>
  <c r="D830" i="5"/>
  <c r="E830" i="5"/>
  <c r="F830" i="5"/>
  <c r="C831" i="5"/>
  <c r="D831" i="5"/>
  <c r="E831" i="5"/>
  <c r="F831" i="5"/>
  <c r="C832" i="5"/>
  <c r="D832" i="5"/>
  <c r="E832" i="5"/>
  <c r="F832" i="5"/>
  <c r="C833" i="5"/>
  <c r="D833" i="5"/>
  <c r="E833" i="5"/>
  <c r="F833" i="5"/>
  <c r="C834" i="5"/>
  <c r="D834" i="5"/>
  <c r="E834" i="5"/>
  <c r="F834" i="5"/>
  <c r="C835" i="5"/>
  <c r="D835" i="5"/>
  <c r="E835" i="5"/>
  <c r="F835" i="5"/>
  <c r="C836" i="5"/>
  <c r="D836" i="5"/>
  <c r="E836" i="5"/>
  <c r="F836" i="5"/>
  <c r="C837" i="5"/>
  <c r="D837" i="5"/>
  <c r="E837" i="5"/>
  <c r="F837" i="5"/>
  <c r="C838" i="5"/>
  <c r="D838" i="5"/>
  <c r="E838" i="5"/>
  <c r="F838" i="5"/>
  <c r="C839" i="5"/>
  <c r="D839" i="5"/>
  <c r="E839" i="5"/>
  <c r="F839" i="5"/>
  <c r="C840" i="5"/>
  <c r="D840" i="5"/>
  <c r="E840" i="5"/>
  <c r="F840" i="5"/>
  <c r="C841" i="5"/>
  <c r="D841" i="5"/>
  <c r="E841" i="5"/>
  <c r="F841" i="5"/>
  <c r="C842" i="5"/>
  <c r="D842" i="5"/>
  <c r="E842" i="5"/>
  <c r="F842" i="5"/>
  <c r="C843" i="5"/>
  <c r="D843" i="5"/>
  <c r="E843" i="5"/>
  <c r="F843" i="5"/>
  <c r="C844" i="5"/>
  <c r="D844" i="5"/>
  <c r="E844" i="5"/>
  <c r="F844" i="5"/>
  <c r="C845" i="5"/>
  <c r="D845" i="5"/>
  <c r="E845" i="5"/>
  <c r="F845" i="5"/>
  <c r="C846" i="5"/>
  <c r="D846" i="5"/>
  <c r="E846" i="5"/>
  <c r="F846" i="5"/>
  <c r="C847" i="5"/>
  <c r="D847" i="5"/>
  <c r="E847" i="5"/>
  <c r="F847" i="5"/>
  <c r="C848" i="5"/>
  <c r="D848" i="5"/>
  <c r="E848" i="5"/>
  <c r="F848" i="5"/>
  <c r="C849" i="5"/>
  <c r="D849" i="5"/>
  <c r="E849" i="5"/>
  <c r="F849" i="5"/>
  <c r="C850" i="5"/>
  <c r="D850" i="5"/>
  <c r="E850" i="5"/>
  <c r="F850" i="5"/>
  <c r="C851" i="5"/>
  <c r="D851" i="5"/>
  <c r="E851" i="5"/>
  <c r="F851" i="5"/>
  <c r="C852" i="5"/>
  <c r="D852" i="5"/>
  <c r="E852" i="5"/>
  <c r="F852" i="5"/>
  <c r="C853" i="5"/>
  <c r="D853" i="5"/>
  <c r="E853" i="5"/>
  <c r="F853" i="5"/>
  <c r="C854" i="5"/>
  <c r="D854" i="5"/>
  <c r="E854" i="5"/>
  <c r="F854" i="5"/>
  <c r="C855" i="5"/>
  <c r="D855" i="5"/>
  <c r="E855" i="5"/>
  <c r="F855" i="5"/>
  <c r="C856" i="5"/>
  <c r="D856" i="5"/>
  <c r="E856" i="5"/>
  <c r="F856" i="5"/>
  <c r="C857" i="5"/>
  <c r="D857" i="5"/>
  <c r="E857" i="5"/>
  <c r="F857" i="5"/>
  <c r="C858" i="5"/>
  <c r="D858" i="5"/>
  <c r="E858" i="5"/>
  <c r="F858" i="5"/>
  <c r="C859" i="5"/>
  <c r="D859" i="5"/>
  <c r="E859" i="5"/>
  <c r="F859" i="5"/>
  <c r="C860" i="5"/>
  <c r="D860" i="5"/>
  <c r="E860" i="5"/>
  <c r="F860" i="5"/>
  <c r="C861" i="5"/>
  <c r="D861" i="5"/>
  <c r="E861" i="5"/>
  <c r="F861" i="5"/>
  <c r="C862" i="5"/>
  <c r="D862" i="5"/>
  <c r="E862" i="5"/>
  <c r="F862" i="5"/>
  <c r="C863" i="5"/>
  <c r="D863" i="5"/>
  <c r="E863" i="5"/>
  <c r="F863" i="5"/>
  <c r="C864" i="5"/>
  <c r="D864" i="5"/>
  <c r="E864" i="5"/>
  <c r="F864" i="5"/>
  <c r="C865" i="5"/>
  <c r="D865" i="5"/>
  <c r="E865" i="5"/>
  <c r="F865" i="5"/>
  <c r="C866" i="5"/>
  <c r="D866" i="5"/>
  <c r="E866" i="5"/>
  <c r="F866" i="5"/>
  <c r="C867" i="5"/>
  <c r="D867" i="5"/>
  <c r="E867" i="5"/>
  <c r="F867" i="5"/>
  <c r="C868" i="5"/>
  <c r="D868" i="5"/>
  <c r="E868" i="5"/>
  <c r="F868" i="5"/>
  <c r="C869" i="5"/>
  <c r="D869" i="5"/>
  <c r="E869" i="5"/>
  <c r="F869" i="5"/>
  <c r="C870" i="5"/>
  <c r="D870" i="5"/>
  <c r="E870" i="5"/>
  <c r="F870" i="5"/>
  <c r="C871" i="5"/>
  <c r="D871" i="5"/>
  <c r="E871" i="5"/>
  <c r="F871" i="5"/>
  <c r="C872" i="5"/>
  <c r="D872" i="5"/>
  <c r="E872" i="5"/>
  <c r="F872" i="5"/>
  <c r="C873" i="5"/>
  <c r="D873" i="5"/>
  <c r="E873" i="5"/>
  <c r="F873" i="5"/>
  <c r="C874" i="5"/>
  <c r="D874" i="5"/>
  <c r="E874" i="5"/>
  <c r="F874" i="5"/>
  <c r="C875" i="5"/>
  <c r="D875" i="5"/>
  <c r="E875" i="5"/>
  <c r="F875" i="5"/>
  <c r="C876" i="5"/>
  <c r="D876" i="5"/>
  <c r="E876" i="5"/>
  <c r="F876" i="5"/>
  <c r="C877" i="5"/>
  <c r="D877" i="5"/>
  <c r="E877" i="5"/>
  <c r="F877" i="5"/>
  <c r="C878" i="5"/>
  <c r="D878" i="5"/>
  <c r="E878" i="5"/>
  <c r="F878" i="5"/>
  <c r="C879" i="5"/>
  <c r="D879" i="5"/>
  <c r="E879" i="5"/>
  <c r="F879" i="5"/>
  <c r="C880" i="5"/>
  <c r="D880" i="5"/>
  <c r="E880" i="5"/>
  <c r="F880" i="5"/>
  <c r="C881" i="5"/>
  <c r="D881" i="5"/>
  <c r="E881" i="5"/>
  <c r="F881" i="5"/>
  <c r="C882" i="5"/>
  <c r="D882" i="5"/>
  <c r="E882" i="5"/>
  <c r="F882" i="5"/>
  <c r="C883" i="5"/>
  <c r="D883" i="5"/>
  <c r="E883" i="5"/>
  <c r="F883" i="5"/>
  <c r="C884" i="5"/>
  <c r="D884" i="5"/>
  <c r="E884" i="5"/>
  <c r="F884" i="5"/>
  <c r="C885" i="5"/>
  <c r="D885" i="5"/>
  <c r="E885" i="5"/>
  <c r="F885" i="5"/>
  <c r="C886" i="5"/>
  <c r="D886" i="5"/>
  <c r="E886" i="5"/>
  <c r="F886" i="5"/>
  <c r="C887" i="5"/>
  <c r="D887" i="5"/>
  <c r="E887" i="5"/>
  <c r="F887" i="5"/>
  <c r="C888" i="5"/>
  <c r="D888" i="5"/>
  <c r="E888" i="5"/>
  <c r="F888" i="5"/>
  <c r="C889" i="5"/>
  <c r="D889" i="5"/>
  <c r="E889" i="5"/>
  <c r="F889" i="5"/>
  <c r="C890" i="5"/>
  <c r="D890" i="5"/>
  <c r="E890" i="5"/>
  <c r="F890" i="5"/>
  <c r="C891" i="5"/>
  <c r="D891" i="5"/>
  <c r="E891" i="5"/>
  <c r="F891" i="5"/>
  <c r="C892" i="5"/>
  <c r="D892" i="5"/>
  <c r="E892" i="5"/>
  <c r="F892" i="5"/>
  <c r="C893" i="5"/>
  <c r="D893" i="5"/>
  <c r="E893" i="5"/>
  <c r="F893" i="5"/>
  <c r="C894" i="5"/>
  <c r="D894" i="5"/>
  <c r="E894" i="5"/>
  <c r="F894" i="5"/>
  <c r="C895" i="5"/>
  <c r="D895" i="5"/>
  <c r="E895" i="5"/>
  <c r="F895" i="5"/>
  <c r="C896" i="5"/>
  <c r="D896" i="5"/>
  <c r="E896" i="5"/>
  <c r="F896" i="5"/>
  <c r="C897" i="5"/>
  <c r="D897" i="5"/>
  <c r="E897" i="5"/>
  <c r="F897" i="5"/>
  <c r="C898" i="5"/>
  <c r="D898" i="5"/>
  <c r="E898" i="5"/>
  <c r="F898" i="5"/>
  <c r="C899" i="5"/>
  <c r="D899" i="5"/>
  <c r="E899" i="5"/>
  <c r="F899" i="5"/>
  <c r="C900" i="5"/>
  <c r="D900" i="5"/>
  <c r="E900" i="5"/>
  <c r="F900" i="5"/>
  <c r="C901" i="5"/>
  <c r="D901" i="5"/>
  <c r="E901" i="5"/>
  <c r="F901" i="5"/>
  <c r="C902" i="5"/>
  <c r="D902" i="5"/>
  <c r="E902" i="5"/>
  <c r="F902" i="5"/>
  <c r="C903" i="5"/>
  <c r="D903" i="5"/>
  <c r="E903" i="5"/>
  <c r="F903" i="5"/>
  <c r="C904" i="5"/>
  <c r="D904" i="5"/>
  <c r="E904" i="5"/>
  <c r="F904" i="5"/>
  <c r="C905" i="5"/>
  <c r="D905" i="5"/>
  <c r="E905" i="5"/>
  <c r="F905" i="5"/>
  <c r="C906" i="5"/>
  <c r="D906" i="5"/>
  <c r="E906" i="5"/>
  <c r="F906" i="5"/>
  <c r="C907" i="5"/>
  <c r="D907" i="5"/>
  <c r="E907" i="5"/>
  <c r="F907" i="5"/>
  <c r="C908" i="5"/>
  <c r="D908" i="5"/>
  <c r="E908" i="5"/>
  <c r="F908" i="5"/>
  <c r="C909" i="5"/>
  <c r="D909" i="5"/>
  <c r="E909" i="5"/>
  <c r="F909" i="5"/>
  <c r="C910" i="5"/>
  <c r="D910" i="5"/>
  <c r="E910" i="5"/>
  <c r="F910" i="5"/>
  <c r="C911" i="5"/>
  <c r="D911" i="5"/>
  <c r="E911" i="5"/>
  <c r="F911" i="5"/>
  <c r="C912" i="5"/>
  <c r="D912" i="5"/>
  <c r="E912" i="5"/>
  <c r="F912" i="5"/>
  <c r="C913" i="5"/>
  <c r="D913" i="5"/>
  <c r="E913" i="5"/>
  <c r="F913" i="5"/>
  <c r="C914" i="5"/>
  <c r="D914" i="5"/>
  <c r="E914" i="5"/>
  <c r="F914" i="5"/>
  <c r="C915" i="5"/>
  <c r="D915" i="5"/>
  <c r="E915" i="5"/>
  <c r="F915" i="5"/>
  <c r="C916" i="5"/>
  <c r="D916" i="5"/>
  <c r="E916" i="5"/>
  <c r="F916" i="5"/>
  <c r="C917" i="5"/>
  <c r="D917" i="5"/>
  <c r="E917" i="5"/>
  <c r="F917" i="5"/>
  <c r="C918" i="5"/>
  <c r="D918" i="5"/>
  <c r="E918" i="5"/>
  <c r="F918" i="5"/>
  <c r="C919" i="5"/>
  <c r="D919" i="5"/>
  <c r="E919" i="5"/>
  <c r="F919" i="5"/>
  <c r="C920" i="5"/>
  <c r="D920" i="5"/>
  <c r="E920" i="5"/>
  <c r="F920" i="5"/>
  <c r="C921" i="5"/>
  <c r="D921" i="5"/>
  <c r="E921" i="5"/>
  <c r="F921" i="5"/>
  <c r="C922" i="5"/>
  <c r="D922" i="5"/>
  <c r="E922" i="5"/>
  <c r="F922" i="5"/>
  <c r="C923" i="5"/>
  <c r="D923" i="5"/>
  <c r="E923" i="5"/>
  <c r="F923" i="5"/>
  <c r="C924" i="5"/>
  <c r="D924" i="5"/>
  <c r="E924" i="5"/>
  <c r="F924" i="5"/>
  <c r="C925" i="5"/>
  <c r="D925" i="5"/>
  <c r="E925" i="5"/>
  <c r="F925" i="5"/>
  <c r="C926" i="5"/>
  <c r="D926" i="5"/>
  <c r="E926" i="5"/>
  <c r="F926" i="5"/>
  <c r="C927" i="5"/>
  <c r="D927" i="5"/>
  <c r="E927" i="5"/>
  <c r="F927" i="5"/>
  <c r="C928" i="5"/>
  <c r="D928" i="5"/>
  <c r="E928" i="5"/>
  <c r="F928" i="5"/>
  <c r="C929" i="5"/>
  <c r="D929" i="5"/>
  <c r="E929" i="5"/>
  <c r="F929" i="5"/>
  <c r="C930" i="5"/>
  <c r="D930" i="5"/>
  <c r="E930" i="5"/>
  <c r="F930" i="5"/>
  <c r="C931" i="5"/>
  <c r="D931" i="5"/>
  <c r="E931" i="5"/>
  <c r="F931" i="5"/>
  <c r="C932" i="5"/>
  <c r="D932" i="5"/>
  <c r="E932" i="5"/>
  <c r="F932" i="5"/>
  <c r="C933" i="5"/>
  <c r="D933" i="5"/>
  <c r="E933" i="5"/>
  <c r="F933" i="5"/>
  <c r="C934" i="5"/>
  <c r="D934" i="5"/>
  <c r="E934" i="5"/>
  <c r="F934" i="5"/>
  <c r="C935" i="5"/>
  <c r="D935" i="5"/>
  <c r="E935" i="5"/>
  <c r="F935" i="5"/>
  <c r="C936" i="5"/>
  <c r="D936" i="5"/>
  <c r="E936" i="5"/>
  <c r="F936" i="5"/>
  <c r="C937" i="5"/>
  <c r="D937" i="5"/>
  <c r="E937" i="5"/>
  <c r="F937" i="5"/>
  <c r="C938" i="5"/>
  <c r="D938" i="5"/>
  <c r="E938" i="5"/>
  <c r="F938" i="5"/>
  <c r="C939" i="5"/>
  <c r="D939" i="5"/>
  <c r="E939" i="5"/>
  <c r="F939" i="5"/>
  <c r="C940" i="5"/>
  <c r="D940" i="5"/>
  <c r="E940" i="5"/>
  <c r="F940" i="5"/>
  <c r="C941" i="5"/>
  <c r="D941" i="5"/>
  <c r="E941" i="5"/>
  <c r="F941" i="5"/>
  <c r="C942" i="5"/>
  <c r="D942" i="5"/>
  <c r="E942" i="5"/>
  <c r="F942" i="5"/>
  <c r="C943" i="5"/>
  <c r="D943" i="5"/>
  <c r="E943" i="5"/>
  <c r="F943" i="5"/>
  <c r="C944" i="5"/>
  <c r="D944" i="5"/>
  <c r="E944" i="5"/>
  <c r="F944" i="5"/>
  <c r="C945" i="5"/>
  <c r="D945" i="5"/>
  <c r="E945" i="5"/>
  <c r="F945" i="5"/>
  <c r="C946" i="5"/>
  <c r="D946" i="5"/>
  <c r="E946" i="5"/>
  <c r="F946" i="5"/>
  <c r="C947" i="5"/>
  <c r="D947" i="5"/>
  <c r="E947" i="5"/>
  <c r="F947" i="5"/>
  <c r="C948" i="5"/>
  <c r="D948" i="5"/>
  <c r="E948" i="5"/>
  <c r="F948" i="5"/>
  <c r="C949" i="5"/>
  <c r="D949" i="5"/>
  <c r="E949" i="5"/>
  <c r="F949" i="5"/>
  <c r="C950" i="5"/>
  <c r="D950" i="5"/>
  <c r="E950" i="5"/>
  <c r="F950" i="5"/>
  <c r="C951" i="5"/>
  <c r="D951" i="5"/>
  <c r="E951" i="5"/>
  <c r="F951" i="5"/>
  <c r="C952" i="5"/>
  <c r="D952" i="5"/>
  <c r="E952" i="5"/>
  <c r="F952" i="5"/>
  <c r="C953" i="5"/>
  <c r="D953" i="5"/>
  <c r="E953" i="5"/>
  <c r="F953" i="5"/>
  <c r="C954" i="5"/>
  <c r="D954" i="5"/>
  <c r="E954" i="5"/>
  <c r="F954" i="5"/>
  <c r="C955" i="5"/>
  <c r="D955" i="5"/>
  <c r="E955" i="5"/>
  <c r="F955" i="5"/>
  <c r="C956" i="5"/>
  <c r="D956" i="5"/>
  <c r="E956" i="5"/>
  <c r="F956" i="5"/>
  <c r="C957" i="5"/>
  <c r="D957" i="5"/>
  <c r="E957" i="5"/>
  <c r="F957" i="5"/>
  <c r="C958" i="5"/>
  <c r="D958" i="5"/>
  <c r="E958" i="5"/>
  <c r="F958" i="5"/>
  <c r="C959" i="5"/>
  <c r="D959" i="5"/>
  <c r="E959" i="5"/>
  <c r="F959" i="5"/>
  <c r="C960" i="5"/>
  <c r="D960" i="5"/>
  <c r="E960" i="5"/>
  <c r="F960" i="5"/>
  <c r="C961" i="5"/>
  <c r="D961" i="5"/>
  <c r="E961" i="5"/>
  <c r="F961" i="5"/>
  <c r="C962" i="5"/>
  <c r="D962" i="5"/>
  <c r="E962" i="5"/>
  <c r="F962" i="5"/>
  <c r="C963" i="5"/>
  <c r="D963" i="5"/>
  <c r="E963" i="5"/>
  <c r="F963" i="5"/>
  <c r="C964" i="5"/>
  <c r="D964" i="5"/>
  <c r="E964" i="5"/>
  <c r="F964" i="5"/>
  <c r="C965" i="5"/>
  <c r="D965" i="5"/>
  <c r="E965" i="5"/>
  <c r="F965" i="5"/>
  <c r="C966" i="5"/>
  <c r="D966" i="5"/>
  <c r="E966" i="5"/>
  <c r="F966" i="5"/>
  <c r="C967" i="5"/>
  <c r="D967" i="5"/>
  <c r="E967" i="5"/>
  <c r="F967" i="5"/>
  <c r="C968" i="5"/>
  <c r="D968" i="5"/>
  <c r="E968" i="5"/>
  <c r="F968" i="5"/>
  <c r="C969" i="5"/>
  <c r="D969" i="5"/>
  <c r="E969" i="5"/>
  <c r="F969" i="5"/>
  <c r="C970" i="5"/>
  <c r="D970" i="5"/>
  <c r="E970" i="5"/>
  <c r="F970" i="5"/>
  <c r="C971" i="5"/>
  <c r="D971" i="5"/>
  <c r="E971" i="5"/>
  <c r="F971" i="5"/>
  <c r="C972" i="5"/>
  <c r="D972" i="5"/>
  <c r="E972" i="5"/>
  <c r="F972" i="5"/>
  <c r="C973" i="5"/>
  <c r="D973" i="5"/>
  <c r="E973" i="5"/>
  <c r="F973" i="5"/>
  <c r="C974" i="5"/>
  <c r="D974" i="5"/>
  <c r="E974" i="5"/>
  <c r="F974" i="5"/>
  <c r="C975" i="5"/>
  <c r="D975" i="5"/>
  <c r="E975" i="5"/>
  <c r="F975" i="5"/>
  <c r="C976" i="5"/>
  <c r="D976" i="5"/>
  <c r="E976" i="5"/>
  <c r="F976" i="5"/>
  <c r="C977" i="5"/>
  <c r="D977" i="5"/>
  <c r="E977" i="5"/>
  <c r="F977" i="5"/>
  <c r="C978" i="5"/>
  <c r="D978" i="5"/>
  <c r="E978" i="5"/>
  <c r="F978" i="5"/>
  <c r="C979" i="5"/>
  <c r="D979" i="5"/>
  <c r="E979" i="5"/>
  <c r="F979" i="5"/>
  <c r="C980" i="5"/>
  <c r="D980" i="5"/>
  <c r="E980" i="5"/>
  <c r="F980" i="5"/>
  <c r="C981" i="5"/>
  <c r="D981" i="5"/>
  <c r="E981" i="5"/>
  <c r="F981" i="5"/>
  <c r="C982" i="5"/>
  <c r="D982" i="5"/>
  <c r="E982" i="5"/>
  <c r="F982" i="5"/>
  <c r="C983" i="5"/>
  <c r="D983" i="5"/>
  <c r="E983" i="5"/>
  <c r="F983" i="5"/>
  <c r="C984" i="5"/>
  <c r="D984" i="5"/>
  <c r="E984" i="5"/>
  <c r="F984" i="5"/>
  <c r="C985" i="5"/>
  <c r="D985" i="5"/>
  <c r="E985" i="5"/>
  <c r="F985" i="5"/>
  <c r="C986" i="5"/>
  <c r="D986" i="5"/>
  <c r="E986" i="5"/>
  <c r="F986" i="5"/>
  <c r="C987" i="5"/>
  <c r="D987" i="5"/>
  <c r="E987" i="5"/>
  <c r="F987" i="5"/>
  <c r="C988" i="5"/>
  <c r="D988" i="5"/>
  <c r="E988" i="5"/>
  <c r="F988" i="5"/>
  <c r="C989" i="5"/>
  <c r="D989" i="5"/>
  <c r="E989" i="5"/>
  <c r="F989" i="5"/>
  <c r="C990" i="5"/>
  <c r="D990" i="5"/>
  <c r="E990" i="5"/>
  <c r="F990" i="5"/>
  <c r="C991" i="5"/>
  <c r="D991" i="5"/>
  <c r="E991" i="5"/>
  <c r="F991" i="5"/>
  <c r="C992" i="5"/>
  <c r="D992" i="5"/>
  <c r="E992" i="5"/>
  <c r="F992" i="5"/>
  <c r="C993" i="5"/>
  <c r="D993" i="5"/>
  <c r="E993" i="5"/>
  <c r="F993" i="5"/>
  <c r="C994" i="5"/>
  <c r="D994" i="5"/>
  <c r="E994" i="5"/>
  <c r="F994" i="5"/>
  <c r="C995" i="5"/>
  <c r="D995" i="5"/>
  <c r="E995" i="5"/>
  <c r="F995" i="5"/>
  <c r="C996" i="5"/>
  <c r="D996" i="5"/>
  <c r="E996" i="5"/>
  <c r="F996" i="5"/>
  <c r="C997" i="5"/>
  <c r="D997" i="5"/>
  <c r="E997" i="5"/>
  <c r="F997" i="5"/>
  <c r="C998" i="5"/>
  <c r="D998" i="5"/>
  <c r="E998" i="5"/>
  <c r="F998" i="5"/>
  <c r="C999" i="5"/>
  <c r="D999" i="5"/>
  <c r="E999" i="5"/>
  <c r="F999" i="5"/>
  <c r="C1000" i="5"/>
  <c r="D1000" i="5"/>
  <c r="E1000" i="5"/>
  <c r="F1000" i="5"/>
  <c r="C1001" i="5"/>
  <c r="D1001" i="5"/>
  <c r="E1001" i="5"/>
  <c r="F1001" i="5"/>
  <c r="C1002" i="5"/>
  <c r="D1002" i="5"/>
  <c r="E1002" i="5"/>
  <c r="F1002" i="5"/>
  <c r="C1003" i="5"/>
  <c r="D1003" i="5"/>
  <c r="E1003" i="5"/>
  <c r="F1003" i="5"/>
  <c r="C1004" i="5"/>
  <c r="D1004" i="5"/>
  <c r="E1004" i="5"/>
  <c r="F1004" i="5"/>
  <c r="C1005" i="5"/>
  <c r="D1005" i="5"/>
  <c r="E1005" i="5"/>
  <c r="F1005" i="5"/>
  <c r="C1006" i="5"/>
  <c r="D1006" i="5"/>
  <c r="E1006" i="5"/>
  <c r="F1006" i="5"/>
  <c r="C1007" i="5"/>
  <c r="D1007" i="5"/>
  <c r="E1007" i="5"/>
  <c r="F1007" i="5"/>
  <c r="C1008" i="5"/>
  <c r="D1008" i="5"/>
  <c r="E1008" i="5"/>
  <c r="F1008" i="5"/>
  <c r="C1009" i="5"/>
  <c r="D1009" i="5"/>
  <c r="E1009" i="5"/>
  <c r="F1009" i="5"/>
  <c r="C1010" i="5"/>
  <c r="D1010" i="5"/>
  <c r="E1010" i="5"/>
  <c r="F1010" i="5"/>
  <c r="C1011" i="5"/>
  <c r="D1011" i="5"/>
  <c r="E1011" i="5"/>
  <c r="F1011" i="5"/>
  <c r="C1012" i="5"/>
  <c r="D1012" i="5"/>
  <c r="E1012" i="5"/>
  <c r="F1012" i="5"/>
  <c r="C1013" i="5"/>
  <c r="D1013" i="5"/>
  <c r="E1013" i="5"/>
  <c r="F1013" i="5"/>
  <c r="C1014" i="5"/>
  <c r="D1014" i="5"/>
  <c r="E1014" i="5"/>
  <c r="F1014" i="5"/>
  <c r="C1015" i="5"/>
  <c r="D1015" i="5"/>
  <c r="E1015" i="5"/>
  <c r="F1015" i="5"/>
  <c r="C1016" i="5"/>
  <c r="D1016" i="5"/>
  <c r="E1016" i="5"/>
  <c r="F1016" i="5"/>
  <c r="C1017" i="5"/>
  <c r="D1017" i="5"/>
  <c r="E1017" i="5"/>
  <c r="F1017" i="5"/>
  <c r="C1018" i="5"/>
  <c r="D1018" i="5"/>
  <c r="E1018" i="5"/>
  <c r="F1018" i="5"/>
  <c r="C1019" i="5"/>
  <c r="D1019" i="5"/>
  <c r="E1019" i="5"/>
  <c r="F1019" i="5"/>
  <c r="C1020" i="5"/>
  <c r="D1020" i="5"/>
  <c r="E1020" i="5"/>
  <c r="F1020" i="5"/>
  <c r="C1021" i="5"/>
  <c r="D1021" i="5"/>
  <c r="E1021" i="5"/>
  <c r="F1021" i="5"/>
  <c r="C1022" i="5"/>
  <c r="D1022" i="5"/>
  <c r="E1022" i="5"/>
  <c r="F1022" i="5"/>
  <c r="C1023" i="5"/>
  <c r="D1023" i="5"/>
  <c r="E1023" i="5"/>
  <c r="F1023" i="5"/>
  <c r="C1024" i="5"/>
  <c r="D1024" i="5"/>
  <c r="E1024" i="5"/>
  <c r="F1024" i="5"/>
  <c r="C1025" i="5"/>
  <c r="D1025" i="5"/>
  <c r="E1025" i="5"/>
  <c r="F1025" i="5"/>
  <c r="C1026" i="5"/>
  <c r="D1026" i="5"/>
  <c r="E1026" i="5"/>
  <c r="F1026" i="5"/>
  <c r="C1027" i="5"/>
  <c r="D1027" i="5"/>
  <c r="E1027" i="5"/>
  <c r="F1027" i="5"/>
  <c r="C1028" i="5"/>
  <c r="D1028" i="5"/>
  <c r="E1028" i="5"/>
  <c r="F1028" i="5"/>
  <c r="C1029" i="5"/>
  <c r="D1029" i="5"/>
  <c r="E1029" i="5"/>
  <c r="F1029" i="5"/>
  <c r="C1030" i="5"/>
  <c r="D1030" i="5"/>
  <c r="E1030" i="5"/>
  <c r="F1030" i="5"/>
  <c r="C1031" i="5"/>
  <c r="D1031" i="5"/>
  <c r="E1031" i="5"/>
  <c r="F1031" i="5"/>
  <c r="C1032" i="5"/>
  <c r="D1032" i="5"/>
  <c r="E1032" i="5"/>
  <c r="F1032" i="5"/>
  <c r="C1033" i="5"/>
  <c r="D1033" i="5"/>
  <c r="E1033" i="5"/>
  <c r="F1033" i="5"/>
  <c r="C1034" i="5"/>
  <c r="D1034" i="5"/>
  <c r="E1034" i="5"/>
  <c r="F1034" i="5"/>
  <c r="C1035" i="5"/>
  <c r="D1035" i="5"/>
  <c r="E1035" i="5"/>
  <c r="F1035" i="5"/>
  <c r="C1036" i="5"/>
  <c r="D1036" i="5"/>
  <c r="E1036" i="5"/>
  <c r="F1036" i="5"/>
  <c r="C1037" i="5"/>
  <c r="D1037" i="5"/>
  <c r="E1037" i="5"/>
  <c r="F1037" i="5"/>
  <c r="C1038" i="5"/>
  <c r="D1038" i="5"/>
  <c r="E1038" i="5"/>
  <c r="F1038" i="5"/>
  <c r="C1039" i="5"/>
  <c r="D1039" i="5"/>
  <c r="E1039" i="5"/>
  <c r="F1039" i="5"/>
  <c r="C1040" i="5"/>
  <c r="D1040" i="5"/>
  <c r="E1040" i="5"/>
  <c r="F1040" i="5"/>
  <c r="C1041" i="5"/>
  <c r="D1041" i="5"/>
  <c r="E1041" i="5"/>
  <c r="F1041" i="5"/>
  <c r="C1042" i="5"/>
  <c r="D1042" i="5"/>
  <c r="E1042" i="5"/>
  <c r="F1042" i="5"/>
  <c r="C1043" i="5"/>
  <c r="D1043" i="5"/>
  <c r="E1043" i="5"/>
  <c r="F1043" i="5"/>
  <c r="C1044" i="5"/>
  <c r="D1044" i="5"/>
  <c r="E1044" i="5"/>
  <c r="F1044" i="5"/>
  <c r="C1045" i="5"/>
  <c r="D1045" i="5"/>
  <c r="E1045" i="5"/>
  <c r="F1045" i="5"/>
  <c r="C1046" i="5"/>
  <c r="D1046" i="5"/>
  <c r="E1046" i="5"/>
  <c r="F1046" i="5"/>
  <c r="C1047" i="5"/>
  <c r="D1047" i="5"/>
  <c r="E1047" i="5"/>
  <c r="F1047" i="5"/>
  <c r="C1048" i="5"/>
  <c r="D1048" i="5"/>
  <c r="E1048" i="5"/>
  <c r="F1048" i="5"/>
  <c r="C1049" i="5"/>
  <c r="D1049" i="5"/>
  <c r="E1049" i="5"/>
  <c r="F1049" i="5"/>
  <c r="C1050" i="5"/>
  <c r="D1050" i="5"/>
  <c r="E1050" i="5"/>
  <c r="F1050" i="5"/>
  <c r="C1051" i="5"/>
  <c r="D1051" i="5"/>
  <c r="E1051" i="5"/>
  <c r="F1051" i="5"/>
  <c r="C1052" i="5"/>
  <c r="D1052" i="5"/>
  <c r="E1052" i="5"/>
  <c r="F1052" i="5"/>
  <c r="C1053" i="5"/>
  <c r="D1053" i="5"/>
  <c r="E1053" i="5"/>
  <c r="F1053" i="5"/>
  <c r="C1054" i="5"/>
  <c r="D1054" i="5"/>
  <c r="E1054" i="5"/>
  <c r="F1054" i="5"/>
  <c r="C1055" i="5"/>
  <c r="D1055" i="5"/>
  <c r="E1055" i="5"/>
  <c r="F1055" i="5"/>
  <c r="C1056" i="5"/>
  <c r="D1056" i="5"/>
  <c r="E1056" i="5"/>
  <c r="F1056" i="5"/>
  <c r="C1057" i="5"/>
  <c r="D1057" i="5"/>
  <c r="E1057" i="5"/>
  <c r="F1057" i="5"/>
  <c r="C1058" i="5"/>
  <c r="D1058" i="5"/>
  <c r="E1058" i="5"/>
  <c r="F1058" i="5"/>
  <c r="C1059" i="5"/>
  <c r="D1059" i="5"/>
  <c r="E1059" i="5"/>
  <c r="F1059" i="5"/>
  <c r="C1060" i="5"/>
  <c r="D1060" i="5"/>
  <c r="E1060" i="5"/>
  <c r="F1060" i="5"/>
  <c r="C1061" i="5"/>
  <c r="D1061" i="5"/>
  <c r="E1061" i="5"/>
  <c r="F1061" i="5"/>
  <c r="C1062" i="5"/>
  <c r="D1062" i="5"/>
  <c r="E1062" i="5"/>
  <c r="F1062" i="5"/>
  <c r="C1063" i="5"/>
  <c r="D1063" i="5"/>
  <c r="E1063" i="5"/>
  <c r="F1063" i="5"/>
  <c r="C1064" i="5"/>
  <c r="D1064" i="5"/>
  <c r="E1064" i="5"/>
  <c r="F1064" i="5"/>
  <c r="C1065" i="5"/>
  <c r="D1065" i="5"/>
  <c r="E1065" i="5"/>
  <c r="F1065" i="5"/>
  <c r="C1066" i="5"/>
  <c r="D1066" i="5"/>
  <c r="E1066" i="5"/>
  <c r="F1066" i="5"/>
  <c r="C1067" i="5"/>
  <c r="D1067" i="5"/>
  <c r="E1067" i="5"/>
  <c r="F1067" i="5"/>
  <c r="C1068" i="5"/>
  <c r="D1068" i="5"/>
  <c r="E1068" i="5"/>
  <c r="F1068" i="5"/>
  <c r="C1069" i="5"/>
  <c r="D1069" i="5"/>
  <c r="E1069" i="5"/>
  <c r="F1069" i="5"/>
  <c r="C1070" i="5"/>
  <c r="D1070" i="5"/>
  <c r="E1070" i="5"/>
  <c r="F1070" i="5"/>
  <c r="C1071" i="5"/>
  <c r="D1071" i="5"/>
  <c r="E1071" i="5"/>
  <c r="F1071" i="5"/>
  <c r="C1072" i="5"/>
  <c r="D1072" i="5"/>
  <c r="E1072" i="5"/>
  <c r="F1072" i="5"/>
  <c r="C1073" i="5"/>
  <c r="D1073" i="5"/>
  <c r="E1073" i="5"/>
  <c r="F1073" i="5"/>
  <c r="C1074" i="5"/>
  <c r="D1074" i="5"/>
  <c r="E1074" i="5"/>
  <c r="F1074" i="5"/>
  <c r="C1075" i="5"/>
  <c r="D1075" i="5"/>
  <c r="E1075" i="5"/>
  <c r="F1075" i="5"/>
  <c r="C1076" i="5"/>
  <c r="D1076" i="5"/>
  <c r="E1076" i="5"/>
  <c r="F1076" i="5"/>
  <c r="C1077" i="5"/>
  <c r="D1077" i="5"/>
  <c r="E1077" i="5"/>
  <c r="F1077" i="5"/>
  <c r="C1078" i="5"/>
  <c r="D1078" i="5"/>
  <c r="E1078" i="5"/>
  <c r="F1078" i="5"/>
  <c r="C1079" i="5"/>
  <c r="D1079" i="5"/>
  <c r="E1079" i="5"/>
  <c r="F1079" i="5"/>
  <c r="C1080" i="5"/>
  <c r="D1080" i="5"/>
  <c r="E1080" i="5"/>
  <c r="F1080" i="5"/>
  <c r="C1081" i="5"/>
  <c r="D1081" i="5"/>
  <c r="E1081" i="5"/>
  <c r="F1081" i="5"/>
  <c r="C1082" i="5"/>
  <c r="D1082" i="5"/>
  <c r="E1082" i="5"/>
  <c r="F1082" i="5"/>
  <c r="C1083" i="5"/>
  <c r="D1083" i="5"/>
  <c r="E1083" i="5"/>
  <c r="F1083" i="5"/>
  <c r="C1084" i="5"/>
  <c r="D1084" i="5"/>
  <c r="E1084" i="5"/>
  <c r="F1084" i="5"/>
  <c r="C1085" i="5"/>
  <c r="D1085" i="5"/>
  <c r="E1085" i="5"/>
  <c r="F1085" i="5"/>
  <c r="C1086" i="5"/>
  <c r="D1086" i="5"/>
  <c r="E1086" i="5"/>
  <c r="F1086" i="5"/>
  <c r="C1087" i="5"/>
  <c r="D1087" i="5"/>
  <c r="E1087" i="5"/>
  <c r="F1087" i="5"/>
  <c r="C1088" i="5"/>
  <c r="D1088" i="5"/>
  <c r="E1088" i="5"/>
  <c r="F1088" i="5"/>
  <c r="C1089" i="5"/>
  <c r="D1089" i="5"/>
  <c r="E1089" i="5"/>
  <c r="F1089" i="5"/>
  <c r="C1090" i="5"/>
  <c r="D1090" i="5"/>
  <c r="E1090" i="5"/>
  <c r="F1090" i="5"/>
  <c r="C1091" i="5"/>
  <c r="D1091" i="5"/>
  <c r="E1091" i="5"/>
  <c r="F1091" i="5"/>
  <c r="C1092" i="5"/>
  <c r="D1092" i="5"/>
  <c r="E1092" i="5"/>
  <c r="F1092" i="5"/>
  <c r="C1093" i="5"/>
  <c r="D1093" i="5"/>
  <c r="E1093" i="5"/>
  <c r="F1093" i="5"/>
  <c r="C1094" i="5"/>
  <c r="D1094" i="5"/>
  <c r="E1094" i="5"/>
  <c r="F1094" i="5"/>
  <c r="C1095" i="5"/>
  <c r="D1095" i="5"/>
  <c r="E1095" i="5"/>
  <c r="F1095" i="5"/>
  <c r="C1096" i="5"/>
  <c r="D1096" i="5"/>
  <c r="E1096" i="5"/>
  <c r="F1096" i="5"/>
  <c r="C1097" i="5"/>
  <c r="D1097" i="5"/>
  <c r="E1097" i="5"/>
  <c r="F1097" i="5"/>
  <c r="C1098" i="5"/>
  <c r="D1098" i="5"/>
  <c r="E1098" i="5"/>
  <c r="F1098" i="5"/>
  <c r="C1099" i="5"/>
  <c r="D1099" i="5"/>
  <c r="E1099" i="5"/>
  <c r="F1099" i="5"/>
  <c r="C1100" i="5"/>
  <c r="D1100" i="5"/>
  <c r="E1100" i="5"/>
  <c r="F1100" i="5"/>
  <c r="C1101" i="5"/>
  <c r="D1101" i="5"/>
  <c r="E1101" i="5"/>
  <c r="F1101" i="5"/>
  <c r="C1102" i="5"/>
  <c r="D1102" i="5"/>
  <c r="E1102" i="5"/>
  <c r="F1102" i="5"/>
  <c r="C1103" i="5"/>
  <c r="D1103" i="5"/>
  <c r="E1103" i="5"/>
  <c r="F1103" i="5"/>
  <c r="C1104" i="5"/>
  <c r="D1104" i="5"/>
  <c r="E1104" i="5"/>
  <c r="F1104" i="5"/>
  <c r="C1105" i="5"/>
  <c r="D1105" i="5"/>
  <c r="E1105" i="5"/>
  <c r="F1105" i="5"/>
  <c r="D1106" i="5"/>
  <c r="E1106" i="5"/>
  <c r="F1106" i="5"/>
  <c r="C1107" i="5"/>
  <c r="D1107" i="5"/>
  <c r="E1107" i="5"/>
  <c r="F1107" i="5"/>
  <c r="C1108" i="5"/>
  <c r="D1108" i="5"/>
  <c r="E1108" i="5"/>
  <c r="F1108" i="5"/>
  <c r="C1109" i="5"/>
  <c r="D1109" i="5"/>
  <c r="E1109" i="5"/>
  <c r="F1109" i="5"/>
  <c r="C1110" i="5"/>
  <c r="D1110" i="5"/>
  <c r="E1110" i="5"/>
  <c r="F1110" i="5"/>
  <c r="C1111" i="5"/>
  <c r="D1111" i="5"/>
  <c r="E1111" i="5"/>
  <c r="F1111" i="5"/>
  <c r="C1112" i="5"/>
  <c r="D1112" i="5"/>
  <c r="E1112" i="5"/>
  <c r="F1112" i="5"/>
  <c r="C1113" i="5"/>
  <c r="D1113" i="5"/>
  <c r="E1113" i="5"/>
  <c r="F1113" i="5"/>
  <c r="C1114" i="5"/>
  <c r="D1114" i="5"/>
  <c r="E1114" i="5"/>
  <c r="F1114" i="5"/>
  <c r="C1115" i="5"/>
  <c r="D1115" i="5"/>
  <c r="E1115" i="5"/>
  <c r="F1115" i="5"/>
  <c r="C1116" i="5"/>
  <c r="D1116" i="5"/>
  <c r="E1116" i="5"/>
  <c r="F1116" i="5"/>
  <c r="C1117" i="5"/>
  <c r="D1117" i="5"/>
  <c r="E1117" i="5"/>
  <c r="F1117" i="5"/>
  <c r="C1118" i="5"/>
  <c r="D1118" i="5"/>
  <c r="E1118" i="5"/>
  <c r="F1118" i="5"/>
  <c r="C1119" i="5"/>
  <c r="D1119" i="5"/>
  <c r="E1119" i="5"/>
  <c r="F1119" i="5"/>
  <c r="C1120" i="5"/>
  <c r="D1120" i="5"/>
  <c r="E1120" i="5"/>
  <c r="F1120" i="5"/>
  <c r="C1121" i="5"/>
  <c r="D1121" i="5"/>
  <c r="E1121" i="5"/>
  <c r="F1121" i="5"/>
  <c r="C1122" i="5"/>
  <c r="D1122" i="5"/>
  <c r="E1122" i="5"/>
  <c r="F1122" i="5"/>
  <c r="C1123" i="5"/>
  <c r="D1123" i="5"/>
  <c r="E1123" i="5"/>
  <c r="F1123" i="5"/>
  <c r="C1124" i="5"/>
  <c r="D1124" i="5"/>
  <c r="E1124" i="5"/>
  <c r="F1124" i="5"/>
  <c r="C1125" i="5"/>
  <c r="D1125" i="5"/>
  <c r="E1125" i="5"/>
  <c r="F1125" i="5"/>
  <c r="C1126" i="5"/>
  <c r="D1126" i="5"/>
  <c r="E1126" i="5"/>
  <c r="F1126" i="5"/>
  <c r="C1127" i="5"/>
  <c r="D1127" i="5"/>
  <c r="E1127" i="5"/>
  <c r="F1127" i="5"/>
  <c r="C1128" i="5"/>
  <c r="D1128" i="5"/>
  <c r="E1128" i="5"/>
  <c r="F1128" i="5"/>
  <c r="C1129" i="5"/>
  <c r="D1129" i="5"/>
  <c r="E1129" i="5"/>
  <c r="F1129" i="5"/>
  <c r="C1130" i="5"/>
  <c r="D1130" i="5"/>
  <c r="E1130" i="5"/>
  <c r="F1130" i="5"/>
  <c r="C1131" i="5"/>
  <c r="D1131" i="5"/>
  <c r="E1131" i="5"/>
  <c r="F1131" i="5"/>
  <c r="C1132" i="5"/>
  <c r="D1132" i="5"/>
  <c r="E1132" i="5"/>
  <c r="F1132" i="5"/>
  <c r="C1133" i="5"/>
  <c r="D1133" i="5"/>
  <c r="E1133" i="5"/>
  <c r="F1133" i="5"/>
  <c r="C1134" i="5"/>
  <c r="D1134" i="5"/>
  <c r="E1134" i="5"/>
  <c r="F1134" i="5"/>
  <c r="C1135" i="5"/>
  <c r="D1135" i="5"/>
  <c r="E1135" i="5"/>
  <c r="F1135" i="5"/>
  <c r="C1136" i="5"/>
  <c r="D1136" i="5"/>
  <c r="E1136" i="5"/>
  <c r="F1136" i="5"/>
  <c r="C1137" i="5"/>
  <c r="D1137" i="5"/>
  <c r="E1137" i="5"/>
  <c r="F1137" i="5"/>
  <c r="C1138" i="5"/>
  <c r="D1138" i="5"/>
  <c r="E1138" i="5"/>
  <c r="F1138" i="5"/>
  <c r="C1139" i="5"/>
  <c r="D1139" i="5"/>
  <c r="E1139" i="5"/>
  <c r="F1139" i="5"/>
  <c r="C1140" i="5"/>
  <c r="D1140" i="5"/>
  <c r="E1140" i="5"/>
  <c r="F1140" i="5"/>
  <c r="C1141" i="5"/>
  <c r="D1141" i="5"/>
  <c r="E1141" i="5"/>
  <c r="F1141" i="5"/>
  <c r="C1142" i="5"/>
  <c r="D1142" i="5"/>
  <c r="E1142" i="5"/>
  <c r="F1142" i="5"/>
  <c r="C1143" i="5"/>
  <c r="D1143" i="5"/>
  <c r="E1143" i="5"/>
  <c r="F1143" i="5"/>
  <c r="C1144" i="5"/>
  <c r="D1144" i="5"/>
  <c r="E1144" i="5"/>
  <c r="F1144" i="5"/>
  <c r="C1145" i="5"/>
  <c r="D1145" i="5"/>
  <c r="E1145" i="5"/>
  <c r="F1145" i="5"/>
  <c r="C1146" i="5"/>
  <c r="D1146" i="5"/>
  <c r="E1146" i="5"/>
  <c r="F1146" i="5"/>
  <c r="C1147" i="5"/>
  <c r="D1147" i="5"/>
  <c r="E1147" i="5"/>
  <c r="F1147" i="5"/>
  <c r="C1148" i="5"/>
  <c r="D1148" i="5"/>
  <c r="E1148" i="5"/>
  <c r="F1148" i="5"/>
  <c r="C1149" i="5"/>
  <c r="D1149" i="5"/>
  <c r="E1149" i="5"/>
  <c r="F1149" i="5"/>
  <c r="C1150" i="5"/>
  <c r="D1150" i="5"/>
  <c r="E1150" i="5"/>
  <c r="F1150" i="5"/>
  <c r="C1151" i="5"/>
  <c r="D1151" i="5"/>
  <c r="E1151" i="5"/>
  <c r="F1151" i="5"/>
  <c r="C1152" i="5"/>
  <c r="D1152" i="5"/>
  <c r="E1152" i="5"/>
  <c r="F1152" i="5"/>
  <c r="C1153" i="5"/>
  <c r="D1153" i="5"/>
  <c r="E1153" i="5"/>
  <c r="F1153" i="5"/>
  <c r="C1154" i="5"/>
  <c r="D1154" i="5"/>
  <c r="E1154" i="5"/>
  <c r="F1154" i="5"/>
  <c r="C1155" i="5"/>
  <c r="D1155" i="5"/>
  <c r="E1155" i="5"/>
  <c r="F1155" i="5"/>
  <c r="C1156" i="5"/>
  <c r="D1156" i="5"/>
  <c r="E1156" i="5"/>
  <c r="F1156" i="5"/>
  <c r="C1157" i="5"/>
  <c r="D1157" i="5"/>
  <c r="E1157" i="5"/>
  <c r="F1157" i="5"/>
  <c r="C1158" i="5"/>
  <c r="D1158" i="5"/>
  <c r="E1158" i="5"/>
  <c r="F1158" i="5"/>
  <c r="C1159" i="5"/>
  <c r="D1159" i="5"/>
  <c r="E1159" i="5"/>
  <c r="F1159" i="5"/>
  <c r="C1160" i="5"/>
  <c r="D1160" i="5"/>
  <c r="E1160" i="5"/>
  <c r="F1160" i="5"/>
  <c r="C1161" i="5"/>
  <c r="D1161" i="5"/>
  <c r="E1161" i="5"/>
  <c r="F1161" i="5"/>
  <c r="C1162" i="5"/>
  <c r="D1162" i="5"/>
  <c r="E1162" i="5"/>
  <c r="F1162" i="5"/>
  <c r="C1163" i="5"/>
  <c r="D1163" i="5"/>
  <c r="E1163" i="5"/>
  <c r="F1163" i="5"/>
  <c r="C1164" i="5"/>
  <c r="D1164" i="5"/>
  <c r="E1164" i="5"/>
  <c r="F1164" i="5"/>
  <c r="C1165" i="5"/>
  <c r="D1165" i="5"/>
  <c r="E1165" i="5"/>
  <c r="F1165" i="5"/>
  <c r="C1166" i="5"/>
  <c r="D1166" i="5"/>
  <c r="E1166" i="5"/>
  <c r="F1166" i="5"/>
  <c r="C1167" i="5"/>
  <c r="D1167" i="5"/>
  <c r="E1167" i="5"/>
  <c r="F1167" i="5"/>
  <c r="C1168" i="5"/>
  <c r="D1168" i="5"/>
  <c r="E1168" i="5"/>
  <c r="F1168" i="5"/>
  <c r="C1169" i="5"/>
  <c r="D1169" i="5"/>
  <c r="E1169" i="5"/>
  <c r="F1169" i="5"/>
  <c r="C1170" i="5"/>
  <c r="D1170" i="5"/>
  <c r="E1170" i="5"/>
  <c r="F1170" i="5"/>
  <c r="C1171" i="5"/>
  <c r="D1171" i="5"/>
  <c r="E1171" i="5"/>
  <c r="F1171" i="5"/>
  <c r="C1172" i="5"/>
  <c r="D1172" i="5"/>
  <c r="E1172" i="5"/>
  <c r="F1172" i="5"/>
  <c r="C1173" i="5"/>
  <c r="D1173" i="5"/>
  <c r="E1173" i="5"/>
  <c r="F1173" i="5"/>
  <c r="C1174" i="5"/>
  <c r="D1174" i="5"/>
  <c r="E1174" i="5"/>
  <c r="F1174" i="5"/>
  <c r="C1175" i="5"/>
  <c r="D1175" i="5"/>
  <c r="E1175" i="5"/>
  <c r="F1175" i="5"/>
  <c r="C1176" i="5"/>
  <c r="D1176" i="5"/>
  <c r="E1176" i="5"/>
  <c r="F1176" i="5"/>
  <c r="C1177" i="5"/>
  <c r="D1177" i="5"/>
  <c r="E1177" i="5"/>
  <c r="F1177" i="5"/>
  <c r="C1178" i="5"/>
  <c r="D1178" i="5"/>
  <c r="E1178" i="5"/>
  <c r="F1178" i="5"/>
  <c r="C1179" i="5"/>
  <c r="D1179" i="5"/>
  <c r="E1179" i="5"/>
  <c r="F1179" i="5"/>
  <c r="C1180" i="5"/>
  <c r="D1180" i="5"/>
  <c r="E1180" i="5"/>
  <c r="F1180" i="5"/>
  <c r="C1181" i="5"/>
  <c r="D1181" i="5"/>
  <c r="E1181" i="5"/>
  <c r="F1181" i="5"/>
  <c r="C1182" i="5"/>
  <c r="D1182" i="5"/>
  <c r="E1182" i="5"/>
  <c r="F1182" i="5"/>
  <c r="C1183" i="5"/>
  <c r="D1183" i="5"/>
  <c r="E1183" i="5"/>
  <c r="F1183" i="5"/>
  <c r="C1184" i="5"/>
  <c r="D1184" i="5"/>
  <c r="E1184" i="5"/>
  <c r="F1184" i="5"/>
  <c r="C1185" i="5"/>
  <c r="D1185" i="5"/>
  <c r="E1185" i="5"/>
  <c r="F1185" i="5"/>
  <c r="C1186" i="5"/>
  <c r="D1186" i="5"/>
  <c r="E1186" i="5"/>
  <c r="F1186" i="5"/>
  <c r="C1187" i="5"/>
  <c r="D1187" i="5"/>
  <c r="E1187" i="5"/>
  <c r="F1187" i="5"/>
  <c r="C1188" i="5"/>
  <c r="D1188" i="5"/>
  <c r="E1188" i="5"/>
  <c r="F1188" i="5"/>
  <c r="C1189" i="5"/>
  <c r="D1189" i="5"/>
  <c r="E1189" i="5"/>
  <c r="F1189" i="5"/>
  <c r="C1190" i="5"/>
  <c r="D1190" i="5"/>
  <c r="E1190" i="5"/>
  <c r="F1190" i="5"/>
  <c r="C1191" i="5"/>
  <c r="D1191" i="5"/>
  <c r="E1191" i="5"/>
  <c r="F1191" i="5"/>
  <c r="C1192" i="5"/>
  <c r="D1192" i="5"/>
  <c r="E1192" i="5"/>
  <c r="F1192" i="5"/>
  <c r="C1193" i="5"/>
  <c r="D1193" i="5"/>
  <c r="E1193" i="5"/>
  <c r="F1193" i="5"/>
  <c r="C1194" i="5"/>
  <c r="D1194" i="5"/>
  <c r="E1194" i="5"/>
  <c r="F1194" i="5"/>
  <c r="C1195" i="5"/>
  <c r="D1195" i="5"/>
  <c r="E1195" i="5"/>
  <c r="F1195" i="5"/>
  <c r="C1196" i="5"/>
  <c r="D1196" i="5"/>
  <c r="E1196" i="5"/>
  <c r="F1196" i="5"/>
  <c r="C1197" i="5"/>
  <c r="D1197" i="5"/>
  <c r="E1197" i="5"/>
  <c r="F1197" i="5"/>
  <c r="C1198" i="5"/>
  <c r="D1198" i="5"/>
  <c r="E1198" i="5"/>
  <c r="F1198" i="5"/>
  <c r="C1199" i="5"/>
  <c r="D1199" i="5"/>
  <c r="E1199" i="5"/>
  <c r="F1199" i="5"/>
  <c r="C1200" i="5"/>
  <c r="D1200" i="5"/>
  <c r="E1200" i="5"/>
  <c r="F1200" i="5"/>
  <c r="C1201" i="5"/>
  <c r="D1201" i="5"/>
  <c r="E1201" i="5"/>
  <c r="F1201" i="5"/>
  <c r="C1202" i="5"/>
  <c r="D1202" i="5"/>
  <c r="E1202" i="5"/>
  <c r="F1202" i="5"/>
  <c r="C1203" i="5"/>
  <c r="D1203" i="5"/>
  <c r="E1203" i="5"/>
  <c r="F1203" i="5"/>
  <c r="C1204" i="5"/>
  <c r="D1204" i="5"/>
  <c r="E1204" i="5"/>
  <c r="F1204" i="5"/>
  <c r="C1205" i="5"/>
  <c r="D1205" i="5"/>
  <c r="E1205" i="5"/>
  <c r="F1205" i="5"/>
  <c r="C1206" i="5"/>
  <c r="D1206" i="5"/>
  <c r="E1206" i="5"/>
  <c r="F1206" i="5"/>
  <c r="C1207" i="5"/>
  <c r="D1207" i="5"/>
  <c r="E1207" i="5"/>
  <c r="F1207" i="5"/>
  <c r="C1208" i="5"/>
  <c r="D1208" i="5"/>
  <c r="E1208" i="5"/>
  <c r="F1208" i="5"/>
  <c r="C1209" i="5"/>
  <c r="D1209" i="5"/>
  <c r="E1209" i="5"/>
  <c r="F1209" i="5"/>
  <c r="C1210" i="5"/>
  <c r="D1210" i="5"/>
  <c r="E1210" i="5"/>
  <c r="F1210" i="5"/>
  <c r="C1211" i="5"/>
  <c r="D1211" i="5"/>
  <c r="E1211" i="5"/>
  <c r="F1211" i="5"/>
  <c r="C1212" i="5"/>
  <c r="D1212" i="5"/>
  <c r="E1212" i="5"/>
  <c r="F1212" i="5"/>
  <c r="C1213" i="5"/>
  <c r="D1213" i="5"/>
  <c r="E1213" i="5"/>
  <c r="F1213" i="5"/>
  <c r="C1214" i="5"/>
  <c r="D1214" i="5"/>
  <c r="E1214" i="5"/>
  <c r="F1214" i="5"/>
  <c r="C1215" i="5"/>
  <c r="D1215" i="5"/>
  <c r="E1215" i="5"/>
  <c r="F1215" i="5"/>
  <c r="C1216" i="5"/>
  <c r="D1216" i="5"/>
  <c r="E1216" i="5"/>
  <c r="F1216" i="5"/>
  <c r="C1217" i="5"/>
  <c r="D1217" i="5"/>
  <c r="E1217" i="5"/>
  <c r="F1217" i="5"/>
  <c r="C1218" i="5"/>
  <c r="D1218" i="5"/>
  <c r="E1218" i="5"/>
  <c r="F1218" i="5"/>
  <c r="C1219" i="5"/>
  <c r="D1219" i="5"/>
  <c r="E1219" i="5"/>
  <c r="F1219" i="5"/>
  <c r="C1220" i="5"/>
  <c r="D1220" i="5"/>
  <c r="E1220" i="5"/>
  <c r="F1220" i="5"/>
  <c r="C1221" i="5"/>
  <c r="D1221" i="5"/>
  <c r="E1221" i="5"/>
  <c r="F1221" i="5"/>
  <c r="C1222" i="5"/>
  <c r="D1222" i="5"/>
  <c r="E1222" i="5"/>
  <c r="F1222" i="5"/>
  <c r="C1223" i="5"/>
  <c r="D1223" i="5"/>
  <c r="E1223" i="5"/>
  <c r="F1223" i="5"/>
  <c r="C1224" i="5"/>
  <c r="D1224" i="5"/>
  <c r="E1224" i="5"/>
  <c r="F1224" i="5"/>
  <c r="C1225" i="5"/>
  <c r="D1225" i="5"/>
  <c r="E1225" i="5"/>
  <c r="F1225" i="5"/>
  <c r="C1226" i="5"/>
  <c r="D1226" i="5"/>
  <c r="E1226" i="5"/>
  <c r="F1226" i="5"/>
  <c r="C1227" i="5"/>
  <c r="D1227" i="5"/>
  <c r="E1227" i="5"/>
  <c r="F1227" i="5"/>
  <c r="C1228" i="5"/>
  <c r="D1228" i="5"/>
  <c r="E1228" i="5"/>
  <c r="F1228" i="5"/>
  <c r="C1229" i="5"/>
  <c r="D1229" i="5"/>
  <c r="E1229" i="5"/>
  <c r="F1229" i="5"/>
  <c r="C1230" i="5"/>
  <c r="D1230" i="5"/>
  <c r="E1230" i="5"/>
  <c r="F1230" i="5"/>
  <c r="C1231" i="5"/>
  <c r="D1231" i="5"/>
  <c r="E1231" i="5"/>
  <c r="F1231" i="5"/>
  <c r="C1232" i="5"/>
  <c r="D1232" i="5"/>
  <c r="E1232" i="5"/>
  <c r="F1232" i="5"/>
  <c r="C1233" i="5"/>
  <c r="D1233" i="5"/>
  <c r="E1233" i="5"/>
  <c r="F1233" i="5"/>
  <c r="C1234" i="5"/>
  <c r="D1234" i="5"/>
  <c r="E1234" i="5"/>
  <c r="F1234" i="5"/>
  <c r="C1235" i="5"/>
  <c r="D1235" i="5"/>
  <c r="E1235" i="5"/>
  <c r="F1235" i="5"/>
  <c r="C1236" i="5"/>
  <c r="D1236" i="5"/>
  <c r="E1236" i="5"/>
  <c r="F1236" i="5"/>
  <c r="C1237" i="5"/>
  <c r="D1237" i="5"/>
  <c r="E1237" i="5"/>
  <c r="F1237" i="5"/>
  <c r="C1238" i="5"/>
  <c r="D1238" i="5"/>
  <c r="E1238" i="5"/>
  <c r="F1238" i="5"/>
  <c r="C1239" i="5"/>
  <c r="D1239" i="5"/>
  <c r="E1239" i="5"/>
  <c r="F1239" i="5"/>
  <c r="C1240" i="5"/>
  <c r="D1240" i="5"/>
  <c r="E1240" i="5"/>
  <c r="F1240" i="5"/>
  <c r="C1241" i="5"/>
  <c r="D1241" i="5"/>
  <c r="E1241" i="5"/>
  <c r="F1241" i="5"/>
  <c r="C1242" i="5"/>
  <c r="D1242" i="5"/>
  <c r="E1242" i="5"/>
  <c r="F1242" i="5"/>
  <c r="C1243" i="5"/>
  <c r="D1243" i="5"/>
  <c r="E1243" i="5"/>
  <c r="F1243" i="5"/>
  <c r="C1244" i="5"/>
  <c r="D1244" i="5"/>
  <c r="E1244" i="5"/>
  <c r="F1244" i="5"/>
  <c r="C1245" i="5"/>
  <c r="D1245" i="5"/>
  <c r="E1245" i="5"/>
  <c r="F1245" i="5"/>
  <c r="C1246" i="5"/>
  <c r="D1246" i="5"/>
  <c r="E1246" i="5"/>
  <c r="F1246" i="5"/>
  <c r="C1247" i="5"/>
  <c r="D1247" i="5"/>
  <c r="E1247" i="5"/>
  <c r="F1247" i="5"/>
  <c r="C1248" i="5"/>
  <c r="D1248" i="5"/>
  <c r="E1248" i="5"/>
  <c r="F1248" i="5"/>
  <c r="C1249" i="5"/>
  <c r="D1249" i="5"/>
  <c r="E1249" i="5"/>
  <c r="F1249" i="5"/>
  <c r="C1250" i="5"/>
  <c r="D1250" i="5"/>
  <c r="E1250" i="5"/>
  <c r="F1250" i="5"/>
  <c r="C1251" i="5"/>
  <c r="D1251" i="5"/>
  <c r="E1251" i="5"/>
  <c r="F1251" i="5"/>
  <c r="C1252" i="5"/>
  <c r="D1252" i="5"/>
  <c r="E1252" i="5"/>
  <c r="F1252" i="5"/>
  <c r="C1253" i="5"/>
  <c r="D1253" i="5"/>
  <c r="E1253" i="5"/>
  <c r="F1253" i="5"/>
  <c r="C1254" i="5"/>
  <c r="D1254" i="5"/>
  <c r="E1254" i="5"/>
  <c r="F1254" i="5"/>
  <c r="C1255" i="5"/>
  <c r="D1255" i="5"/>
  <c r="E1255" i="5"/>
  <c r="F1255" i="5"/>
  <c r="C1256" i="5"/>
  <c r="D1256" i="5"/>
  <c r="E1256" i="5"/>
  <c r="F1256" i="5"/>
  <c r="C1257" i="5"/>
  <c r="D1257" i="5"/>
  <c r="E1257" i="5"/>
  <c r="F1257" i="5"/>
  <c r="C1258" i="5"/>
  <c r="D1258" i="5"/>
  <c r="E1258" i="5"/>
  <c r="F1258" i="5"/>
  <c r="C1259" i="5"/>
  <c r="D1259" i="5"/>
  <c r="E1259" i="5"/>
  <c r="F1259" i="5"/>
  <c r="C1260" i="5"/>
  <c r="D1260" i="5"/>
  <c r="E1260" i="5"/>
  <c r="F1260" i="5"/>
  <c r="C1261" i="5"/>
  <c r="D1261" i="5"/>
  <c r="E1261" i="5"/>
  <c r="F1261" i="5"/>
  <c r="C1262" i="5"/>
  <c r="D1262" i="5"/>
  <c r="E1262" i="5"/>
  <c r="F1262" i="5"/>
  <c r="C1263" i="5"/>
  <c r="D1263" i="5"/>
  <c r="E1263" i="5"/>
  <c r="F1263" i="5"/>
  <c r="C1264" i="5"/>
  <c r="D1264" i="5"/>
  <c r="E1264" i="5"/>
  <c r="F1264" i="5"/>
  <c r="C1265" i="5"/>
  <c r="D1265" i="5"/>
  <c r="E1265" i="5"/>
  <c r="F1265" i="5"/>
  <c r="C1266" i="5"/>
  <c r="D1266" i="5"/>
  <c r="E1266" i="5"/>
  <c r="F1266" i="5"/>
  <c r="C1267" i="5"/>
  <c r="D1267" i="5"/>
  <c r="E1267" i="5"/>
  <c r="F1267" i="5"/>
  <c r="C1268" i="5"/>
  <c r="D1268" i="5"/>
  <c r="E1268" i="5"/>
  <c r="F1268" i="5"/>
  <c r="C1269" i="5"/>
  <c r="D1269" i="5"/>
  <c r="E1269" i="5"/>
  <c r="F1269" i="5"/>
  <c r="C1270" i="5"/>
  <c r="D1270" i="5"/>
  <c r="E1270" i="5"/>
  <c r="F1270" i="5"/>
  <c r="C1271" i="5"/>
  <c r="D1271" i="5"/>
  <c r="E1271" i="5"/>
  <c r="F1271" i="5"/>
  <c r="C1272" i="5"/>
  <c r="D1272" i="5"/>
  <c r="E1272" i="5"/>
  <c r="F1272" i="5"/>
  <c r="C1273" i="5"/>
  <c r="D1273" i="5"/>
  <c r="E1273" i="5"/>
  <c r="F1273" i="5"/>
  <c r="C1274" i="5"/>
  <c r="D1274" i="5"/>
  <c r="E1274" i="5"/>
  <c r="F1274" i="5"/>
  <c r="C1275" i="5"/>
  <c r="D1275" i="5"/>
  <c r="E1275" i="5"/>
  <c r="F1275" i="5"/>
  <c r="C1276" i="5"/>
  <c r="D1276" i="5"/>
  <c r="E1276" i="5"/>
  <c r="F1276" i="5"/>
  <c r="C1277" i="5"/>
  <c r="D1277" i="5"/>
  <c r="E1277" i="5"/>
  <c r="F1277" i="5"/>
  <c r="C1278" i="5"/>
  <c r="D1278" i="5"/>
  <c r="E1278" i="5"/>
  <c r="F1278" i="5"/>
  <c r="C1279" i="5"/>
  <c r="D1279" i="5"/>
  <c r="E1279" i="5"/>
  <c r="F1279" i="5"/>
  <c r="C1280" i="5"/>
  <c r="D1280" i="5"/>
  <c r="E1280" i="5"/>
  <c r="F1280" i="5"/>
  <c r="C1281" i="5"/>
  <c r="D1281" i="5"/>
  <c r="E1281" i="5"/>
  <c r="F1281" i="5"/>
  <c r="C1282" i="5"/>
  <c r="D1282" i="5"/>
  <c r="E1282" i="5"/>
  <c r="F1282" i="5"/>
  <c r="C1283" i="5"/>
  <c r="D1283" i="5"/>
  <c r="E1283" i="5"/>
  <c r="F1283" i="5"/>
  <c r="C1284" i="5"/>
  <c r="D1284" i="5"/>
  <c r="E1284" i="5"/>
  <c r="F1284" i="5"/>
  <c r="C1285" i="5"/>
  <c r="D1285" i="5"/>
  <c r="E1285" i="5"/>
  <c r="F1285" i="5"/>
  <c r="C1286" i="5"/>
  <c r="D1286" i="5"/>
  <c r="E1286" i="5"/>
  <c r="F1286" i="5"/>
  <c r="C1287" i="5"/>
  <c r="D1287" i="5"/>
  <c r="E1287" i="5"/>
  <c r="F1287" i="5"/>
  <c r="C1288" i="5"/>
  <c r="D1288" i="5"/>
  <c r="E1288" i="5"/>
  <c r="F1288" i="5"/>
  <c r="C1289" i="5"/>
  <c r="D1289" i="5"/>
  <c r="E1289" i="5"/>
  <c r="F1289" i="5"/>
  <c r="C1290" i="5"/>
  <c r="D1290" i="5"/>
  <c r="E1290" i="5"/>
  <c r="F1290" i="5"/>
  <c r="C1291" i="5"/>
  <c r="D1291" i="5"/>
  <c r="E1291" i="5"/>
  <c r="F1291" i="5"/>
  <c r="C1292" i="5"/>
  <c r="D1292" i="5"/>
  <c r="E1292" i="5"/>
  <c r="F1292" i="5"/>
  <c r="C1293" i="5"/>
  <c r="D1293" i="5"/>
  <c r="E1293" i="5"/>
  <c r="F1293" i="5"/>
  <c r="C1294" i="5"/>
  <c r="D1294" i="5"/>
  <c r="E1294" i="5"/>
  <c r="F1294" i="5"/>
  <c r="C1295" i="5"/>
  <c r="D1295" i="5"/>
  <c r="E1295" i="5"/>
  <c r="F1295" i="5"/>
  <c r="C1296" i="5"/>
  <c r="D1296" i="5"/>
  <c r="E1296" i="5"/>
  <c r="F1296" i="5"/>
  <c r="C1297" i="5"/>
  <c r="D1297" i="5"/>
  <c r="E1297" i="5"/>
  <c r="F1297" i="5"/>
  <c r="C1298" i="5"/>
  <c r="D1298" i="5"/>
  <c r="E1298" i="5"/>
  <c r="F1298" i="5"/>
  <c r="C1299" i="5"/>
  <c r="D1299" i="5"/>
  <c r="E1299" i="5"/>
  <c r="F1299" i="5"/>
  <c r="C1300" i="5"/>
  <c r="D1300" i="5"/>
  <c r="E1300" i="5"/>
  <c r="F1300" i="5"/>
  <c r="C1301" i="5"/>
  <c r="D1301" i="5"/>
  <c r="E1301" i="5"/>
  <c r="F1301" i="5"/>
  <c r="C1302" i="5"/>
  <c r="D1302" i="5"/>
  <c r="E1302" i="5"/>
  <c r="F1302" i="5"/>
  <c r="C1303" i="5"/>
  <c r="D1303" i="5"/>
  <c r="E1303" i="5"/>
  <c r="F1303" i="5"/>
  <c r="C1304" i="5"/>
  <c r="D1304" i="5"/>
  <c r="E1304" i="5"/>
  <c r="F1304" i="5"/>
  <c r="C1305" i="5"/>
  <c r="D1305" i="5"/>
  <c r="E1305" i="5"/>
  <c r="F1305" i="5"/>
  <c r="C1306" i="5"/>
  <c r="D1306" i="5"/>
  <c r="E1306" i="5"/>
  <c r="F1306" i="5"/>
  <c r="C1307" i="5"/>
  <c r="D1307" i="5"/>
  <c r="E1307" i="5"/>
  <c r="F1307" i="5"/>
  <c r="C1308" i="5"/>
  <c r="D1308" i="5"/>
  <c r="E1308" i="5"/>
  <c r="F1308" i="5"/>
  <c r="C1309" i="5"/>
  <c r="D1309" i="5"/>
  <c r="E1309" i="5"/>
  <c r="F1309" i="5"/>
  <c r="C1310" i="5"/>
  <c r="D1310" i="5"/>
  <c r="E1310" i="5"/>
  <c r="F1310" i="5"/>
  <c r="C1311" i="5"/>
  <c r="D1311" i="5"/>
  <c r="E1311" i="5"/>
  <c r="F1311" i="5"/>
  <c r="C1312" i="5"/>
  <c r="D1312" i="5"/>
  <c r="E1312" i="5"/>
  <c r="F1312" i="5"/>
  <c r="C1313" i="5"/>
  <c r="D1313" i="5"/>
  <c r="E1313" i="5"/>
  <c r="F1313" i="5"/>
  <c r="C1314" i="5"/>
  <c r="D1314" i="5"/>
  <c r="E1314" i="5"/>
  <c r="F1314" i="5"/>
  <c r="C1315" i="5"/>
  <c r="D1315" i="5"/>
  <c r="E1315" i="5"/>
  <c r="F1315" i="5"/>
  <c r="C1316" i="5"/>
  <c r="D1316" i="5"/>
  <c r="E1316" i="5"/>
  <c r="F1316" i="5"/>
  <c r="C1317" i="5"/>
  <c r="D1317" i="5"/>
  <c r="E1317" i="5"/>
  <c r="F1317" i="5"/>
  <c r="C1318" i="5"/>
  <c r="D1318" i="5"/>
  <c r="E1318" i="5"/>
  <c r="F1318" i="5"/>
  <c r="C1319" i="5"/>
  <c r="D1319" i="5"/>
  <c r="E1319" i="5"/>
  <c r="F1319" i="5"/>
  <c r="C1320" i="5"/>
  <c r="D1320" i="5"/>
  <c r="E1320" i="5"/>
  <c r="F1320" i="5"/>
  <c r="C1321" i="5"/>
  <c r="D1321" i="5"/>
  <c r="E1321" i="5"/>
  <c r="F1321" i="5"/>
  <c r="C1322" i="5"/>
  <c r="D1322" i="5"/>
  <c r="E1322" i="5"/>
  <c r="F1322" i="5"/>
  <c r="C1323" i="5"/>
  <c r="D1323" i="5"/>
  <c r="E1323" i="5"/>
  <c r="F1323" i="5"/>
  <c r="C1324" i="5"/>
  <c r="D1324" i="5"/>
  <c r="E1324" i="5"/>
  <c r="F1324" i="5"/>
  <c r="C1325" i="5"/>
  <c r="D1325" i="5"/>
  <c r="E1325" i="5"/>
  <c r="F1325" i="5"/>
  <c r="C1326" i="5"/>
  <c r="D1326" i="5"/>
  <c r="E1326" i="5"/>
  <c r="F1326" i="5"/>
  <c r="C1327" i="5"/>
  <c r="D1327" i="5"/>
  <c r="E1327" i="5"/>
  <c r="F1327" i="5"/>
  <c r="C1328" i="5"/>
  <c r="D1328" i="5"/>
  <c r="E1328" i="5"/>
  <c r="F1328" i="5"/>
  <c r="C1329" i="5"/>
  <c r="D1329" i="5"/>
  <c r="E1329" i="5"/>
  <c r="F1329" i="5"/>
  <c r="C1330" i="5"/>
  <c r="D1330" i="5"/>
  <c r="E1330" i="5"/>
  <c r="F1330" i="5"/>
  <c r="C1331" i="5"/>
  <c r="D1331" i="5"/>
  <c r="E1331" i="5"/>
  <c r="F1331" i="5"/>
  <c r="C1332" i="5"/>
  <c r="D1332" i="5"/>
  <c r="E1332" i="5"/>
  <c r="F1332" i="5"/>
  <c r="C1333" i="5"/>
  <c r="D1333" i="5"/>
  <c r="E1333" i="5"/>
  <c r="F1333" i="5"/>
  <c r="C1334" i="5"/>
  <c r="D1334" i="5"/>
  <c r="E1334" i="5"/>
  <c r="F1334" i="5"/>
  <c r="C1335" i="5"/>
  <c r="D1335" i="5"/>
  <c r="E1335" i="5"/>
  <c r="F1335" i="5"/>
  <c r="C1336" i="5"/>
  <c r="D1336" i="5"/>
  <c r="E1336" i="5"/>
  <c r="F1336" i="5"/>
  <c r="C1337" i="5"/>
  <c r="D1337" i="5"/>
  <c r="E1337" i="5"/>
  <c r="F1337" i="5"/>
  <c r="C1338" i="5"/>
  <c r="D1338" i="5"/>
  <c r="E1338" i="5"/>
  <c r="F1338" i="5"/>
  <c r="C1339" i="5"/>
  <c r="D1339" i="5"/>
  <c r="E1339" i="5"/>
  <c r="F1339" i="5"/>
  <c r="C1340" i="5"/>
  <c r="D1340" i="5"/>
  <c r="E1340" i="5"/>
  <c r="F1340" i="5"/>
  <c r="C1341" i="5"/>
  <c r="D1341" i="5"/>
  <c r="E1341" i="5"/>
  <c r="F1341" i="5"/>
  <c r="C1342" i="5"/>
  <c r="D1342" i="5"/>
  <c r="E1342" i="5"/>
  <c r="F1342" i="5"/>
  <c r="C1343" i="5"/>
  <c r="D1343" i="5"/>
  <c r="E1343" i="5"/>
  <c r="F1343" i="5"/>
  <c r="C1344" i="5"/>
  <c r="D1344" i="5"/>
  <c r="E1344" i="5"/>
  <c r="F1344" i="5"/>
  <c r="C1345" i="5"/>
  <c r="D1345" i="5"/>
  <c r="E1345" i="5"/>
  <c r="F1345" i="5"/>
  <c r="C1346" i="5"/>
  <c r="D1346" i="5"/>
  <c r="E1346" i="5"/>
  <c r="F1346" i="5"/>
  <c r="C1347" i="5"/>
  <c r="D1347" i="5"/>
  <c r="E1347" i="5"/>
  <c r="F1347" i="5"/>
  <c r="C1348" i="5"/>
  <c r="D1348" i="5"/>
  <c r="E1348" i="5"/>
  <c r="F1348" i="5"/>
  <c r="C1349" i="5"/>
  <c r="D1349" i="5"/>
  <c r="E1349" i="5"/>
  <c r="F1349" i="5"/>
  <c r="C1350" i="5"/>
  <c r="D1350" i="5"/>
  <c r="E1350" i="5"/>
  <c r="F1350" i="5"/>
  <c r="C1351" i="5"/>
  <c r="D1351" i="5"/>
  <c r="E1351" i="5"/>
  <c r="F1351" i="5"/>
  <c r="C1352" i="5"/>
  <c r="D1352" i="5"/>
  <c r="E1352" i="5"/>
  <c r="F1352" i="5"/>
  <c r="C1353" i="5"/>
  <c r="D1353" i="5"/>
  <c r="E1353" i="5"/>
  <c r="F1353" i="5"/>
  <c r="C1354" i="5"/>
  <c r="D1354" i="5"/>
  <c r="E1354" i="5"/>
  <c r="F1354" i="5"/>
  <c r="C1355" i="5"/>
  <c r="D1355" i="5"/>
  <c r="E1355" i="5"/>
  <c r="F1355" i="5"/>
  <c r="C1356" i="5"/>
  <c r="D1356" i="5"/>
  <c r="E1356" i="5"/>
  <c r="F1356" i="5"/>
  <c r="C1357" i="5"/>
  <c r="D1357" i="5"/>
  <c r="E1357" i="5"/>
  <c r="F1357" i="5"/>
  <c r="C1358" i="5"/>
  <c r="D1358" i="5"/>
  <c r="E1358" i="5"/>
  <c r="F1358" i="5"/>
  <c r="C1359" i="5"/>
  <c r="D1359" i="5"/>
  <c r="E1359" i="5"/>
  <c r="F1359" i="5"/>
  <c r="C1360" i="5"/>
  <c r="D1360" i="5"/>
  <c r="E1360" i="5"/>
  <c r="F1360" i="5"/>
  <c r="C1361" i="5"/>
  <c r="D1361" i="5"/>
  <c r="E1361" i="5"/>
  <c r="F1361" i="5"/>
  <c r="C1362" i="5"/>
  <c r="D1362" i="5"/>
  <c r="E1362" i="5"/>
  <c r="F1362" i="5"/>
  <c r="C1363" i="5"/>
  <c r="D1363" i="5"/>
  <c r="E1363" i="5"/>
  <c r="F1363" i="5"/>
  <c r="C1364" i="5"/>
  <c r="D1364" i="5"/>
  <c r="E1364" i="5"/>
  <c r="F1364" i="5"/>
  <c r="C1365" i="5"/>
  <c r="D1365" i="5"/>
  <c r="E1365" i="5"/>
  <c r="F1365" i="5"/>
  <c r="C1366" i="5"/>
  <c r="D1366" i="5"/>
  <c r="E1366" i="5"/>
  <c r="F1366" i="5"/>
  <c r="C1367" i="5"/>
  <c r="D1367" i="5"/>
  <c r="E1367" i="5"/>
  <c r="F1367" i="5"/>
  <c r="C1368" i="5"/>
  <c r="D1368" i="5"/>
  <c r="E1368" i="5"/>
  <c r="F1368" i="5"/>
  <c r="C1369" i="5"/>
  <c r="D1369" i="5"/>
  <c r="E1369" i="5"/>
  <c r="F1369" i="5"/>
  <c r="C1370" i="5"/>
  <c r="D1370" i="5"/>
  <c r="E1370" i="5"/>
  <c r="F1370" i="5"/>
  <c r="C1371" i="5"/>
  <c r="D1371" i="5"/>
  <c r="E1371" i="5"/>
  <c r="F1371" i="5"/>
  <c r="C1372" i="5"/>
  <c r="D1372" i="5"/>
  <c r="E1372" i="5"/>
  <c r="F1372" i="5"/>
  <c r="C1373" i="5"/>
  <c r="D1373" i="5"/>
  <c r="E1373" i="5"/>
  <c r="F1373" i="5"/>
  <c r="C1374" i="5"/>
  <c r="D1374" i="5"/>
  <c r="E1374" i="5"/>
  <c r="F1374" i="5"/>
  <c r="C1375" i="5"/>
  <c r="D1375" i="5"/>
  <c r="E1375" i="5"/>
  <c r="F1375" i="5"/>
  <c r="C1376" i="5"/>
  <c r="D1376" i="5"/>
  <c r="E1376" i="5"/>
  <c r="F1376" i="5"/>
  <c r="C1377" i="5"/>
  <c r="D1377" i="5"/>
  <c r="E1377" i="5"/>
  <c r="F1377" i="5"/>
  <c r="C1378" i="5"/>
  <c r="D1378" i="5"/>
  <c r="E1378" i="5"/>
  <c r="F1378" i="5"/>
  <c r="C1379" i="5"/>
  <c r="D1379" i="5"/>
  <c r="E1379" i="5"/>
  <c r="F1379" i="5"/>
  <c r="C1380" i="5"/>
  <c r="D1380" i="5"/>
  <c r="E1380" i="5"/>
  <c r="F1380" i="5"/>
  <c r="C1381" i="5"/>
  <c r="D1381" i="5"/>
  <c r="E1381" i="5"/>
  <c r="F1381" i="5"/>
  <c r="C1382" i="5"/>
  <c r="D1382" i="5"/>
  <c r="E1382" i="5"/>
  <c r="F1382" i="5"/>
  <c r="C1383" i="5"/>
  <c r="D1383" i="5"/>
  <c r="E1383" i="5"/>
  <c r="F1383" i="5"/>
  <c r="C1384" i="5"/>
  <c r="D1384" i="5"/>
  <c r="E1384" i="5"/>
  <c r="F1384" i="5"/>
  <c r="C1385" i="5"/>
  <c r="D1385" i="5"/>
  <c r="E1385" i="5"/>
  <c r="F1385" i="5"/>
  <c r="C1386" i="5"/>
  <c r="D1386" i="5"/>
  <c r="E1386" i="5"/>
  <c r="F1386" i="5"/>
  <c r="C1387" i="5"/>
  <c r="D1387" i="5"/>
  <c r="E1387" i="5"/>
  <c r="F1387" i="5"/>
  <c r="C1388" i="5"/>
  <c r="D1388" i="5"/>
  <c r="E1388" i="5"/>
  <c r="F1388" i="5"/>
  <c r="C1389" i="5"/>
  <c r="D1389" i="5"/>
  <c r="E1389" i="5"/>
  <c r="F1389" i="5"/>
  <c r="C1390" i="5"/>
  <c r="D1390" i="5"/>
  <c r="E1390" i="5"/>
  <c r="F1390" i="5"/>
  <c r="C1391" i="5"/>
  <c r="D1391" i="5"/>
  <c r="E1391" i="5"/>
  <c r="F1391" i="5"/>
  <c r="C1392" i="5"/>
  <c r="D1392" i="5"/>
  <c r="E1392" i="5"/>
  <c r="F1392" i="5"/>
  <c r="C1393" i="5"/>
  <c r="D1393" i="5"/>
  <c r="E1393" i="5"/>
  <c r="F1393" i="5"/>
  <c r="C1394" i="5"/>
  <c r="D1394" i="5"/>
  <c r="E1394" i="5"/>
  <c r="F1394" i="5"/>
  <c r="C1395" i="5"/>
  <c r="D1395" i="5"/>
  <c r="E1395" i="5"/>
  <c r="F1395" i="5"/>
  <c r="C1396" i="5"/>
  <c r="D1396" i="5"/>
  <c r="E1396" i="5"/>
  <c r="F1396" i="5"/>
  <c r="C1397" i="5"/>
  <c r="D1397" i="5"/>
  <c r="E1397" i="5"/>
  <c r="F1397" i="5"/>
  <c r="C1398" i="5"/>
  <c r="D1398" i="5"/>
  <c r="E1398" i="5"/>
  <c r="F1398" i="5"/>
  <c r="C1399" i="5"/>
  <c r="D1399" i="5"/>
  <c r="E1399" i="5"/>
  <c r="F1399" i="5"/>
  <c r="C1400" i="5"/>
  <c r="D1400" i="5"/>
  <c r="E1400" i="5"/>
  <c r="F1400" i="5"/>
  <c r="C1401" i="5"/>
  <c r="D1401" i="5"/>
  <c r="E1401" i="5"/>
  <c r="F1401" i="5"/>
  <c r="C1402" i="5"/>
  <c r="D1402" i="5"/>
  <c r="E1402" i="5"/>
  <c r="F1402" i="5"/>
  <c r="C1403" i="5"/>
  <c r="D1403" i="5"/>
  <c r="E1403" i="5"/>
  <c r="F1403" i="5"/>
  <c r="C1404" i="5"/>
  <c r="D1404" i="5"/>
  <c r="E1404" i="5"/>
  <c r="F1404" i="5"/>
  <c r="C1405" i="5"/>
  <c r="D1405" i="5"/>
  <c r="E1405" i="5"/>
  <c r="F1405" i="5"/>
  <c r="C1406" i="5"/>
  <c r="D1406" i="5"/>
  <c r="E1406" i="5"/>
  <c r="F1406" i="5"/>
  <c r="C1407" i="5"/>
  <c r="D1407" i="5"/>
  <c r="E1407" i="5"/>
  <c r="F1407" i="5"/>
  <c r="C1408" i="5"/>
  <c r="D1408" i="5"/>
  <c r="E1408" i="5"/>
  <c r="F1408" i="5"/>
  <c r="C1409" i="5"/>
  <c r="D1409" i="5"/>
  <c r="E1409" i="5"/>
  <c r="F1409" i="5"/>
  <c r="C1410" i="5"/>
  <c r="D1410" i="5"/>
  <c r="E1410" i="5"/>
  <c r="F1410" i="5"/>
  <c r="C1411" i="5"/>
  <c r="D1411" i="5"/>
  <c r="E1411" i="5"/>
  <c r="F1411" i="5"/>
  <c r="C1412" i="5"/>
  <c r="D1412" i="5"/>
  <c r="E1412" i="5"/>
  <c r="F1412" i="5"/>
  <c r="C1413" i="5"/>
  <c r="D1413" i="5"/>
  <c r="E1413" i="5"/>
  <c r="F1413" i="5"/>
  <c r="C1414" i="5"/>
  <c r="D1414" i="5"/>
  <c r="E1414" i="5"/>
  <c r="F1414" i="5"/>
  <c r="C1415" i="5"/>
  <c r="D1415" i="5"/>
  <c r="E1415" i="5"/>
  <c r="F1415" i="5"/>
  <c r="C1416" i="5"/>
  <c r="D1416" i="5"/>
  <c r="E1416" i="5"/>
  <c r="F1416" i="5"/>
  <c r="C1417" i="5"/>
  <c r="D1417" i="5"/>
  <c r="E1417" i="5"/>
  <c r="F1417" i="5"/>
  <c r="C1418" i="5"/>
  <c r="D1418" i="5"/>
  <c r="E1418" i="5"/>
  <c r="F1418" i="5"/>
  <c r="C1419" i="5"/>
  <c r="D1419" i="5"/>
  <c r="E1419" i="5"/>
  <c r="F1419" i="5"/>
  <c r="C1420" i="5"/>
  <c r="D1420" i="5"/>
  <c r="E1420" i="5"/>
  <c r="F1420" i="5"/>
  <c r="C1421" i="5"/>
  <c r="D1421" i="5"/>
  <c r="E1421" i="5"/>
  <c r="F1421" i="5"/>
  <c r="C1422" i="5"/>
  <c r="D1422" i="5"/>
  <c r="E1422" i="5"/>
  <c r="F1422" i="5"/>
  <c r="C1423" i="5"/>
  <c r="D1423" i="5"/>
  <c r="E1423" i="5"/>
  <c r="F1423" i="5"/>
  <c r="C1424" i="5"/>
  <c r="D1424" i="5"/>
  <c r="E1424" i="5"/>
  <c r="F1424" i="5"/>
  <c r="C1425" i="5"/>
  <c r="D1425" i="5"/>
  <c r="E1425" i="5"/>
  <c r="F1425" i="5"/>
  <c r="C1426" i="5"/>
  <c r="D1426" i="5"/>
  <c r="E1426" i="5"/>
  <c r="F1426" i="5"/>
  <c r="C1427" i="5"/>
  <c r="D1427" i="5"/>
  <c r="E1427" i="5"/>
  <c r="F1427" i="5"/>
  <c r="C1428" i="5"/>
  <c r="D1428" i="5"/>
  <c r="E1428" i="5"/>
  <c r="F1428" i="5"/>
  <c r="C1429" i="5"/>
  <c r="D1429" i="5"/>
  <c r="E1429" i="5"/>
  <c r="F1429" i="5"/>
  <c r="C1430" i="5"/>
  <c r="D1430" i="5"/>
  <c r="E1430" i="5"/>
  <c r="F1430" i="5"/>
  <c r="C1431" i="5"/>
  <c r="D1431" i="5"/>
  <c r="E1431" i="5"/>
  <c r="F1431" i="5"/>
  <c r="C1432" i="5"/>
  <c r="D1432" i="5"/>
  <c r="E1432" i="5"/>
  <c r="F1432" i="5"/>
  <c r="C1433" i="5"/>
  <c r="D1433" i="5"/>
  <c r="E1433" i="5"/>
  <c r="F1433" i="5"/>
  <c r="C1434" i="5"/>
  <c r="D1434" i="5"/>
  <c r="E1434" i="5"/>
  <c r="F1434" i="5"/>
  <c r="C1435" i="5"/>
  <c r="D1435" i="5"/>
  <c r="E1435" i="5"/>
  <c r="F1435" i="5"/>
  <c r="C1436" i="5"/>
  <c r="D1436" i="5"/>
  <c r="E1436" i="5"/>
  <c r="F1436" i="5"/>
  <c r="C1437" i="5"/>
  <c r="D1437" i="5"/>
  <c r="E1437" i="5"/>
  <c r="F1437" i="5"/>
  <c r="C1438" i="5"/>
  <c r="D1438" i="5"/>
  <c r="E1438" i="5"/>
  <c r="F1438" i="5"/>
  <c r="C1439" i="5"/>
  <c r="D1439" i="5"/>
  <c r="E1439" i="5"/>
  <c r="F1439" i="5"/>
  <c r="C1440" i="5"/>
  <c r="D1440" i="5"/>
  <c r="E1440" i="5"/>
  <c r="F1440" i="5"/>
  <c r="C1441" i="5"/>
  <c r="D1441" i="5"/>
  <c r="E1441" i="5"/>
  <c r="F1441" i="5"/>
  <c r="C1442" i="5"/>
  <c r="D1442" i="5"/>
  <c r="E1442" i="5"/>
  <c r="F1442" i="5"/>
  <c r="C1443" i="5"/>
  <c r="D1443" i="5"/>
  <c r="E1443" i="5"/>
  <c r="F1443" i="5"/>
  <c r="C1444" i="5"/>
  <c r="D1444" i="5"/>
  <c r="E1444" i="5"/>
  <c r="F1444" i="5"/>
  <c r="C1445" i="5"/>
  <c r="D1445" i="5"/>
  <c r="E1445" i="5"/>
  <c r="F1445" i="5"/>
  <c r="C1446" i="5"/>
  <c r="D1446" i="5"/>
  <c r="E1446" i="5"/>
  <c r="F1446" i="5"/>
  <c r="C1447" i="5"/>
  <c r="D1447" i="5"/>
  <c r="E1447" i="5"/>
  <c r="F1447" i="5"/>
  <c r="C1448" i="5"/>
  <c r="D1448" i="5"/>
  <c r="E1448" i="5"/>
  <c r="F1448" i="5"/>
  <c r="C1449" i="5"/>
  <c r="D1449" i="5"/>
  <c r="E1449" i="5"/>
  <c r="F1449" i="5"/>
  <c r="C1450" i="5"/>
  <c r="D1450" i="5"/>
  <c r="E1450" i="5"/>
  <c r="F1450" i="5"/>
  <c r="C1451" i="5"/>
  <c r="D1451" i="5"/>
  <c r="E1451" i="5"/>
  <c r="F1451" i="5"/>
  <c r="C1452" i="5"/>
  <c r="D1452" i="5"/>
  <c r="E1452" i="5"/>
  <c r="F1452" i="5"/>
  <c r="C1453" i="5"/>
  <c r="D1453" i="5"/>
  <c r="E1453" i="5"/>
  <c r="F1453" i="5"/>
  <c r="C1454" i="5"/>
  <c r="D1454" i="5"/>
  <c r="E1454" i="5"/>
  <c r="F1454" i="5"/>
  <c r="C1455" i="5"/>
  <c r="D1455" i="5"/>
  <c r="E1455" i="5"/>
  <c r="F1455" i="5"/>
  <c r="C1456" i="5"/>
  <c r="D1456" i="5"/>
  <c r="E1456" i="5"/>
  <c r="F1456" i="5"/>
  <c r="C1457" i="5"/>
  <c r="D1457" i="5"/>
  <c r="E1457" i="5"/>
  <c r="F1457" i="5"/>
  <c r="C1458" i="5"/>
  <c r="D1458" i="5"/>
  <c r="E1458" i="5"/>
  <c r="F1458" i="5"/>
  <c r="C1459" i="5"/>
  <c r="D1459" i="5"/>
  <c r="E1459" i="5"/>
  <c r="F1459" i="5"/>
  <c r="C1460" i="5"/>
  <c r="D1460" i="5"/>
  <c r="E1460" i="5"/>
  <c r="F1460" i="5"/>
  <c r="C1461" i="5"/>
  <c r="D1461" i="5"/>
  <c r="E1461" i="5"/>
  <c r="F1461" i="5"/>
  <c r="C1462" i="5"/>
  <c r="D1462" i="5"/>
  <c r="E1462" i="5"/>
  <c r="F1462" i="5"/>
  <c r="C1463" i="5"/>
  <c r="D1463" i="5"/>
  <c r="E1463" i="5"/>
  <c r="F1463" i="5"/>
  <c r="C1464" i="5"/>
  <c r="D1464" i="5"/>
  <c r="E1464" i="5"/>
  <c r="F1464" i="5"/>
  <c r="C1465" i="5"/>
  <c r="D1465" i="5"/>
  <c r="E1465" i="5"/>
  <c r="F1465" i="5"/>
  <c r="C1466" i="5"/>
  <c r="D1466" i="5"/>
  <c r="E1466" i="5"/>
  <c r="F1466" i="5"/>
  <c r="C1467" i="5"/>
  <c r="D1467" i="5"/>
  <c r="E1467" i="5"/>
  <c r="F1467" i="5"/>
  <c r="C1468" i="5"/>
  <c r="D1468" i="5"/>
  <c r="E1468" i="5"/>
  <c r="F1468" i="5"/>
  <c r="C1469" i="5"/>
  <c r="D1469" i="5"/>
  <c r="E1469" i="5"/>
  <c r="F1469" i="5"/>
  <c r="C1470" i="5"/>
  <c r="D1470" i="5"/>
  <c r="E1470" i="5"/>
  <c r="F1470" i="5"/>
  <c r="C1471" i="5"/>
  <c r="D1471" i="5"/>
  <c r="E1471" i="5"/>
  <c r="F1471" i="5"/>
  <c r="C1472" i="5"/>
  <c r="D1472" i="5"/>
  <c r="E1472" i="5"/>
  <c r="F1472" i="5"/>
  <c r="C1473" i="5"/>
  <c r="D1473" i="5"/>
  <c r="E1473" i="5"/>
  <c r="F1473" i="5"/>
  <c r="C1474" i="5"/>
  <c r="D1474" i="5"/>
  <c r="E1474" i="5"/>
  <c r="F1474" i="5"/>
  <c r="C1475" i="5"/>
  <c r="D1475" i="5"/>
  <c r="E1475" i="5"/>
  <c r="F1475" i="5"/>
  <c r="C1476" i="5"/>
  <c r="D1476" i="5"/>
  <c r="E1476" i="5"/>
  <c r="F1476" i="5"/>
  <c r="C1477" i="5"/>
  <c r="D1477" i="5"/>
  <c r="E1477" i="5"/>
  <c r="F1477" i="5"/>
  <c r="C1478" i="5"/>
  <c r="D1478" i="5"/>
  <c r="E1478" i="5"/>
  <c r="F1478" i="5"/>
  <c r="C1479" i="5"/>
  <c r="D1479" i="5"/>
  <c r="E1479" i="5"/>
  <c r="F1479" i="5"/>
  <c r="C1480" i="5"/>
  <c r="D1480" i="5"/>
  <c r="E1480" i="5"/>
  <c r="F1480" i="5"/>
  <c r="C1481" i="5"/>
  <c r="D1481" i="5"/>
  <c r="E1481" i="5"/>
  <c r="F1481" i="5"/>
  <c r="C1482" i="5"/>
  <c r="D1482" i="5"/>
  <c r="E1482" i="5"/>
  <c r="F1482" i="5"/>
  <c r="C1483" i="5"/>
  <c r="D1483" i="5"/>
  <c r="E1483" i="5"/>
  <c r="F1483" i="5"/>
  <c r="C1484" i="5"/>
  <c r="D1484" i="5"/>
  <c r="E1484" i="5"/>
  <c r="F1484" i="5"/>
  <c r="C1485" i="5"/>
  <c r="D1485" i="5"/>
  <c r="E1485" i="5"/>
  <c r="F1485" i="5"/>
  <c r="C1486" i="5"/>
  <c r="D1486" i="5"/>
  <c r="E1486" i="5"/>
  <c r="F1486" i="5"/>
  <c r="C1487" i="5"/>
  <c r="D1487" i="5"/>
  <c r="E1487" i="5"/>
  <c r="F1487" i="5"/>
  <c r="C1488" i="5"/>
  <c r="D1488" i="5"/>
  <c r="E1488" i="5"/>
  <c r="F1488" i="5"/>
  <c r="C1489" i="5"/>
  <c r="D1489" i="5"/>
  <c r="E1489" i="5"/>
  <c r="F1489" i="5"/>
  <c r="C1490" i="5"/>
  <c r="D1490" i="5"/>
  <c r="E1490" i="5"/>
  <c r="F1490" i="5"/>
  <c r="C1491" i="5"/>
  <c r="D1491" i="5"/>
  <c r="E1491" i="5"/>
  <c r="F1491" i="5"/>
  <c r="C1492" i="5"/>
  <c r="D1492" i="5"/>
  <c r="E1492" i="5"/>
  <c r="F1492" i="5"/>
  <c r="C1493" i="5"/>
  <c r="D1493" i="5"/>
  <c r="E1493" i="5"/>
  <c r="F1493" i="5"/>
  <c r="C1494" i="5"/>
  <c r="D1494" i="5"/>
  <c r="E1494" i="5"/>
  <c r="F1494" i="5"/>
  <c r="C1495" i="5"/>
  <c r="D1495" i="5"/>
  <c r="E1495" i="5"/>
  <c r="F1495" i="5"/>
  <c r="C1496" i="5"/>
  <c r="D1496" i="5"/>
  <c r="E1496" i="5"/>
  <c r="F1496" i="5"/>
  <c r="C1497" i="5"/>
  <c r="D1497" i="5"/>
  <c r="E1497" i="5"/>
  <c r="F1497" i="5"/>
  <c r="C1498" i="5"/>
  <c r="D1498" i="5"/>
  <c r="E1498" i="5"/>
  <c r="F1498" i="5"/>
  <c r="C1499" i="5"/>
  <c r="D1499" i="5"/>
  <c r="E1499" i="5"/>
  <c r="F1499" i="5"/>
  <c r="C1500" i="5"/>
  <c r="D1500" i="5"/>
  <c r="E1500" i="5"/>
  <c r="F1500" i="5"/>
  <c r="C1501" i="5"/>
  <c r="D1501" i="5"/>
  <c r="E1501" i="5"/>
  <c r="F1501" i="5"/>
  <c r="C1502" i="5"/>
  <c r="D1502" i="5"/>
  <c r="E1502" i="5"/>
  <c r="F1502" i="5"/>
  <c r="C1503" i="5"/>
  <c r="D1503" i="5"/>
  <c r="E1503" i="5"/>
  <c r="F1503" i="5"/>
  <c r="C1504" i="5"/>
  <c r="D1504" i="5"/>
  <c r="E1504" i="5"/>
  <c r="F1504" i="5"/>
  <c r="C1505" i="5"/>
  <c r="D1505" i="5"/>
  <c r="E1505" i="5"/>
  <c r="F1505" i="5"/>
  <c r="C1506" i="5"/>
  <c r="D1506" i="5"/>
  <c r="E1506" i="5"/>
  <c r="F1506" i="5"/>
  <c r="C1507" i="5"/>
  <c r="D1507" i="5"/>
  <c r="E1507" i="5"/>
  <c r="F1507" i="5"/>
  <c r="C1508" i="5"/>
  <c r="D1508" i="5"/>
  <c r="E1508" i="5"/>
  <c r="F1508" i="5"/>
  <c r="C1509" i="5"/>
  <c r="D1509" i="5"/>
  <c r="E1509" i="5"/>
  <c r="F1509" i="5"/>
  <c r="C1510" i="5"/>
  <c r="D1510" i="5"/>
  <c r="E1510" i="5"/>
  <c r="F1510" i="5"/>
  <c r="C1511" i="5"/>
  <c r="D1511" i="5"/>
  <c r="E1511" i="5"/>
  <c r="F1511" i="5"/>
  <c r="C1512" i="5"/>
  <c r="D1512" i="5"/>
  <c r="E1512" i="5"/>
  <c r="F1512" i="5"/>
  <c r="C1513" i="5"/>
  <c r="D1513" i="5"/>
  <c r="E1513" i="5"/>
  <c r="F1513" i="5"/>
  <c r="C1514" i="5"/>
  <c r="D1514" i="5"/>
  <c r="E1514" i="5"/>
  <c r="F1514" i="5"/>
  <c r="C1515" i="5"/>
  <c r="D1515" i="5"/>
  <c r="E1515" i="5"/>
  <c r="F1515" i="5"/>
  <c r="C1516" i="5"/>
  <c r="D1516" i="5"/>
  <c r="E1516" i="5"/>
  <c r="F1516" i="5"/>
  <c r="C1517" i="5"/>
  <c r="D1517" i="5"/>
  <c r="E1517" i="5"/>
  <c r="F1517" i="5"/>
  <c r="C1518" i="5"/>
  <c r="D1518" i="5"/>
  <c r="E1518" i="5"/>
  <c r="F1518" i="5"/>
  <c r="C1519" i="5"/>
  <c r="D1519" i="5"/>
  <c r="E1519" i="5"/>
  <c r="F1519" i="5"/>
  <c r="C1520" i="5"/>
  <c r="D1520" i="5"/>
  <c r="E1520" i="5"/>
  <c r="F1520" i="5"/>
  <c r="C1521" i="5"/>
  <c r="D1521" i="5"/>
  <c r="E1521" i="5"/>
  <c r="F1521" i="5"/>
  <c r="C1522" i="5"/>
  <c r="D1522" i="5"/>
  <c r="E1522" i="5"/>
  <c r="F1522" i="5"/>
  <c r="C1523" i="5"/>
  <c r="D1523" i="5"/>
  <c r="E1523" i="5"/>
  <c r="F1523" i="5"/>
  <c r="C1524" i="5"/>
  <c r="D1524" i="5"/>
  <c r="E1524" i="5"/>
  <c r="F1524" i="5"/>
  <c r="C1525" i="5"/>
  <c r="D1525" i="5"/>
  <c r="E1525" i="5"/>
  <c r="F1525" i="5"/>
  <c r="C1526" i="5"/>
  <c r="D1526" i="5"/>
  <c r="E1526" i="5"/>
  <c r="F1526" i="5"/>
  <c r="C1527" i="5"/>
  <c r="D1527" i="5"/>
  <c r="E1527" i="5"/>
  <c r="F1527" i="5"/>
  <c r="C1528" i="5"/>
  <c r="D1528" i="5"/>
  <c r="E1528" i="5"/>
  <c r="F1528" i="5"/>
  <c r="C1529" i="5"/>
  <c r="D1529" i="5"/>
  <c r="E1529" i="5"/>
  <c r="F1529" i="5"/>
  <c r="C1530" i="5"/>
  <c r="D1530" i="5"/>
  <c r="E1530" i="5"/>
  <c r="F1530" i="5"/>
  <c r="C1531" i="5"/>
  <c r="D1531" i="5"/>
  <c r="E1531" i="5"/>
  <c r="F1531" i="5"/>
  <c r="C1532" i="5"/>
  <c r="D1532" i="5"/>
  <c r="E1532" i="5"/>
  <c r="F1532" i="5"/>
  <c r="C1533" i="5"/>
  <c r="D1533" i="5"/>
  <c r="E1533" i="5"/>
  <c r="F1533" i="5"/>
  <c r="C1534" i="5"/>
  <c r="D1534" i="5"/>
  <c r="E1534" i="5"/>
  <c r="F1534" i="5"/>
  <c r="C1535" i="5"/>
  <c r="D1535" i="5"/>
  <c r="E1535" i="5"/>
  <c r="F1535" i="5"/>
  <c r="C1536" i="5"/>
  <c r="D1536" i="5"/>
  <c r="E1536" i="5"/>
  <c r="F1536" i="5"/>
  <c r="C1537" i="5"/>
  <c r="D1537" i="5"/>
  <c r="E1537" i="5"/>
  <c r="F1537" i="5"/>
  <c r="C1538" i="5"/>
  <c r="D1538" i="5"/>
  <c r="E1538" i="5"/>
  <c r="F1538" i="5"/>
  <c r="C1539" i="5"/>
  <c r="D1539" i="5"/>
  <c r="E1539" i="5"/>
  <c r="F1539" i="5"/>
  <c r="C1540" i="5"/>
  <c r="D1540" i="5"/>
  <c r="E1540" i="5"/>
  <c r="F1540" i="5"/>
  <c r="C1541" i="5"/>
  <c r="D1541" i="5"/>
  <c r="E1541" i="5"/>
  <c r="F1541" i="5"/>
  <c r="C1542" i="5"/>
  <c r="D1542" i="5"/>
  <c r="E1542" i="5"/>
  <c r="F1542" i="5"/>
  <c r="C1543" i="5"/>
  <c r="D1543" i="5"/>
  <c r="E1543" i="5"/>
  <c r="F1543" i="5"/>
  <c r="C1544" i="5"/>
  <c r="D1544" i="5"/>
  <c r="E1544" i="5"/>
  <c r="F1544" i="5"/>
  <c r="C1545" i="5"/>
  <c r="D1545" i="5"/>
  <c r="E1545" i="5"/>
  <c r="F1545" i="5"/>
  <c r="C1546" i="5"/>
  <c r="D1546" i="5"/>
  <c r="E1546" i="5"/>
  <c r="F1546" i="5"/>
  <c r="C1547" i="5"/>
  <c r="D1547" i="5"/>
  <c r="E1547" i="5"/>
  <c r="F1547" i="5"/>
  <c r="C1548" i="5"/>
  <c r="D1548" i="5"/>
  <c r="E1548" i="5"/>
  <c r="F1548" i="5"/>
  <c r="C1549" i="5"/>
  <c r="D1549" i="5"/>
  <c r="E1549" i="5"/>
  <c r="F1549" i="5"/>
  <c r="C1550" i="5"/>
  <c r="D1550" i="5"/>
  <c r="E1550" i="5"/>
  <c r="F1550" i="5"/>
  <c r="C1551" i="5"/>
  <c r="D1551" i="5"/>
  <c r="E1551" i="5"/>
  <c r="F1551" i="5"/>
  <c r="C1552" i="5"/>
  <c r="D1552" i="5"/>
  <c r="E1552" i="5"/>
  <c r="F1552" i="5"/>
  <c r="C1553" i="5"/>
  <c r="D1553" i="5"/>
  <c r="E1553" i="5"/>
  <c r="F1553" i="5"/>
  <c r="C1554" i="5"/>
  <c r="D1554" i="5"/>
  <c r="E1554" i="5"/>
  <c r="F1554" i="5"/>
  <c r="C1555" i="5"/>
  <c r="D1555" i="5"/>
  <c r="E1555" i="5"/>
  <c r="F1555" i="5"/>
  <c r="C1556" i="5"/>
  <c r="D1556" i="5"/>
  <c r="E1556" i="5"/>
  <c r="F1556" i="5"/>
  <c r="C1557" i="5"/>
  <c r="D1557" i="5"/>
  <c r="E1557" i="5"/>
  <c r="F1557" i="5"/>
  <c r="C1558" i="5"/>
  <c r="D1558" i="5"/>
  <c r="E1558" i="5"/>
  <c r="F1558" i="5"/>
  <c r="C1559" i="5"/>
  <c r="D1559" i="5"/>
  <c r="E1559" i="5"/>
  <c r="F1559" i="5"/>
  <c r="C1560" i="5"/>
  <c r="D1560" i="5"/>
  <c r="E1560" i="5"/>
  <c r="F1560" i="5"/>
  <c r="C1561" i="5"/>
  <c r="D1561" i="5"/>
  <c r="E1561" i="5"/>
  <c r="F1561" i="5"/>
  <c r="C1562" i="5"/>
  <c r="D1562" i="5"/>
  <c r="E1562" i="5"/>
  <c r="F1562" i="5"/>
  <c r="C1563" i="5"/>
  <c r="D1563" i="5"/>
  <c r="E1563" i="5"/>
  <c r="F1563" i="5"/>
  <c r="C1564" i="5"/>
  <c r="D1564" i="5"/>
  <c r="E1564" i="5"/>
  <c r="F1564" i="5"/>
  <c r="C1565" i="5"/>
  <c r="D1565" i="5"/>
  <c r="E1565" i="5"/>
  <c r="F1565" i="5"/>
  <c r="C1566" i="5"/>
  <c r="D1566" i="5"/>
  <c r="E1566" i="5"/>
  <c r="F1566" i="5"/>
  <c r="C1567" i="5"/>
  <c r="D1567" i="5"/>
  <c r="E1567" i="5"/>
  <c r="F1567" i="5"/>
  <c r="C1568" i="5"/>
  <c r="D1568" i="5"/>
  <c r="E1568" i="5"/>
  <c r="F1568" i="5"/>
  <c r="C1569" i="5"/>
  <c r="D1569" i="5"/>
  <c r="E1569" i="5"/>
  <c r="F1569" i="5"/>
  <c r="C1570" i="5"/>
  <c r="D1570" i="5"/>
  <c r="E1570" i="5"/>
  <c r="F1570" i="5"/>
  <c r="C1571" i="5"/>
  <c r="D1571" i="5"/>
  <c r="E1571" i="5"/>
  <c r="F1571" i="5"/>
  <c r="C1572" i="5"/>
  <c r="D1572" i="5"/>
  <c r="E1572" i="5"/>
  <c r="F1572" i="5"/>
  <c r="C1573" i="5"/>
  <c r="D1573" i="5"/>
  <c r="E1573" i="5"/>
  <c r="F1573" i="5"/>
  <c r="C1574" i="5"/>
  <c r="D1574" i="5"/>
  <c r="E1574" i="5"/>
  <c r="F1574" i="5"/>
  <c r="C1575" i="5"/>
  <c r="D1575" i="5"/>
  <c r="E1575" i="5"/>
  <c r="F1575" i="5"/>
  <c r="C1576" i="5"/>
  <c r="D1576" i="5"/>
  <c r="E1576" i="5"/>
  <c r="F1576" i="5"/>
  <c r="C1577" i="5"/>
  <c r="D1577" i="5"/>
  <c r="E1577" i="5"/>
  <c r="F1577" i="5"/>
  <c r="C1578" i="5"/>
  <c r="D1578" i="5"/>
  <c r="E1578" i="5"/>
  <c r="F1578" i="5"/>
  <c r="C1579" i="5"/>
  <c r="D1579" i="5"/>
  <c r="E1579" i="5"/>
  <c r="F1579" i="5"/>
  <c r="C1580" i="5"/>
  <c r="D1580" i="5"/>
  <c r="E1580" i="5"/>
  <c r="F1580" i="5"/>
  <c r="C1581" i="5"/>
  <c r="D1581" i="5"/>
  <c r="E1581" i="5"/>
  <c r="F1581" i="5"/>
  <c r="C1582" i="5"/>
  <c r="D1582" i="5"/>
  <c r="E1582" i="5"/>
  <c r="F1582" i="5"/>
  <c r="C1583" i="5"/>
  <c r="D1583" i="5"/>
  <c r="E1583" i="5"/>
  <c r="F1583" i="5"/>
  <c r="C1584" i="5"/>
  <c r="D1584" i="5"/>
  <c r="E1584" i="5"/>
  <c r="F1584" i="5"/>
  <c r="C1585" i="5"/>
  <c r="D1585" i="5"/>
  <c r="E1585" i="5"/>
  <c r="F1585" i="5"/>
  <c r="C1586" i="5"/>
  <c r="D1586" i="5"/>
  <c r="E1586" i="5"/>
  <c r="F1586" i="5"/>
  <c r="C1587" i="5"/>
  <c r="D1587" i="5"/>
  <c r="E1587" i="5"/>
  <c r="F1587" i="5"/>
  <c r="C1588" i="5"/>
  <c r="D1588" i="5"/>
  <c r="E1588" i="5"/>
  <c r="F1588" i="5"/>
  <c r="C1589" i="5"/>
  <c r="D1589" i="5"/>
  <c r="E1589" i="5"/>
  <c r="F1589" i="5"/>
  <c r="C1590" i="5"/>
  <c r="D1590" i="5"/>
  <c r="E1590" i="5"/>
  <c r="F1590" i="5"/>
  <c r="C1591" i="5"/>
  <c r="D1591" i="5"/>
  <c r="E1591" i="5"/>
  <c r="F1591" i="5"/>
  <c r="C1592" i="5"/>
  <c r="D1592" i="5"/>
  <c r="E1592" i="5"/>
  <c r="F1592" i="5"/>
  <c r="C1593" i="5"/>
  <c r="D1593" i="5"/>
  <c r="E1593" i="5"/>
  <c r="F1593" i="5"/>
  <c r="C1594" i="5"/>
  <c r="D1594" i="5"/>
  <c r="E1594" i="5"/>
  <c r="F1594" i="5"/>
  <c r="C1595" i="5"/>
  <c r="D1595" i="5"/>
  <c r="E1595" i="5"/>
  <c r="F1595" i="5"/>
  <c r="C1596" i="5"/>
  <c r="D1596" i="5"/>
  <c r="E1596" i="5"/>
  <c r="F1596" i="5"/>
  <c r="C1597" i="5"/>
  <c r="D1597" i="5"/>
  <c r="E1597" i="5"/>
  <c r="F1597" i="5"/>
  <c r="C1598" i="5"/>
  <c r="D1598" i="5"/>
  <c r="E1598" i="5"/>
  <c r="F1598" i="5"/>
  <c r="C1599" i="5"/>
  <c r="D1599" i="5"/>
  <c r="E1599" i="5"/>
  <c r="F1599" i="5"/>
  <c r="C1600" i="5"/>
  <c r="D1600" i="5"/>
  <c r="E1600" i="5"/>
  <c r="F1600" i="5"/>
  <c r="C1601" i="5"/>
  <c r="D1601" i="5"/>
  <c r="E1601" i="5"/>
  <c r="F1601" i="5"/>
  <c r="C1602" i="5"/>
  <c r="D1602" i="5"/>
  <c r="E1602" i="5"/>
  <c r="F1602" i="5"/>
  <c r="C1603" i="5"/>
  <c r="D1603" i="5"/>
  <c r="E1603" i="5"/>
  <c r="F1603" i="5"/>
  <c r="C1604" i="5"/>
  <c r="D1604" i="5"/>
  <c r="E1604" i="5"/>
  <c r="F1604" i="5"/>
  <c r="C1605" i="5"/>
  <c r="D1605" i="5"/>
  <c r="E1605" i="5"/>
  <c r="F1605" i="5"/>
  <c r="C1606" i="5"/>
  <c r="D1606" i="5"/>
  <c r="E1606" i="5"/>
  <c r="F1606" i="5"/>
  <c r="C1607" i="5"/>
  <c r="D1607" i="5"/>
  <c r="E1607" i="5"/>
  <c r="F1607" i="5"/>
  <c r="C1608" i="5"/>
  <c r="D1608" i="5"/>
  <c r="E1608" i="5"/>
  <c r="F1608" i="5"/>
  <c r="C1609" i="5"/>
  <c r="D1609" i="5"/>
  <c r="E1609" i="5"/>
  <c r="F1609" i="5"/>
  <c r="C1610" i="5"/>
  <c r="D1610" i="5"/>
  <c r="E1610" i="5"/>
  <c r="F1610" i="5"/>
  <c r="C1611" i="5"/>
  <c r="D1611" i="5"/>
  <c r="E1611" i="5"/>
  <c r="F1611" i="5"/>
  <c r="C1612" i="5"/>
  <c r="D1612" i="5"/>
  <c r="E1612" i="5"/>
  <c r="F1612" i="5"/>
  <c r="C1613" i="5"/>
  <c r="D1613" i="5"/>
  <c r="E1613" i="5"/>
  <c r="F1613" i="5"/>
  <c r="C1614" i="5"/>
  <c r="D1614" i="5"/>
  <c r="E1614" i="5"/>
  <c r="F1614" i="5"/>
  <c r="C1615" i="5"/>
  <c r="D1615" i="5"/>
  <c r="E1615" i="5"/>
  <c r="F1615" i="5"/>
  <c r="C1616" i="5"/>
  <c r="D1616" i="5"/>
  <c r="E1616" i="5"/>
  <c r="F1616" i="5"/>
  <c r="C1617" i="5"/>
  <c r="D1617" i="5"/>
  <c r="E1617" i="5"/>
  <c r="F1617" i="5"/>
  <c r="C1618" i="5"/>
  <c r="D1618" i="5"/>
  <c r="E1618" i="5"/>
  <c r="F1618" i="5"/>
  <c r="C1619" i="5"/>
  <c r="D1619" i="5"/>
  <c r="E1619" i="5"/>
  <c r="F1619" i="5"/>
  <c r="C1620" i="5"/>
  <c r="D1620" i="5"/>
  <c r="E1620" i="5"/>
  <c r="F1620" i="5"/>
  <c r="C1621" i="5"/>
  <c r="D1621" i="5"/>
  <c r="E1621" i="5"/>
  <c r="F1621" i="5"/>
  <c r="C1622" i="5"/>
  <c r="D1622" i="5"/>
  <c r="E1622" i="5"/>
  <c r="F1622" i="5"/>
  <c r="C1623" i="5"/>
  <c r="D1623" i="5"/>
  <c r="E1623" i="5"/>
  <c r="F1623" i="5"/>
  <c r="C1624" i="5"/>
  <c r="D1624" i="5"/>
  <c r="E1624" i="5"/>
  <c r="F1624" i="5"/>
  <c r="C1625" i="5"/>
  <c r="D1625" i="5"/>
  <c r="E1625" i="5"/>
  <c r="F1625" i="5"/>
  <c r="C1626" i="5"/>
  <c r="D1626" i="5"/>
  <c r="E1626" i="5"/>
  <c r="F1626" i="5"/>
  <c r="C1627" i="5"/>
  <c r="D1627" i="5"/>
  <c r="E1627" i="5"/>
  <c r="F1627" i="5"/>
  <c r="C1628" i="5"/>
  <c r="D1628" i="5"/>
  <c r="E1628" i="5"/>
  <c r="F1628" i="5"/>
  <c r="C1629" i="5"/>
  <c r="D1629" i="5"/>
  <c r="E1629" i="5"/>
  <c r="F1629" i="5"/>
  <c r="C1630" i="5"/>
  <c r="D1630" i="5"/>
  <c r="E1630" i="5"/>
  <c r="F1630" i="5"/>
  <c r="C1631" i="5"/>
  <c r="D1631" i="5"/>
  <c r="E1631" i="5"/>
  <c r="F1631" i="5"/>
  <c r="C1632" i="5"/>
  <c r="D1632" i="5"/>
  <c r="E1632" i="5"/>
  <c r="F1632" i="5"/>
  <c r="C1633" i="5"/>
  <c r="D1633" i="5"/>
  <c r="E1633" i="5"/>
  <c r="F1633" i="5"/>
  <c r="C1634" i="5"/>
  <c r="D1634" i="5"/>
  <c r="E1634" i="5"/>
  <c r="F1634" i="5"/>
  <c r="C1635" i="5"/>
  <c r="D1635" i="5"/>
  <c r="E1635" i="5"/>
  <c r="F1635" i="5"/>
  <c r="C1636" i="5"/>
  <c r="D1636" i="5"/>
  <c r="E1636" i="5"/>
  <c r="F1636" i="5"/>
  <c r="C1637" i="5"/>
  <c r="D1637" i="5"/>
  <c r="E1637" i="5"/>
  <c r="F1637" i="5"/>
  <c r="C1638" i="5"/>
  <c r="D1638" i="5"/>
  <c r="E1638" i="5"/>
  <c r="F1638" i="5"/>
  <c r="C1639" i="5"/>
  <c r="D1639" i="5"/>
  <c r="E1639" i="5"/>
  <c r="F1639" i="5"/>
  <c r="C1640" i="5"/>
  <c r="D1640" i="5"/>
  <c r="E1640" i="5"/>
  <c r="F1640" i="5"/>
  <c r="C1641" i="5"/>
  <c r="D1641" i="5"/>
  <c r="E1641" i="5"/>
  <c r="F1641" i="5"/>
  <c r="C1642" i="5"/>
  <c r="D1642" i="5"/>
  <c r="E1642" i="5"/>
  <c r="F1642" i="5"/>
  <c r="C1643" i="5"/>
  <c r="D1643" i="5"/>
  <c r="E1643" i="5"/>
  <c r="F1643" i="5"/>
  <c r="C1644" i="5"/>
  <c r="D1644" i="5"/>
  <c r="E1644" i="5"/>
  <c r="F1644" i="5"/>
  <c r="C1645" i="5"/>
  <c r="D1645" i="5"/>
  <c r="E1645" i="5"/>
  <c r="F1645" i="5"/>
  <c r="C1646" i="5"/>
  <c r="D1646" i="5"/>
  <c r="E1646" i="5"/>
  <c r="F1646" i="5"/>
  <c r="C1647" i="5"/>
  <c r="D1647" i="5"/>
  <c r="E1647" i="5"/>
  <c r="F1647" i="5"/>
  <c r="C1648" i="5"/>
  <c r="D1648" i="5"/>
  <c r="E1648" i="5"/>
  <c r="F1648" i="5"/>
  <c r="C1649" i="5"/>
  <c r="D1649" i="5"/>
  <c r="E1649" i="5"/>
  <c r="F1649" i="5"/>
  <c r="C1650" i="5"/>
  <c r="D1650" i="5"/>
  <c r="E1650" i="5"/>
  <c r="F1650" i="5"/>
  <c r="C1651" i="5"/>
  <c r="D1651" i="5"/>
  <c r="E1651" i="5"/>
  <c r="F1651" i="5"/>
  <c r="C1652" i="5"/>
  <c r="D1652" i="5"/>
  <c r="E1652" i="5"/>
  <c r="F1652" i="5"/>
  <c r="C1653" i="5"/>
  <c r="D1653" i="5"/>
  <c r="E1653" i="5"/>
  <c r="F1653" i="5"/>
  <c r="C1654" i="5"/>
  <c r="D1654" i="5"/>
  <c r="E1654" i="5"/>
  <c r="F1654" i="5"/>
  <c r="C1655" i="5"/>
  <c r="D1655" i="5"/>
  <c r="E1655" i="5"/>
  <c r="F1655" i="5"/>
  <c r="C1656" i="5"/>
  <c r="D1656" i="5"/>
  <c r="E1656" i="5"/>
  <c r="F1656" i="5"/>
  <c r="C1657" i="5"/>
  <c r="D1657" i="5"/>
  <c r="E1657" i="5"/>
  <c r="F1657" i="5"/>
  <c r="C1658" i="5"/>
  <c r="D1658" i="5"/>
  <c r="E1658" i="5"/>
  <c r="F1658" i="5"/>
  <c r="C1659" i="5"/>
  <c r="D1659" i="5"/>
  <c r="E1659" i="5"/>
  <c r="F1659" i="5"/>
  <c r="C1660" i="5"/>
  <c r="D1660" i="5"/>
  <c r="E1660" i="5"/>
  <c r="F1660" i="5"/>
  <c r="C1661" i="5"/>
  <c r="D1661" i="5"/>
  <c r="E1661" i="5"/>
  <c r="F1661" i="5"/>
  <c r="C1662" i="5"/>
  <c r="D1662" i="5"/>
  <c r="E1662" i="5"/>
  <c r="F1662" i="5"/>
  <c r="C1663" i="5"/>
  <c r="D1663" i="5"/>
  <c r="E1663" i="5"/>
  <c r="F1663" i="5"/>
  <c r="C1664" i="5"/>
  <c r="D1664" i="5"/>
  <c r="E1664" i="5"/>
  <c r="F1664" i="5"/>
  <c r="C1665" i="5"/>
  <c r="D1665" i="5"/>
  <c r="E1665" i="5"/>
  <c r="F1665" i="5"/>
  <c r="C1666" i="5"/>
  <c r="D1666" i="5"/>
  <c r="E1666" i="5"/>
  <c r="F1666" i="5"/>
  <c r="C1667" i="5"/>
  <c r="D1667" i="5"/>
  <c r="E1667" i="5"/>
  <c r="F1667" i="5"/>
  <c r="C1668" i="5"/>
  <c r="D1668" i="5"/>
  <c r="E1668" i="5"/>
  <c r="F1668" i="5"/>
  <c r="C1669" i="5"/>
  <c r="D1669" i="5"/>
  <c r="E1669" i="5"/>
  <c r="F1669" i="5"/>
  <c r="C1670" i="5"/>
  <c r="D1670" i="5"/>
  <c r="E1670" i="5"/>
  <c r="F1670" i="5"/>
  <c r="C1671" i="5"/>
  <c r="D1671" i="5"/>
  <c r="E1671" i="5"/>
  <c r="F1671" i="5"/>
  <c r="C1672" i="5"/>
  <c r="D1672" i="5"/>
  <c r="E1672" i="5"/>
  <c r="F1672" i="5"/>
  <c r="C1673" i="5"/>
  <c r="D1673" i="5"/>
  <c r="E1673" i="5"/>
  <c r="F1673" i="5"/>
  <c r="C1674" i="5"/>
  <c r="D1674" i="5"/>
  <c r="E1674" i="5"/>
  <c r="F1674" i="5"/>
  <c r="C1675" i="5"/>
  <c r="D1675" i="5"/>
  <c r="E1675" i="5"/>
  <c r="F1675" i="5"/>
  <c r="C1676" i="5"/>
  <c r="D1676" i="5"/>
  <c r="E1676" i="5"/>
  <c r="F1676" i="5"/>
  <c r="C1677" i="5"/>
  <c r="D1677" i="5"/>
  <c r="E1677" i="5"/>
  <c r="F1677" i="5"/>
  <c r="C1678" i="5"/>
  <c r="D1678" i="5"/>
  <c r="E1678" i="5"/>
  <c r="F1678" i="5"/>
  <c r="C1679" i="5"/>
  <c r="D1679" i="5"/>
  <c r="E1679" i="5"/>
  <c r="F1679" i="5"/>
  <c r="C1680" i="5"/>
  <c r="D1680" i="5"/>
  <c r="E1680" i="5"/>
  <c r="F1680" i="5"/>
  <c r="C1681" i="5"/>
  <c r="D1681" i="5"/>
  <c r="E1681" i="5"/>
  <c r="F1681" i="5"/>
  <c r="C1682" i="5"/>
  <c r="D1682" i="5"/>
  <c r="E1682" i="5"/>
  <c r="F1682" i="5"/>
  <c r="C1683" i="5"/>
  <c r="D1683" i="5"/>
  <c r="E1683" i="5"/>
  <c r="F1683" i="5"/>
  <c r="C1684" i="5"/>
  <c r="D1684" i="5"/>
  <c r="E1684" i="5"/>
  <c r="F1684" i="5"/>
  <c r="C1685" i="5"/>
  <c r="D1685" i="5"/>
  <c r="E1685" i="5"/>
  <c r="F1685" i="5"/>
  <c r="C1686" i="5"/>
  <c r="D1686" i="5"/>
  <c r="E1686" i="5"/>
  <c r="F1686" i="5"/>
  <c r="C1687" i="5"/>
  <c r="D1687" i="5"/>
  <c r="E1687" i="5"/>
  <c r="F1687" i="5"/>
  <c r="C1688" i="5"/>
  <c r="D1688" i="5"/>
  <c r="E1688" i="5"/>
  <c r="F1688" i="5"/>
  <c r="C1689" i="5"/>
  <c r="D1689" i="5"/>
  <c r="E1689" i="5"/>
  <c r="F1689" i="5"/>
  <c r="C1690" i="5"/>
  <c r="D1690" i="5"/>
  <c r="E1690" i="5"/>
  <c r="F1690" i="5"/>
  <c r="C1691" i="5"/>
  <c r="D1691" i="5"/>
  <c r="E1691" i="5"/>
  <c r="F1691" i="5"/>
  <c r="C1692" i="5"/>
  <c r="D1692" i="5"/>
  <c r="E1692" i="5"/>
  <c r="F1692" i="5"/>
  <c r="C1693" i="5"/>
  <c r="D1693" i="5"/>
  <c r="E1693" i="5"/>
  <c r="F1693" i="5"/>
  <c r="C1694" i="5"/>
  <c r="D1694" i="5"/>
  <c r="E1694" i="5"/>
  <c r="F1694" i="5"/>
  <c r="C1695" i="5"/>
  <c r="D1695" i="5"/>
  <c r="E1695" i="5"/>
  <c r="F1695" i="5"/>
  <c r="C1696" i="5"/>
  <c r="D1696" i="5"/>
  <c r="E1696" i="5"/>
  <c r="F1696" i="5"/>
  <c r="C1697" i="5"/>
  <c r="D1697" i="5"/>
  <c r="E1697" i="5"/>
  <c r="F1697" i="5"/>
  <c r="C1698" i="5"/>
  <c r="D1698" i="5"/>
  <c r="E1698" i="5"/>
  <c r="F1698" i="5"/>
  <c r="C1699" i="5"/>
  <c r="D1699" i="5"/>
  <c r="E1699" i="5"/>
  <c r="F1699" i="5"/>
  <c r="C1700" i="5"/>
  <c r="D1700" i="5"/>
  <c r="E1700" i="5"/>
  <c r="F1700" i="5"/>
  <c r="C1701" i="5"/>
  <c r="D1701" i="5"/>
  <c r="E1701" i="5"/>
  <c r="F1701" i="5"/>
  <c r="C1702" i="5"/>
  <c r="D1702" i="5"/>
  <c r="E1702" i="5"/>
  <c r="F1702" i="5"/>
  <c r="C1703" i="5"/>
  <c r="D1703" i="5"/>
  <c r="E1703" i="5"/>
  <c r="F1703" i="5"/>
  <c r="C1704" i="5"/>
  <c r="D1704" i="5"/>
  <c r="E1704" i="5"/>
  <c r="F1704" i="5"/>
  <c r="C1705" i="5"/>
  <c r="D1705" i="5"/>
  <c r="E1705" i="5"/>
  <c r="F1705" i="5"/>
  <c r="C1706" i="5"/>
  <c r="D1706" i="5"/>
  <c r="E1706" i="5"/>
  <c r="F1706" i="5"/>
  <c r="C1707" i="5"/>
  <c r="D1707" i="5"/>
  <c r="E1707" i="5"/>
  <c r="F1707" i="5"/>
  <c r="C1708" i="5"/>
  <c r="D1708" i="5"/>
  <c r="E1708" i="5"/>
  <c r="F1708" i="5"/>
  <c r="C1709" i="5"/>
  <c r="D1709" i="5"/>
  <c r="E1709" i="5"/>
  <c r="F1709" i="5"/>
  <c r="C1710" i="5"/>
  <c r="D1710" i="5"/>
  <c r="E1710" i="5"/>
  <c r="F1710" i="5"/>
  <c r="C1711" i="5"/>
  <c r="D1711" i="5"/>
  <c r="E1711" i="5"/>
  <c r="F1711" i="5"/>
  <c r="C1712" i="5"/>
  <c r="D1712" i="5"/>
  <c r="E1712" i="5"/>
  <c r="F1712" i="5"/>
  <c r="C1713" i="5"/>
  <c r="D1713" i="5"/>
  <c r="E1713" i="5"/>
  <c r="F1713" i="5"/>
  <c r="C1714" i="5"/>
  <c r="D1714" i="5"/>
  <c r="E1714" i="5"/>
  <c r="F1714" i="5"/>
  <c r="C1715" i="5"/>
  <c r="D1715" i="5"/>
  <c r="E1715" i="5"/>
  <c r="F1715" i="5"/>
  <c r="C1716" i="5"/>
  <c r="D1716" i="5"/>
  <c r="E1716" i="5"/>
  <c r="F1716" i="5"/>
  <c r="C1717" i="5"/>
  <c r="D1717" i="5"/>
  <c r="E1717" i="5"/>
  <c r="F1717" i="5"/>
  <c r="C1718" i="5"/>
  <c r="D1718" i="5"/>
  <c r="E1718" i="5"/>
  <c r="F1718" i="5"/>
  <c r="C1719" i="5"/>
  <c r="D1719" i="5"/>
  <c r="E1719" i="5"/>
  <c r="F1719" i="5"/>
  <c r="C1720" i="5"/>
  <c r="D1720" i="5"/>
  <c r="E1720" i="5"/>
  <c r="F1720" i="5"/>
  <c r="C1721" i="5"/>
  <c r="D1721" i="5"/>
  <c r="E1721" i="5"/>
  <c r="F1721" i="5"/>
  <c r="C1722" i="5"/>
  <c r="D1722" i="5"/>
  <c r="E1722" i="5"/>
  <c r="F1722" i="5"/>
  <c r="C1723" i="5"/>
  <c r="D1723" i="5"/>
  <c r="E1723" i="5"/>
  <c r="F1723" i="5"/>
  <c r="C1724" i="5"/>
  <c r="D1724" i="5"/>
  <c r="E1724" i="5"/>
  <c r="F1724" i="5"/>
  <c r="C1725" i="5"/>
  <c r="D1725" i="5"/>
  <c r="E1725" i="5"/>
  <c r="F1725" i="5"/>
  <c r="C1726" i="5"/>
  <c r="D1726" i="5"/>
  <c r="E1726" i="5"/>
  <c r="F1726" i="5"/>
  <c r="C1727" i="5"/>
  <c r="D1727" i="5"/>
  <c r="E1727" i="5"/>
  <c r="F1727" i="5"/>
  <c r="C1728" i="5"/>
  <c r="D1728" i="5"/>
  <c r="E1728" i="5"/>
  <c r="F1728" i="5"/>
  <c r="C1729" i="5"/>
  <c r="D1729" i="5"/>
  <c r="E1729" i="5"/>
  <c r="F1729" i="5"/>
  <c r="C1730" i="5"/>
  <c r="D1730" i="5"/>
  <c r="E1730" i="5"/>
  <c r="F1730" i="5"/>
  <c r="C1731" i="5"/>
  <c r="D1731" i="5"/>
  <c r="E1731" i="5"/>
  <c r="F1731" i="5"/>
  <c r="C1732" i="5"/>
  <c r="D1732" i="5"/>
  <c r="E1732" i="5"/>
  <c r="F1732" i="5"/>
  <c r="C1733" i="5"/>
  <c r="D1733" i="5"/>
  <c r="E1733" i="5"/>
  <c r="F1733" i="5"/>
  <c r="C1734" i="5"/>
  <c r="D1734" i="5"/>
  <c r="E1734" i="5"/>
  <c r="F1734" i="5"/>
  <c r="C1735" i="5"/>
  <c r="D1735" i="5"/>
  <c r="E1735" i="5"/>
  <c r="F1735" i="5"/>
  <c r="C1736" i="5"/>
  <c r="D1736" i="5"/>
  <c r="E1736" i="5"/>
  <c r="F1736" i="5"/>
  <c r="C1737" i="5"/>
  <c r="D1737" i="5"/>
  <c r="E1737" i="5"/>
  <c r="F1737" i="5"/>
  <c r="C1738" i="5"/>
  <c r="D1738" i="5"/>
  <c r="E1738" i="5"/>
  <c r="F1738" i="5"/>
  <c r="C1739" i="5"/>
  <c r="D1739" i="5"/>
  <c r="E1739" i="5"/>
  <c r="F1739" i="5"/>
  <c r="C1740" i="5"/>
  <c r="D1740" i="5"/>
  <c r="E1740" i="5"/>
  <c r="F1740" i="5"/>
  <c r="C1741" i="5"/>
  <c r="D1741" i="5"/>
  <c r="E1741" i="5"/>
  <c r="F1741" i="5"/>
  <c r="C1742" i="5"/>
  <c r="D1742" i="5"/>
  <c r="E1742" i="5"/>
  <c r="F1742" i="5"/>
  <c r="C1743" i="5"/>
  <c r="D1743" i="5"/>
  <c r="E1743" i="5"/>
  <c r="F1743" i="5"/>
  <c r="C1744" i="5"/>
  <c r="D1744" i="5"/>
  <c r="E1744" i="5"/>
  <c r="F1744" i="5"/>
  <c r="C1745" i="5"/>
  <c r="D1745" i="5"/>
  <c r="E1745" i="5"/>
  <c r="F1745" i="5"/>
  <c r="C1746" i="5"/>
  <c r="D1746" i="5"/>
  <c r="E1746" i="5"/>
  <c r="F1746" i="5"/>
  <c r="C1747" i="5"/>
  <c r="D1747" i="5"/>
  <c r="E1747" i="5"/>
  <c r="F1747" i="5"/>
  <c r="C1748" i="5"/>
  <c r="D1748" i="5"/>
  <c r="E1748" i="5"/>
  <c r="F1748" i="5"/>
  <c r="C1749" i="5"/>
  <c r="D1749" i="5"/>
  <c r="E1749" i="5"/>
  <c r="F1749" i="5"/>
  <c r="C1750" i="5"/>
  <c r="D1750" i="5"/>
  <c r="E1750" i="5"/>
  <c r="F1750" i="5"/>
  <c r="C1751" i="5"/>
  <c r="D1751" i="5"/>
  <c r="E1751" i="5"/>
  <c r="F1751" i="5"/>
  <c r="C1752" i="5"/>
  <c r="D1752" i="5"/>
  <c r="E1752" i="5"/>
  <c r="F1752" i="5"/>
  <c r="C1753" i="5"/>
  <c r="D1753" i="5"/>
  <c r="E1753" i="5"/>
  <c r="F1753" i="5"/>
  <c r="C1754" i="5"/>
  <c r="D1754" i="5"/>
  <c r="E1754" i="5"/>
  <c r="F1754" i="5"/>
  <c r="C1755" i="5"/>
  <c r="D1755" i="5"/>
  <c r="E1755" i="5"/>
  <c r="F1755" i="5"/>
  <c r="C1756" i="5"/>
  <c r="D1756" i="5"/>
  <c r="E1756" i="5"/>
  <c r="F1756" i="5"/>
  <c r="C1757" i="5"/>
  <c r="D1757" i="5"/>
  <c r="E1757" i="5"/>
  <c r="F1757" i="5"/>
  <c r="C1758" i="5"/>
  <c r="D1758" i="5"/>
  <c r="E1758" i="5"/>
  <c r="F1758" i="5"/>
  <c r="C1759" i="5"/>
  <c r="D1759" i="5"/>
  <c r="E1759" i="5"/>
  <c r="F1759" i="5"/>
  <c r="C1760" i="5"/>
  <c r="D1760" i="5"/>
  <c r="E1760" i="5"/>
  <c r="F1760" i="5"/>
  <c r="C1761" i="5"/>
  <c r="D1761" i="5"/>
  <c r="E1761" i="5"/>
  <c r="F1761" i="5"/>
  <c r="C1762" i="5"/>
  <c r="D1762" i="5"/>
  <c r="E1762" i="5"/>
  <c r="F1762" i="5"/>
  <c r="C1763" i="5"/>
  <c r="D1763" i="5"/>
  <c r="E1763" i="5"/>
  <c r="F1763" i="5"/>
  <c r="C1764" i="5"/>
  <c r="D1764" i="5"/>
  <c r="E1764" i="5"/>
  <c r="F1764" i="5"/>
  <c r="C1765" i="5"/>
  <c r="D1765" i="5"/>
  <c r="E1765" i="5"/>
  <c r="F1765" i="5"/>
  <c r="C1766" i="5"/>
  <c r="D1766" i="5"/>
  <c r="E1766" i="5"/>
  <c r="F1766" i="5"/>
  <c r="C1767" i="5"/>
  <c r="D1767" i="5"/>
  <c r="E1767" i="5"/>
  <c r="F1767" i="5"/>
  <c r="C1768" i="5"/>
  <c r="D1768" i="5"/>
  <c r="E1768" i="5"/>
  <c r="F1768" i="5"/>
  <c r="C1769" i="5"/>
  <c r="D1769" i="5"/>
  <c r="E1769" i="5"/>
  <c r="F1769" i="5"/>
  <c r="C1770" i="5"/>
  <c r="D1770" i="5"/>
  <c r="E1770" i="5"/>
  <c r="F1770" i="5"/>
  <c r="C1771" i="5"/>
  <c r="D1771" i="5"/>
  <c r="E1771" i="5"/>
  <c r="F1771" i="5"/>
  <c r="C1772" i="5"/>
  <c r="D1772" i="5"/>
  <c r="E1772" i="5"/>
  <c r="F1772" i="5"/>
  <c r="C1773" i="5"/>
  <c r="D1773" i="5"/>
  <c r="E1773" i="5"/>
  <c r="F1773" i="5"/>
  <c r="C1774" i="5"/>
  <c r="D1774" i="5"/>
  <c r="E1774" i="5"/>
  <c r="F1774" i="5"/>
  <c r="C1775" i="5"/>
  <c r="D1775" i="5"/>
  <c r="E1775" i="5"/>
  <c r="F1775" i="5"/>
  <c r="C1776" i="5"/>
  <c r="D1776" i="5"/>
  <c r="E1776" i="5"/>
  <c r="F1776" i="5"/>
  <c r="C1777" i="5"/>
  <c r="D1777" i="5"/>
  <c r="E1777" i="5"/>
  <c r="F1777" i="5"/>
  <c r="C1778" i="5"/>
  <c r="D1778" i="5"/>
  <c r="E1778" i="5"/>
  <c r="F1778" i="5"/>
  <c r="C1779" i="5"/>
  <c r="D1779" i="5"/>
  <c r="E1779" i="5"/>
  <c r="F1779" i="5"/>
  <c r="C1780" i="5"/>
  <c r="D1780" i="5"/>
  <c r="E1780" i="5"/>
  <c r="F1780" i="5"/>
  <c r="C1781" i="5"/>
  <c r="D1781" i="5"/>
  <c r="E1781" i="5"/>
  <c r="F1781" i="5"/>
  <c r="C1782" i="5"/>
  <c r="D1782" i="5"/>
  <c r="E1782" i="5"/>
  <c r="F1782" i="5"/>
  <c r="C1783" i="5"/>
  <c r="D1783" i="5"/>
  <c r="E1783" i="5"/>
  <c r="F1783" i="5"/>
  <c r="C1784" i="5"/>
  <c r="D1784" i="5"/>
  <c r="E1784" i="5"/>
  <c r="F1784" i="5"/>
  <c r="C1785" i="5"/>
  <c r="D1785" i="5"/>
  <c r="E1785" i="5"/>
  <c r="F1785" i="5"/>
  <c r="C1786" i="5"/>
  <c r="D1786" i="5"/>
  <c r="E1786" i="5"/>
  <c r="F1786" i="5"/>
  <c r="C1787" i="5"/>
  <c r="D1787" i="5"/>
  <c r="E1787" i="5"/>
  <c r="F1787" i="5"/>
  <c r="C1788" i="5"/>
  <c r="D1788" i="5"/>
  <c r="E1788" i="5"/>
  <c r="F1788" i="5"/>
  <c r="C1789" i="5"/>
  <c r="D1789" i="5"/>
  <c r="E1789" i="5"/>
  <c r="F1789" i="5"/>
  <c r="C1790" i="5"/>
  <c r="D1790" i="5"/>
  <c r="E1790" i="5"/>
  <c r="F1790" i="5"/>
  <c r="C1791" i="5"/>
  <c r="D1791" i="5"/>
  <c r="E1791" i="5"/>
  <c r="F1791" i="5"/>
  <c r="C1792" i="5"/>
  <c r="D1792" i="5"/>
  <c r="E1792" i="5"/>
  <c r="F1792" i="5"/>
  <c r="C1793" i="5"/>
  <c r="D1793" i="5"/>
  <c r="E1793" i="5"/>
  <c r="F1793" i="5"/>
  <c r="C1794" i="5"/>
  <c r="D1794" i="5"/>
  <c r="E1794" i="5"/>
  <c r="F1794" i="5"/>
  <c r="C1795" i="5"/>
  <c r="D1795" i="5"/>
  <c r="E1795" i="5"/>
  <c r="F1795" i="5"/>
  <c r="C1796" i="5"/>
  <c r="D1796" i="5"/>
  <c r="E1796" i="5"/>
  <c r="F1796" i="5"/>
  <c r="C1797" i="5"/>
  <c r="D1797" i="5"/>
  <c r="E1797" i="5"/>
  <c r="F1797" i="5"/>
  <c r="C1798" i="5"/>
  <c r="D1798" i="5"/>
  <c r="E1798" i="5"/>
  <c r="F1798" i="5"/>
  <c r="C1799" i="5"/>
  <c r="D1799" i="5"/>
  <c r="E1799" i="5"/>
  <c r="F1799" i="5"/>
  <c r="C1800" i="5"/>
  <c r="D1800" i="5"/>
  <c r="E1800" i="5"/>
  <c r="F1800" i="5"/>
  <c r="C1801" i="5"/>
  <c r="D1801" i="5"/>
  <c r="E1801" i="5"/>
  <c r="F1801" i="5"/>
  <c r="C1802" i="5"/>
  <c r="D1802" i="5"/>
  <c r="E1802" i="5"/>
  <c r="F1802" i="5"/>
  <c r="C1803" i="5"/>
  <c r="D1803" i="5"/>
  <c r="E1803" i="5"/>
  <c r="F1803" i="5"/>
  <c r="C1804" i="5"/>
  <c r="D1804" i="5"/>
  <c r="E1804" i="5"/>
  <c r="F1804" i="5"/>
  <c r="C1805" i="5"/>
  <c r="D1805" i="5"/>
  <c r="E1805" i="5"/>
  <c r="F1805" i="5"/>
  <c r="C1806" i="5"/>
  <c r="D1806" i="5"/>
  <c r="E1806" i="5"/>
  <c r="F1806" i="5"/>
  <c r="C1807" i="5"/>
  <c r="D1807" i="5"/>
  <c r="E1807" i="5"/>
  <c r="F1807" i="5"/>
  <c r="C1808" i="5"/>
  <c r="D1808" i="5"/>
  <c r="E1808" i="5"/>
  <c r="F1808" i="5"/>
  <c r="C1809" i="5"/>
  <c r="D1809" i="5"/>
  <c r="E1809" i="5"/>
  <c r="F1809" i="5"/>
  <c r="C1810" i="5"/>
  <c r="D1810" i="5"/>
  <c r="E1810" i="5"/>
  <c r="F1810" i="5"/>
  <c r="C1811" i="5"/>
  <c r="D1811" i="5"/>
  <c r="E1811" i="5"/>
  <c r="F1811" i="5"/>
  <c r="C1812" i="5"/>
  <c r="D1812" i="5"/>
  <c r="E1812" i="5"/>
  <c r="F1812" i="5"/>
  <c r="C1813" i="5"/>
  <c r="D1813" i="5"/>
  <c r="E1813" i="5"/>
  <c r="F1813" i="5"/>
  <c r="C1814" i="5"/>
  <c r="D1814" i="5"/>
  <c r="E1814" i="5"/>
  <c r="F1814" i="5"/>
  <c r="C1815" i="5"/>
  <c r="D1815" i="5"/>
  <c r="E1815" i="5"/>
  <c r="F1815" i="5"/>
  <c r="C1816" i="5"/>
  <c r="D1816" i="5"/>
  <c r="E1816" i="5"/>
  <c r="F1816" i="5"/>
  <c r="C1817" i="5"/>
  <c r="D1817" i="5"/>
  <c r="E1817" i="5"/>
  <c r="F1817" i="5"/>
  <c r="C1818" i="5"/>
  <c r="D1818" i="5"/>
  <c r="E1818" i="5"/>
  <c r="F1818" i="5"/>
  <c r="C1819" i="5"/>
  <c r="D1819" i="5"/>
  <c r="E1819" i="5"/>
  <c r="F1819" i="5"/>
  <c r="C1820" i="5"/>
  <c r="D1820" i="5"/>
  <c r="E1820" i="5"/>
  <c r="F1820" i="5"/>
  <c r="C1821" i="5"/>
  <c r="D1821" i="5"/>
  <c r="E1821" i="5"/>
  <c r="F1821" i="5"/>
  <c r="C1822" i="5"/>
  <c r="D1822" i="5"/>
  <c r="E1822" i="5"/>
  <c r="F1822" i="5"/>
  <c r="C1823" i="5"/>
  <c r="D1823" i="5"/>
  <c r="E1823" i="5"/>
  <c r="F1823" i="5"/>
  <c r="C1824" i="5"/>
  <c r="D1824" i="5"/>
  <c r="E1824" i="5"/>
  <c r="F1824" i="5"/>
  <c r="C1825" i="5"/>
  <c r="D1825" i="5"/>
  <c r="E1825" i="5"/>
  <c r="F1825" i="5"/>
  <c r="C1826" i="5"/>
  <c r="D1826" i="5"/>
  <c r="E1826" i="5"/>
  <c r="F1826" i="5"/>
  <c r="C1827" i="5"/>
  <c r="D1827" i="5"/>
  <c r="E1827" i="5"/>
  <c r="F1827" i="5"/>
  <c r="C1828" i="5"/>
  <c r="D1828" i="5"/>
  <c r="E1828" i="5"/>
  <c r="F1828" i="5"/>
  <c r="C1829" i="5"/>
  <c r="D1829" i="5"/>
  <c r="E1829" i="5"/>
  <c r="F1829" i="5"/>
  <c r="C1830" i="5"/>
  <c r="D1830" i="5"/>
  <c r="E1830" i="5"/>
  <c r="F1830" i="5"/>
  <c r="C1831" i="5"/>
  <c r="D1831" i="5"/>
  <c r="E1831" i="5"/>
  <c r="F1831" i="5"/>
  <c r="C1832" i="5"/>
  <c r="D1832" i="5"/>
  <c r="E1832" i="5"/>
  <c r="F1832" i="5"/>
  <c r="C1833" i="5"/>
  <c r="D1833" i="5"/>
  <c r="E1833" i="5"/>
  <c r="F1833" i="5"/>
  <c r="C1834" i="5"/>
  <c r="D1834" i="5"/>
  <c r="E1834" i="5"/>
  <c r="F1834" i="5"/>
  <c r="C1835" i="5"/>
  <c r="D1835" i="5"/>
  <c r="E1835" i="5"/>
  <c r="F1835" i="5"/>
  <c r="C1836" i="5"/>
  <c r="D1836" i="5"/>
  <c r="E1836" i="5"/>
  <c r="F1836" i="5"/>
  <c r="C1837" i="5"/>
  <c r="D1837" i="5"/>
  <c r="E1837" i="5"/>
  <c r="F1837" i="5"/>
  <c r="C1838" i="5"/>
  <c r="D1838" i="5"/>
  <c r="E1838" i="5"/>
  <c r="F1838" i="5"/>
  <c r="C1839" i="5"/>
  <c r="D1839" i="5"/>
  <c r="E1839" i="5"/>
  <c r="F1839" i="5"/>
  <c r="C1840" i="5"/>
  <c r="D1840" i="5"/>
  <c r="E1840" i="5"/>
  <c r="F1840" i="5"/>
  <c r="C1841" i="5"/>
  <c r="D1841" i="5"/>
  <c r="E1841" i="5"/>
  <c r="F1841" i="5"/>
  <c r="C1842" i="5"/>
  <c r="D1842" i="5"/>
  <c r="E1842" i="5"/>
  <c r="F1842" i="5"/>
  <c r="C1843" i="5"/>
  <c r="D1843" i="5"/>
  <c r="E1843" i="5"/>
  <c r="F1843" i="5"/>
  <c r="C1844" i="5"/>
  <c r="D1844" i="5"/>
  <c r="E1844" i="5"/>
  <c r="F1844" i="5"/>
  <c r="C1845" i="5"/>
  <c r="D1845" i="5"/>
  <c r="E1845" i="5"/>
  <c r="F1845" i="5"/>
  <c r="C1846" i="5"/>
  <c r="D1846" i="5"/>
  <c r="E1846" i="5"/>
  <c r="F1846" i="5"/>
  <c r="C1847" i="5"/>
  <c r="D1847" i="5"/>
  <c r="E1847" i="5"/>
  <c r="F1847" i="5"/>
  <c r="C1848" i="5"/>
  <c r="D1848" i="5"/>
  <c r="E1848" i="5"/>
  <c r="F1848" i="5"/>
  <c r="C1849" i="5"/>
  <c r="D1849" i="5"/>
  <c r="E1849" i="5"/>
  <c r="F1849" i="5"/>
  <c r="C1850" i="5"/>
  <c r="D1850" i="5"/>
  <c r="E1850" i="5"/>
  <c r="F1850" i="5"/>
  <c r="C1851" i="5"/>
  <c r="D1851" i="5"/>
  <c r="E1851" i="5"/>
  <c r="F1851" i="5"/>
  <c r="C1852" i="5"/>
  <c r="D1852" i="5"/>
  <c r="E1852" i="5"/>
  <c r="F1852" i="5"/>
  <c r="C1853" i="5"/>
  <c r="D1853" i="5"/>
  <c r="E1853" i="5"/>
  <c r="F1853" i="5"/>
  <c r="C1854" i="5"/>
  <c r="D1854" i="5"/>
  <c r="E1854" i="5"/>
  <c r="F1854" i="5"/>
  <c r="C1855" i="5"/>
  <c r="D1855" i="5"/>
  <c r="E1855" i="5"/>
  <c r="F1855" i="5"/>
  <c r="C1856" i="5"/>
  <c r="D1856" i="5"/>
  <c r="E1856" i="5"/>
  <c r="F1856" i="5"/>
  <c r="C1857" i="5"/>
  <c r="D1857" i="5"/>
  <c r="E1857" i="5"/>
  <c r="F1857" i="5"/>
  <c r="C1858" i="5"/>
  <c r="D1858" i="5"/>
  <c r="E1858" i="5"/>
  <c r="F1858" i="5"/>
  <c r="C1859" i="5"/>
  <c r="D1859" i="5"/>
  <c r="E1859" i="5"/>
  <c r="F1859" i="5"/>
  <c r="C1860" i="5"/>
  <c r="D1860" i="5"/>
  <c r="E1860" i="5"/>
  <c r="F1860" i="5"/>
  <c r="C1861" i="5"/>
  <c r="D1861" i="5"/>
  <c r="E1861" i="5"/>
  <c r="F1861" i="5"/>
  <c r="C1862" i="5"/>
  <c r="D1862" i="5"/>
  <c r="E1862" i="5"/>
  <c r="F1862" i="5"/>
  <c r="C1863" i="5"/>
  <c r="D1863" i="5"/>
  <c r="E1863" i="5"/>
  <c r="F1863" i="5"/>
  <c r="C1864" i="5"/>
  <c r="D1864" i="5"/>
  <c r="E1864" i="5"/>
  <c r="F1864" i="5"/>
  <c r="C1865" i="5"/>
  <c r="D1865" i="5"/>
  <c r="E1865" i="5"/>
  <c r="F1865" i="5"/>
  <c r="C1866" i="5"/>
  <c r="D1866" i="5"/>
  <c r="E1866" i="5"/>
  <c r="F1866" i="5"/>
  <c r="C1867" i="5"/>
  <c r="D1867" i="5"/>
  <c r="E1867" i="5"/>
  <c r="F1867" i="5"/>
  <c r="C1868" i="5"/>
  <c r="D1868" i="5"/>
  <c r="E1868" i="5"/>
  <c r="F1868" i="5"/>
  <c r="C1869" i="5"/>
  <c r="D1869" i="5"/>
  <c r="E1869" i="5"/>
  <c r="F1869" i="5"/>
  <c r="C1870" i="5"/>
  <c r="D1870" i="5"/>
  <c r="E1870" i="5"/>
  <c r="F1870" i="5"/>
  <c r="C1871" i="5"/>
  <c r="D1871" i="5"/>
  <c r="E1871" i="5"/>
  <c r="F1871" i="5"/>
  <c r="C1872" i="5"/>
  <c r="D1872" i="5"/>
  <c r="E1872" i="5"/>
  <c r="F1872" i="5"/>
  <c r="C1873" i="5"/>
  <c r="D1873" i="5"/>
  <c r="E1873" i="5"/>
  <c r="F1873" i="5"/>
  <c r="C1874" i="5"/>
  <c r="D1874" i="5"/>
  <c r="E1874" i="5"/>
  <c r="F1874" i="5"/>
  <c r="C1875" i="5"/>
  <c r="D1875" i="5"/>
  <c r="E1875" i="5"/>
  <c r="F1875" i="5"/>
  <c r="C1876" i="5"/>
  <c r="D1876" i="5"/>
  <c r="E1876" i="5"/>
  <c r="F1876" i="5"/>
  <c r="C1877" i="5"/>
  <c r="D1877" i="5"/>
  <c r="E1877" i="5"/>
  <c r="F1877" i="5"/>
  <c r="C1878" i="5"/>
  <c r="D1878" i="5"/>
  <c r="E1878" i="5"/>
  <c r="F1878" i="5"/>
  <c r="C1879" i="5"/>
  <c r="D1879" i="5"/>
  <c r="E1879" i="5"/>
  <c r="F1879" i="5"/>
  <c r="C1880" i="5"/>
  <c r="D1880" i="5"/>
  <c r="E1880" i="5"/>
  <c r="F1880" i="5"/>
  <c r="C1881" i="5"/>
  <c r="D1881" i="5"/>
  <c r="E1881" i="5"/>
  <c r="F1881" i="5"/>
  <c r="C1882" i="5"/>
  <c r="D1882" i="5"/>
  <c r="E1882" i="5"/>
  <c r="F1882" i="5"/>
  <c r="C1883" i="5"/>
  <c r="D1883" i="5"/>
  <c r="E1883" i="5"/>
  <c r="F1883" i="5"/>
  <c r="C1884" i="5"/>
  <c r="D1884" i="5"/>
  <c r="E1884" i="5"/>
  <c r="F1884" i="5"/>
  <c r="C1885" i="5"/>
  <c r="D1885" i="5"/>
  <c r="E1885" i="5"/>
  <c r="F1885" i="5"/>
  <c r="C1886" i="5"/>
  <c r="D1886" i="5"/>
  <c r="E1886" i="5"/>
  <c r="F1886" i="5"/>
  <c r="C1887" i="5"/>
  <c r="D1887" i="5"/>
  <c r="E1887" i="5"/>
  <c r="F1887" i="5"/>
  <c r="C1888" i="5"/>
  <c r="D1888" i="5"/>
  <c r="E1888" i="5"/>
  <c r="F1888" i="5"/>
  <c r="C1889" i="5"/>
  <c r="D1889" i="5"/>
  <c r="E1889" i="5"/>
  <c r="F1889" i="5"/>
  <c r="C1890" i="5"/>
  <c r="D1890" i="5"/>
  <c r="E1890" i="5"/>
  <c r="F1890" i="5"/>
  <c r="C1891" i="5"/>
  <c r="D1891" i="5"/>
  <c r="E1891" i="5"/>
  <c r="F1891" i="5"/>
  <c r="C1892" i="5"/>
  <c r="D1892" i="5"/>
  <c r="E1892" i="5"/>
  <c r="F1892" i="5"/>
  <c r="C1893" i="5"/>
  <c r="D1893" i="5"/>
  <c r="E1893" i="5"/>
  <c r="F1893" i="5"/>
  <c r="C1894" i="5"/>
  <c r="D1894" i="5"/>
  <c r="E1894" i="5"/>
  <c r="F1894" i="5"/>
  <c r="C1895" i="5"/>
  <c r="D1895" i="5"/>
  <c r="E1895" i="5"/>
  <c r="F1895" i="5"/>
  <c r="C1896" i="5"/>
  <c r="D1896" i="5"/>
  <c r="E1896" i="5"/>
  <c r="F1896" i="5"/>
  <c r="C1897" i="5"/>
  <c r="D1897" i="5"/>
  <c r="E1897" i="5"/>
  <c r="F1897" i="5"/>
  <c r="C1898" i="5"/>
  <c r="D1898" i="5"/>
  <c r="E1898" i="5"/>
  <c r="F1898" i="5"/>
  <c r="C1899" i="5"/>
  <c r="D1899" i="5"/>
  <c r="E1899" i="5"/>
  <c r="F1899" i="5"/>
  <c r="C1900" i="5"/>
  <c r="D1900" i="5"/>
  <c r="E1900" i="5"/>
  <c r="F1900" i="5"/>
  <c r="C1901" i="5"/>
  <c r="D1901" i="5"/>
  <c r="E1901" i="5"/>
  <c r="F1901" i="5"/>
  <c r="C1902" i="5"/>
  <c r="D1902" i="5"/>
  <c r="E1902" i="5"/>
  <c r="F1902" i="5"/>
  <c r="C1903" i="5"/>
  <c r="D1903" i="5"/>
  <c r="E1903" i="5"/>
  <c r="F1903" i="5"/>
  <c r="C1904" i="5"/>
  <c r="D1904" i="5"/>
  <c r="E1904" i="5"/>
  <c r="F1904" i="5"/>
  <c r="C1905" i="5"/>
  <c r="D1905" i="5"/>
  <c r="E1905" i="5"/>
  <c r="F1905" i="5"/>
  <c r="C1906" i="5"/>
  <c r="D1906" i="5"/>
  <c r="E1906" i="5"/>
  <c r="F1906" i="5"/>
  <c r="C1907" i="5"/>
  <c r="D1907" i="5"/>
  <c r="E1907" i="5"/>
  <c r="F1907" i="5"/>
  <c r="C1908" i="5"/>
  <c r="D1908" i="5"/>
  <c r="E1908" i="5"/>
  <c r="F1908" i="5"/>
  <c r="C1909" i="5"/>
  <c r="D1909" i="5"/>
  <c r="E1909" i="5"/>
  <c r="F1909" i="5"/>
  <c r="C1910" i="5"/>
  <c r="D1910" i="5"/>
  <c r="E1910" i="5"/>
  <c r="F1910" i="5"/>
  <c r="C1911" i="5"/>
  <c r="D1911" i="5"/>
  <c r="E1911" i="5"/>
  <c r="F1911" i="5"/>
  <c r="C1912" i="5"/>
  <c r="D1912" i="5"/>
  <c r="E1912" i="5"/>
  <c r="F1912" i="5"/>
  <c r="C1913" i="5"/>
  <c r="D1913" i="5"/>
  <c r="E1913" i="5"/>
  <c r="F1913" i="5"/>
  <c r="C1914" i="5"/>
  <c r="D1914" i="5"/>
  <c r="E1914" i="5"/>
  <c r="F1914" i="5"/>
  <c r="C1915" i="5"/>
  <c r="D1915" i="5"/>
  <c r="E1915" i="5"/>
  <c r="F1915" i="5"/>
  <c r="C1916" i="5"/>
  <c r="D1916" i="5"/>
  <c r="E1916" i="5"/>
  <c r="F1916" i="5"/>
  <c r="C1917" i="5"/>
  <c r="D1917" i="5"/>
  <c r="E1917" i="5"/>
  <c r="F1917" i="5"/>
  <c r="C1918" i="5"/>
  <c r="D1918" i="5"/>
  <c r="E1918" i="5"/>
  <c r="F1918" i="5"/>
  <c r="C1919" i="5"/>
  <c r="D1919" i="5"/>
  <c r="E1919" i="5"/>
  <c r="F1919" i="5"/>
  <c r="C1920" i="5"/>
  <c r="D1920" i="5"/>
  <c r="E1920" i="5"/>
  <c r="F1920" i="5"/>
  <c r="C1921" i="5"/>
  <c r="D1921" i="5"/>
  <c r="E1921" i="5"/>
  <c r="F1921" i="5"/>
  <c r="C1922" i="5"/>
  <c r="D1922" i="5"/>
  <c r="E1922" i="5"/>
  <c r="F1922" i="5"/>
  <c r="C1923" i="5"/>
  <c r="D1923" i="5"/>
  <c r="E1923" i="5"/>
  <c r="F1923" i="5"/>
  <c r="C1924" i="5"/>
  <c r="D1924" i="5"/>
  <c r="E1924" i="5"/>
  <c r="F1924" i="5"/>
  <c r="C1925" i="5"/>
  <c r="D1925" i="5"/>
  <c r="E1925" i="5"/>
  <c r="F1925" i="5"/>
  <c r="C1926" i="5"/>
  <c r="D1926" i="5"/>
  <c r="E1926" i="5"/>
  <c r="F1926" i="5"/>
  <c r="C1927" i="5"/>
  <c r="D1927" i="5"/>
  <c r="E1927" i="5"/>
  <c r="F1927" i="5"/>
  <c r="C1928" i="5"/>
  <c r="D1928" i="5"/>
  <c r="E1928" i="5"/>
  <c r="F1928" i="5"/>
  <c r="C1929" i="5"/>
  <c r="D1929" i="5"/>
  <c r="E1929" i="5"/>
  <c r="F1929" i="5"/>
  <c r="C1930" i="5"/>
  <c r="D1930" i="5"/>
  <c r="E1930" i="5"/>
  <c r="F1930" i="5"/>
  <c r="C1931" i="5"/>
  <c r="D1931" i="5"/>
  <c r="E1931" i="5"/>
  <c r="F1931" i="5"/>
  <c r="C1932" i="5"/>
  <c r="D1932" i="5"/>
  <c r="E1932" i="5"/>
  <c r="F1932" i="5"/>
  <c r="C1933" i="5"/>
  <c r="D1933" i="5"/>
  <c r="E1933" i="5"/>
  <c r="F1933" i="5"/>
  <c r="C1934" i="5"/>
  <c r="D1934" i="5"/>
  <c r="E1934" i="5"/>
  <c r="F1934" i="5"/>
  <c r="C1935" i="5"/>
  <c r="D1935" i="5"/>
  <c r="E1935" i="5"/>
  <c r="F1935" i="5"/>
  <c r="C1936" i="5"/>
  <c r="D1936" i="5"/>
  <c r="E1936" i="5"/>
  <c r="F1936" i="5"/>
  <c r="C1937" i="5"/>
  <c r="D1937" i="5"/>
  <c r="E1937" i="5"/>
  <c r="F1937" i="5"/>
  <c r="C1938" i="5"/>
  <c r="D1938" i="5"/>
  <c r="E1938" i="5"/>
  <c r="F1938" i="5"/>
  <c r="C1939" i="5"/>
  <c r="D1939" i="5"/>
  <c r="E1939" i="5"/>
  <c r="F1939" i="5"/>
  <c r="C1940" i="5"/>
  <c r="D1940" i="5"/>
  <c r="E1940" i="5"/>
  <c r="F1940" i="5"/>
  <c r="C1941" i="5"/>
  <c r="D1941" i="5"/>
  <c r="E1941" i="5"/>
  <c r="F1941" i="5"/>
  <c r="C1942" i="5"/>
  <c r="D1942" i="5"/>
  <c r="E1942" i="5"/>
  <c r="F1942" i="5"/>
  <c r="C1943" i="5"/>
  <c r="D1943" i="5"/>
  <c r="E1943" i="5"/>
  <c r="F1943" i="5"/>
  <c r="C1944" i="5"/>
  <c r="D1944" i="5"/>
  <c r="E1944" i="5"/>
  <c r="F1944" i="5"/>
  <c r="C1945" i="5"/>
  <c r="D1945" i="5"/>
  <c r="E1945" i="5"/>
  <c r="F1945" i="5"/>
  <c r="C1946" i="5"/>
  <c r="D1946" i="5"/>
  <c r="E1946" i="5"/>
  <c r="F1946" i="5"/>
  <c r="C1947" i="5"/>
  <c r="D1947" i="5"/>
  <c r="E1947" i="5"/>
  <c r="F1947" i="5"/>
  <c r="C1948" i="5"/>
  <c r="D1948" i="5"/>
  <c r="E1948" i="5"/>
  <c r="F1948" i="5"/>
  <c r="C1949" i="5"/>
  <c r="D1949" i="5"/>
  <c r="E1949" i="5"/>
  <c r="F1949" i="5"/>
  <c r="C1950" i="5"/>
  <c r="D1950" i="5"/>
  <c r="E1950" i="5"/>
  <c r="F1950" i="5"/>
  <c r="C1951" i="5"/>
  <c r="D1951" i="5"/>
  <c r="E1951" i="5"/>
  <c r="F1951" i="5"/>
  <c r="C1952" i="5"/>
  <c r="D1952" i="5"/>
  <c r="E1952" i="5"/>
  <c r="F1952" i="5"/>
  <c r="C1953" i="5"/>
  <c r="D1953" i="5"/>
  <c r="E1953" i="5"/>
  <c r="F1953" i="5"/>
  <c r="C1954" i="5"/>
  <c r="D1954" i="5"/>
  <c r="E1954" i="5"/>
  <c r="F1954" i="5"/>
  <c r="C1955" i="5"/>
  <c r="D1955" i="5"/>
  <c r="E1955" i="5"/>
  <c r="F1955" i="5"/>
  <c r="C1956" i="5"/>
  <c r="D1956" i="5"/>
  <c r="E1956" i="5"/>
  <c r="F1956" i="5"/>
  <c r="C1957" i="5"/>
  <c r="D1957" i="5"/>
  <c r="E1957" i="5"/>
  <c r="F1957" i="5"/>
  <c r="C1958" i="5"/>
  <c r="D1958" i="5"/>
  <c r="E1958" i="5"/>
  <c r="F1958" i="5"/>
  <c r="C1959" i="5"/>
  <c r="D1959" i="5"/>
  <c r="E1959" i="5"/>
  <c r="F1959" i="5"/>
  <c r="C1960" i="5"/>
  <c r="D1960" i="5"/>
  <c r="E1960" i="5"/>
  <c r="F1960" i="5"/>
  <c r="C1961" i="5"/>
  <c r="D1961" i="5"/>
  <c r="E1961" i="5"/>
  <c r="F1961" i="5"/>
  <c r="C1962" i="5"/>
  <c r="D1962" i="5"/>
  <c r="E1962" i="5"/>
  <c r="F1962" i="5"/>
  <c r="C1963" i="5"/>
  <c r="D1963" i="5"/>
  <c r="E1963" i="5"/>
  <c r="F1963" i="5"/>
  <c r="C1964" i="5"/>
  <c r="D1964" i="5"/>
  <c r="E1964" i="5"/>
  <c r="F1964" i="5"/>
  <c r="C1965" i="5"/>
  <c r="D1965" i="5"/>
  <c r="E1965" i="5"/>
  <c r="F1965" i="5"/>
  <c r="C1966" i="5"/>
  <c r="D1966" i="5"/>
  <c r="E1966" i="5"/>
  <c r="F1966" i="5"/>
  <c r="C1967" i="5"/>
  <c r="D1967" i="5"/>
  <c r="E1967" i="5"/>
  <c r="F1967" i="5"/>
  <c r="C1968" i="5"/>
  <c r="D1968" i="5"/>
  <c r="E1968" i="5"/>
  <c r="F1968" i="5"/>
  <c r="C1969" i="5"/>
  <c r="D1969" i="5"/>
  <c r="E1969" i="5"/>
  <c r="F1969" i="5"/>
  <c r="C1970" i="5"/>
  <c r="D1970" i="5"/>
  <c r="E1970" i="5"/>
  <c r="F1970" i="5"/>
  <c r="C1971" i="5"/>
  <c r="D1971" i="5"/>
  <c r="E1971" i="5"/>
  <c r="F1971" i="5"/>
  <c r="C1972" i="5"/>
  <c r="D1972" i="5"/>
  <c r="E1972" i="5"/>
  <c r="F1972" i="5"/>
  <c r="C1973" i="5"/>
  <c r="D1973" i="5"/>
  <c r="E1973" i="5"/>
  <c r="F1973" i="5"/>
  <c r="C1974" i="5"/>
  <c r="D1974" i="5"/>
  <c r="E1974" i="5"/>
  <c r="F1974" i="5"/>
  <c r="C1975" i="5"/>
  <c r="D1975" i="5"/>
  <c r="E1975" i="5"/>
  <c r="F1975" i="5"/>
  <c r="C1976" i="5"/>
  <c r="D1976" i="5"/>
  <c r="E1976" i="5"/>
  <c r="F1976" i="5"/>
  <c r="C1977" i="5"/>
  <c r="D1977" i="5"/>
  <c r="E1977" i="5"/>
  <c r="F1977" i="5"/>
  <c r="C1978" i="5"/>
  <c r="D1978" i="5"/>
  <c r="E1978" i="5"/>
  <c r="F1978" i="5"/>
  <c r="C1979" i="5"/>
  <c r="D1979" i="5"/>
  <c r="E1979" i="5"/>
  <c r="F1979" i="5"/>
  <c r="C1980" i="5"/>
  <c r="D1980" i="5"/>
  <c r="E1980" i="5"/>
  <c r="F1980" i="5"/>
  <c r="C1981" i="5"/>
  <c r="D1981" i="5"/>
  <c r="E1981" i="5"/>
  <c r="F1981" i="5"/>
  <c r="C1982" i="5"/>
  <c r="D1982" i="5"/>
  <c r="E1982" i="5"/>
  <c r="F1982" i="5"/>
  <c r="C1983" i="5"/>
  <c r="D1983" i="5"/>
  <c r="E1983" i="5"/>
  <c r="F1983" i="5"/>
  <c r="C1984" i="5"/>
  <c r="D1984" i="5"/>
  <c r="E1984" i="5"/>
  <c r="F1984" i="5"/>
  <c r="C1985" i="5"/>
  <c r="D1985" i="5"/>
  <c r="E1985" i="5"/>
  <c r="F1985" i="5"/>
  <c r="C1986" i="5"/>
  <c r="D1986" i="5"/>
  <c r="E1986" i="5"/>
  <c r="F1986" i="5"/>
  <c r="C1987" i="5"/>
  <c r="D1987" i="5"/>
  <c r="E1987" i="5"/>
  <c r="F1987" i="5"/>
  <c r="C1988" i="5"/>
  <c r="D1988" i="5"/>
  <c r="E1988" i="5"/>
  <c r="F1988" i="5"/>
  <c r="C1989" i="5"/>
  <c r="D1989" i="5"/>
  <c r="E1989" i="5"/>
  <c r="F1989" i="5"/>
  <c r="C1990" i="5"/>
  <c r="D1990" i="5"/>
  <c r="E1990" i="5"/>
  <c r="F1990" i="5"/>
  <c r="C1991" i="5"/>
  <c r="D1991" i="5"/>
  <c r="E1991" i="5"/>
  <c r="F1991" i="5"/>
  <c r="C1992" i="5"/>
  <c r="D1992" i="5"/>
  <c r="E1992" i="5"/>
  <c r="F1992" i="5"/>
  <c r="C1993" i="5"/>
  <c r="D1993" i="5"/>
  <c r="E1993" i="5"/>
  <c r="F1993" i="5"/>
  <c r="C1994" i="5"/>
  <c r="D1994" i="5"/>
  <c r="E1994" i="5"/>
  <c r="F1994" i="5"/>
  <c r="C1995" i="5"/>
  <c r="D1995" i="5"/>
  <c r="E1995" i="5"/>
  <c r="F1995" i="5"/>
  <c r="C1996" i="5"/>
  <c r="D1996" i="5"/>
  <c r="E1996" i="5"/>
  <c r="F1996" i="5"/>
  <c r="C1997" i="5"/>
  <c r="D1997" i="5"/>
  <c r="E1997" i="5"/>
  <c r="F1997" i="5"/>
  <c r="C1998" i="5"/>
  <c r="D1998" i="5"/>
  <c r="E1998" i="5"/>
  <c r="F1998" i="5"/>
  <c r="C1999" i="5"/>
  <c r="D1999" i="5"/>
  <c r="E1999" i="5"/>
  <c r="F1999" i="5"/>
  <c r="C2000" i="5"/>
  <c r="D2000" i="5"/>
  <c r="E2000" i="5"/>
  <c r="F2000" i="5"/>
  <c r="C2001" i="5"/>
  <c r="D2001" i="5"/>
  <c r="E2001" i="5"/>
  <c r="F2001" i="5"/>
  <c r="C2002" i="5"/>
  <c r="D2002" i="5"/>
  <c r="E2002" i="5"/>
  <c r="F2002" i="5"/>
  <c r="C2003" i="5"/>
  <c r="D2003" i="5"/>
  <c r="E2003" i="5"/>
  <c r="F2003" i="5"/>
  <c r="C2004" i="5"/>
  <c r="D2004" i="5"/>
  <c r="E2004" i="5"/>
  <c r="F2004" i="5"/>
  <c r="C2005" i="5"/>
  <c r="D2005" i="5"/>
  <c r="E2005" i="5"/>
  <c r="F2005" i="5"/>
  <c r="C2006" i="5"/>
  <c r="D2006" i="5"/>
  <c r="E2006" i="5"/>
  <c r="F2006" i="5"/>
  <c r="C2007" i="5"/>
  <c r="D2007" i="5"/>
  <c r="E2007" i="5"/>
  <c r="F2007" i="5"/>
  <c r="C2008" i="5"/>
  <c r="D2008" i="5"/>
  <c r="E2008" i="5"/>
  <c r="F2008" i="5"/>
  <c r="C2009" i="5"/>
  <c r="D2009" i="5"/>
  <c r="E2009" i="5"/>
  <c r="F2009" i="5"/>
  <c r="C2010" i="5"/>
  <c r="D2010" i="5"/>
  <c r="E2010" i="5"/>
  <c r="F2010" i="5"/>
  <c r="C2011" i="5"/>
  <c r="D2011" i="5"/>
  <c r="E2011" i="5"/>
  <c r="F2011" i="5"/>
  <c r="C2012" i="5"/>
  <c r="D2012" i="5"/>
  <c r="E2012" i="5"/>
  <c r="F2012" i="5"/>
  <c r="C2013" i="5"/>
  <c r="D2013" i="5"/>
  <c r="E2013" i="5"/>
  <c r="F2013" i="5"/>
  <c r="C2014" i="5"/>
  <c r="D2014" i="5"/>
  <c r="E2014" i="5"/>
  <c r="F2014" i="5"/>
  <c r="C2015" i="5"/>
  <c r="D2015" i="5"/>
  <c r="E2015" i="5"/>
  <c r="F2015" i="5"/>
  <c r="C2016" i="5"/>
  <c r="D2016" i="5"/>
  <c r="E2016" i="5"/>
  <c r="F2016" i="5"/>
  <c r="C2017" i="5"/>
  <c r="D2017" i="5"/>
  <c r="E2017" i="5"/>
  <c r="F2017" i="5"/>
  <c r="C2018" i="5"/>
  <c r="D2018" i="5"/>
  <c r="E2018" i="5"/>
  <c r="F2018" i="5"/>
  <c r="C2019" i="5"/>
  <c r="D2019" i="5"/>
  <c r="E2019" i="5"/>
  <c r="F2019" i="5"/>
  <c r="C2020" i="5"/>
  <c r="D2020" i="5"/>
  <c r="E2020" i="5"/>
  <c r="F2020" i="5"/>
  <c r="C2021" i="5"/>
  <c r="D2021" i="5"/>
  <c r="E2021" i="5"/>
  <c r="F2021" i="5"/>
  <c r="C2022" i="5"/>
  <c r="D2022" i="5"/>
  <c r="E2022" i="5"/>
  <c r="F2022" i="5"/>
  <c r="C2023" i="5"/>
  <c r="D2023" i="5"/>
  <c r="E2023" i="5"/>
  <c r="F2023" i="5"/>
  <c r="C2024" i="5"/>
  <c r="D2024" i="5"/>
  <c r="E2024" i="5"/>
  <c r="F2024" i="5"/>
  <c r="C2025" i="5"/>
  <c r="D2025" i="5"/>
  <c r="E2025" i="5"/>
  <c r="F2025" i="5"/>
  <c r="C2026" i="5"/>
  <c r="D2026" i="5"/>
  <c r="E2026" i="5"/>
  <c r="F2026" i="5"/>
  <c r="C2027" i="5"/>
  <c r="D2027" i="5"/>
  <c r="E2027" i="5"/>
  <c r="F2027" i="5"/>
  <c r="C2028" i="5"/>
  <c r="D2028" i="5"/>
  <c r="E2028" i="5"/>
  <c r="F2028" i="5"/>
  <c r="C2029" i="5"/>
  <c r="D2029" i="5"/>
  <c r="E2029" i="5"/>
  <c r="F2029" i="5"/>
  <c r="C2030" i="5"/>
  <c r="D2030" i="5"/>
  <c r="E2030" i="5"/>
  <c r="F2030" i="5"/>
  <c r="C2031" i="5"/>
  <c r="D2031" i="5"/>
  <c r="E2031" i="5"/>
  <c r="F2031" i="5"/>
  <c r="C2032" i="5"/>
  <c r="D2032" i="5"/>
  <c r="E2032" i="5"/>
  <c r="F2032" i="5"/>
  <c r="C2033" i="5"/>
  <c r="D2033" i="5"/>
  <c r="E2033" i="5"/>
  <c r="F2033" i="5"/>
  <c r="C2034" i="5"/>
  <c r="D2034" i="5"/>
  <c r="E2034" i="5"/>
  <c r="F2034" i="5"/>
  <c r="C2035" i="5"/>
  <c r="D2035" i="5"/>
  <c r="E2035" i="5"/>
  <c r="F2035" i="5"/>
  <c r="C2036" i="5"/>
  <c r="D2036" i="5"/>
  <c r="E2036" i="5"/>
  <c r="F2036" i="5"/>
  <c r="C2037" i="5"/>
  <c r="D2037" i="5"/>
  <c r="E2037" i="5"/>
  <c r="F2037" i="5"/>
  <c r="C2038" i="5"/>
  <c r="D2038" i="5"/>
  <c r="E2038" i="5"/>
  <c r="F2038" i="5"/>
  <c r="C2039" i="5"/>
  <c r="D2039" i="5"/>
  <c r="E2039" i="5"/>
  <c r="F2039" i="5"/>
  <c r="C2040" i="5"/>
  <c r="D2040" i="5"/>
  <c r="E2040" i="5"/>
  <c r="F2040" i="5"/>
  <c r="C2041" i="5"/>
  <c r="D2041" i="5"/>
  <c r="E2041" i="5"/>
  <c r="F2041" i="5"/>
  <c r="C2042" i="5"/>
  <c r="D2042" i="5"/>
  <c r="E2042" i="5"/>
  <c r="F2042" i="5"/>
  <c r="C2043" i="5"/>
  <c r="D2043" i="5"/>
  <c r="E2043" i="5"/>
  <c r="F2043" i="5"/>
  <c r="C2044" i="5"/>
  <c r="D2044" i="5"/>
  <c r="E2044" i="5"/>
  <c r="F2044" i="5"/>
  <c r="C2045" i="5"/>
  <c r="D2045" i="5"/>
  <c r="E2045" i="5"/>
  <c r="F2045" i="5"/>
  <c r="C2046" i="5"/>
  <c r="D2046" i="5"/>
  <c r="E2046" i="5"/>
  <c r="F2046" i="5"/>
  <c r="C2047" i="5"/>
  <c r="D2047" i="5"/>
  <c r="E2047" i="5"/>
  <c r="F2047" i="5"/>
  <c r="C2048" i="5"/>
  <c r="D2048" i="5"/>
  <c r="E2048" i="5"/>
  <c r="F2048" i="5"/>
  <c r="C2049" i="5"/>
  <c r="D2049" i="5"/>
  <c r="E2049" i="5"/>
  <c r="F2049" i="5"/>
  <c r="C2050" i="5"/>
  <c r="D2050" i="5"/>
  <c r="E2050" i="5"/>
  <c r="F2050" i="5"/>
  <c r="C2051" i="5"/>
  <c r="D2051" i="5"/>
  <c r="E2051" i="5"/>
  <c r="F2051" i="5"/>
  <c r="C2052" i="5"/>
  <c r="D2052" i="5"/>
  <c r="E2052" i="5"/>
  <c r="F2052" i="5"/>
  <c r="C2053" i="5"/>
  <c r="D2053" i="5"/>
  <c r="E2053" i="5"/>
  <c r="F2053" i="5"/>
  <c r="C2054" i="5"/>
  <c r="D2054" i="5"/>
  <c r="E2054" i="5"/>
  <c r="F2054" i="5"/>
  <c r="C2055" i="5"/>
  <c r="D2055" i="5"/>
  <c r="E2055" i="5"/>
  <c r="F2055" i="5"/>
  <c r="C2056" i="5"/>
  <c r="D2056" i="5"/>
  <c r="E2056" i="5"/>
  <c r="F2056" i="5"/>
  <c r="C2057" i="5"/>
  <c r="D2057" i="5"/>
  <c r="E2057" i="5"/>
  <c r="F2057" i="5"/>
  <c r="C2058" i="5"/>
  <c r="D2058" i="5"/>
  <c r="E2058" i="5"/>
  <c r="F2058" i="5"/>
  <c r="C2059" i="5"/>
  <c r="D2059" i="5"/>
  <c r="E2059" i="5"/>
  <c r="F2059" i="5"/>
  <c r="C2060" i="5"/>
  <c r="D2060" i="5"/>
  <c r="E2060" i="5"/>
  <c r="F2060" i="5"/>
  <c r="C2061" i="5"/>
  <c r="D2061" i="5"/>
  <c r="E2061" i="5"/>
  <c r="F2061" i="5"/>
  <c r="C2062" i="5"/>
  <c r="D2062" i="5"/>
  <c r="E2062" i="5"/>
  <c r="F2062" i="5"/>
  <c r="C2063" i="5"/>
  <c r="D2063" i="5"/>
  <c r="E2063" i="5"/>
  <c r="F2063" i="5"/>
  <c r="C2064" i="5"/>
  <c r="D2064" i="5"/>
  <c r="E2064" i="5"/>
  <c r="F2064" i="5"/>
  <c r="C2065" i="5"/>
  <c r="D2065" i="5"/>
  <c r="E2065" i="5"/>
  <c r="F2065" i="5"/>
  <c r="C2066" i="5"/>
  <c r="D2066" i="5"/>
  <c r="E2066" i="5"/>
  <c r="F2066" i="5"/>
  <c r="C2067" i="5"/>
  <c r="D2067" i="5"/>
  <c r="E2067" i="5"/>
  <c r="F2067" i="5"/>
  <c r="C2068" i="5"/>
  <c r="D2068" i="5"/>
  <c r="E2068" i="5"/>
  <c r="F2068" i="5"/>
  <c r="C2069" i="5"/>
  <c r="D2069" i="5"/>
  <c r="E2069" i="5"/>
  <c r="F2069" i="5"/>
  <c r="C2070" i="5"/>
  <c r="D2070" i="5"/>
  <c r="E2070" i="5"/>
  <c r="F2070" i="5"/>
  <c r="C2071" i="5"/>
  <c r="D2071" i="5"/>
  <c r="E2071" i="5"/>
  <c r="F2071" i="5"/>
  <c r="C2072" i="5"/>
  <c r="D2072" i="5"/>
  <c r="E2072" i="5"/>
  <c r="F2072" i="5"/>
  <c r="C2073" i="5"/>
  <c r="D2073" i="5"/>
  <c r="E2073" i="5"/>
  <c r="F2073" i="5"/>
  <c r="C2074" i="5"/>
  <c r="D2074" i="5"/>
  <c r="E2074" i="5"/>
  <c r="F2074" i="5"/>
  <c r="C2075" i="5"/>
  <c r="D2075" i="5"/>
  <c r="E2075" i="5"/>
  <c r="F2075" i="5"/>
  <c r="C2076" i="5"/>
  <c r="D2076" i="5"/>
  <c r="E2076" i="5"/>
  <c r="F2076" i="5"/>
  <c r="C2077" i="5"/>
  <c r="D2077" i="5"/>
  <c r="E2077" i="5"/>
  <c r="F2077" i="5"/>
  <c r="C2078" i="5"/>
  <c r="D2078" i="5"/>
  <c r="E2078" i="5"/>
  <c r="F2078" i="5"/>
  <c r="C2079" i="5"/>
  <c r="D2079" i="5"/>
  <c r="E2079" i="5"/>
  <c r="F2079" i="5"/>
  <c r="C2080" i="5"/>
  <c r="D2080" i="5"/>
  <c r="E2080" i="5"/>
  <c r="F2080" i="5"/>
  <c r="C2081" i="5"/>
  <c r="D2081" i="5"/>
  <c r="E2081" i="5"/>
  <c r="F2081" i="5"/>
  <c r="C2082" i="5"/>
  <c r="D2082" i="5"/>
  <c r="E2082" i="5"/>
  <c r="F2082" i="5"/>
  <c r="C2083" i="5"/>
  <c r="D2083" i="5"/>
  <c r="E2083" i="5"/>
  <c r="F2083" i="5"/>
  <c r="C2084" i="5"/>
  <c r="D2084" i="5"/>
  <c r="E2084" i="5"/>
  <c r="F2084" i="5"/>
  <c r="C2085" i="5"/>
  <c r="D2085" i="5"/>
  <c r="E2085" i="5"/>
  <c r="F2085" i="5"/>
  <c r="C2086" i="5"/>
  <c r="D2086" i="5"/>
  <c r="E2086" i="5"/>
  <c r="F2086" i="5"/>
  <c r="C2087" i="5"/>
  <c r="D2087" i="5"/>
  <c r="E2087" i="5"/>
  <c r="F2087" i="5"/>
  <c r="C2088" i="5"/>
  <c r="D2088" i="5"/>
  <c r="E2088" i="5"/>
  <c r="F2088" i="5"/>
  <c r="C2089" i="5"/>
  <c r="D2089" i="5"/>
  <c r="E2089" i="5"/>
  <c r="F2089" i="5"/>
  <c r="C2090" i="5"/>
  <c r="D2090" i="5"/>
  <c r="E2090" i="5"/>
  <c r="F2090" i="5"/>
  <c r="C2091" i="5"/>
  <c r="D2091" i="5"/>
  <c r="E2091" i="5"/>
  <c r="F2091" i="5"/>
  <c r="C2092" i="5"/>
  <c r="D2092" i="5"/>
  <c r="E2092" i="5"/>
  <c r="F2092" i="5"/>
  <c r="C2093" i="5"/>
  <c r="D2093" i="5"/>
  <c r="E2093" i="5"/>
  <c r="F2093" i="5"/>
  <c r="C2094" i="5"/>
  <c r="D2094" i="5"/>
  <c r="E2094" i="5"/>
  <c r="F2094" i="5"/>
  <c r="C2095" i="5"/>
  <c r="D2095" i="5"/>
  <c r="E2095" i="5"/>
  <c r="F2095" i="5"/>
  <c r="C2096" i="5"/>
  <c r="D2096" i="5"/>
  <c r="E2096" i="5"/>
  <c r="F2096" i="5"/>
  <c r="C2097" i="5"/>
  <c r="D2097" i="5"/>
  <c r="E2097" i="5"/>
  <c r="F2097" i="5"/>
  <c r="C2098" i="5"/>
  <c r="D2098" i="5"/>
  <c r="E2098" i="5"/>
  <c r="F2098" i="5"/>
  <c r="C2099" i="5"/>
  <c r="D2099" i="5"/>
  <c r="E2099" i="5"/>
  <c r="F2099" i="5"/>
  <c r="C2100" i="5"/>
  <c r="D2100" i="5"/>
  <c r="E2100" i="5"/>
  <c r="F2100" i="5"/>
  <c r="C2101" i="5"/>
  <c r="D2101" i="5"/>
  <c r="E2101" i="5"/>
  <c r="F2101" i="5"/>
  <c r="C2102" i="5"/>
  <c r="D2102" i="5"/>
  <c r="E2102" i="5"/>
  <c r="F2102" i="5"/>
  <c r="C2103" i="5"/>
  <c r="D2103" i="5"/>
  <c r="E2103" i="5"/>
  <c r="F2103" i="5"/>
  <c r="C2104" i="5"/>
  <c r="D2104" i="5"/>
  <c r="E2104" i="5"/>
  <c r="F2104" i="5"/>
  <c r="C2105" i="5"/>
  <c r="D2105" i="5"/>
  <c r="E2105" i="5"/>
  <c r="F2105" i="5"/>
  <c r="C2106" i="5"/>
  <c r="D2106" i="5"/>
  <c r="E2106" i="5"/>
  <c r="F2106" i="5"/>
  <c r="C2107" i="5"/>
  <c r="D2107" i="5"/>
  <c r="E2107" i="5"/>
  <c r="F2107" i="5"/>
  <c r="C2108" i="5"/>
  <c r="D2108" i="5"/>
  <c r="E2108" i="5"/>
  <c r="F2108" i="5"/>
  <c r="C2109" i="5"/>
  <c r="D2109" i="5"/>
  <c r="E2109" i="5"/>
  <c r="F2109" i="5"/>
  <c r="C2110" i="5"/>
  <c r="D2110" i="5"/>
  <c r="E2110" i="5"/>
  <c r="F2110" i="5"/>
  <c r="C2111" i="5"/>
  <c r="D2111" i="5"/>
  <c r="E2111" i="5"/>
  <c r="F2111" i="5"/>
  <c r="C2112" i="5"/>
  <c r="D2112" i="5"/>
  <c r="E2112" i="5"/>
  <c r="F2112" i="5"/>
  <c r="C2113" i="5"/>
  <c r="D2113" i="5"/>
  <c r="E2113" i="5"/>
  <c r="F2113" i="5"/>
  <c r="C2114" i="5"/>
  <c r="D2114" i="5"/>
  <c r="E2114" i="5"/>
  <c r="F2114" i="5"/>
  <c r="C2115" i="5"/>
  <c r="D2115" i="5"/>
  <c r="E2115" i="5"/>
  <c r="F2115" i="5"/>
  <c r="C2116" i="5"/>
  <c r="D2116" i="5"/>
  <c r="E2116" i="5"/>
  <c r="F2116" i="5"/>
  <c r="C2117" i="5"/>
  <c r="D2117" i="5"/>
  <c r="E2117" i="5"/>
  <c r="F2117" i="5"/>
  <c r="C2118" i="5"/>
  <c r="D2118" i="5"/>
  <c r="E2118" i="5"/>
  <c r="F2118" i="5"/>
  <c r="C2119" i="5"/>
  <c r="D2119" i="5"/>
  <c r="E2119" i="5"/>
  <c r="F2119" i="5"/>
  <c r="C2120" i="5"/>
  <c r="D2120" i="5"/>
  <c r="E2120" i="5"/>
  <c r="F2120" i="5"/>
  <c r="C2121" i="5"/>
  <c r="D2121" i="5"/>
  <c r="E2121" i="5"/>
  <c r="F2121" i="5"/>
  <c r="C2122" i="5"/>
  <c r="D2122" i="5"/>
  <c r="E2122" i="5"/>
  <c r="F2122" i="5"/>
  <c r="C2123" i="5"/>
  <c r="D2123" i="5"/>
  <c r="E2123" i="5"/>
  <c r="F2123" i="5"/>
  <c r="C2124" i="5"/>
  <c r="D2124" i="5"/>
  <c r="E2124" i="5"/>
  <c r="F2124" i="5"/>
  <c r="C2125" i="5"/>
  <c r="D2125" i="5"/>
  <c r="E2125" i="5"/>
  <c r="F2125" i="5"/>
  <c r="C2126" i="5"/>
  <c r="D2126" i="5"/>
  <c r="E2126" i="5"/>
  <c r="F2126" i="5"/>
  <c r="C2127" i="5"/>
  <c r="D2127" i="5"/>
  <c r="E2127" i="5"/>
  <c r="F2127" i="5"/>
  <c r="C2128" i="5"/>
  <c r="D2128" i="5"/>
  <c r="E2128" i="5"/>
  <c r="F2128" i="5"/>
  <c r="C2129" i="5"/>
  <c r="D2129" i="5"/>
  <c r="E2129" i="5"/>
  <c r="F2129" i="5"/>
  <c r="C2130" i="5"/>
  <c r="D2130" i="5"/>
  <c r="E2130" i="5"/>
  <c r="F2130" i="5"/>
  <c r="C2131" i="5"/>
  <c r="D2131" i="5"/>
  <c r="E2131" i="5"/>
  <c r="F2131" i="5"/>
  <c r="C2132" i="5"/>
  <c r="D2132" i="5"/>
  <c r="E2132" i="5"/>
  <c r="F2132" i="5"/>
  <c r="C2133" i="5"/>
  <c r="D2133" i="5"/>
  <c r="E2133" i="5"/>
  <c r="F2133" i="5"/>
  <c r="C2134" i="5"/>
  <c r="D2134" i="5"/>
  <c r="E2134" i="5"/>
  <c r="F2134" i="5"/>
  <c r="C2135" i="5"/>
  <c r="D2135" i="5"/>
  <c r="E2135" i="5"/>
  <c r="F2135" i="5"/>
  <c r="C2136" i="5"/>
  <c r="D2136" i="5"/>
  <c r="E2136" i="5"/>
  <c r="F2136" i="5"/>
  <c r="C2137" i="5"/>
  <c r="D2137" i="5"/>
  <c r="E2137" i="5"/>
  <c r="F2137" i="5"/>
  <c r="C2138" i="5"/>
  <c r="D2138" i="5"/>
  <c r="E2138" i="5"/>
  <c r="F2138" i="5"/>
  <c r="C2139" i="5"/>
  <c r="D2139" i="5"/>
  <c r="E2139" i="5"/>
  <c r="F2139" i="5"/>
  <c r="C2140" i="5"/>
  <c r="D2140" i="5"/>
  <c r="E2140" i="5"/>
  <c r="F2140" i="5"/>
  <c r="C2141" i="5"/>
  <c r="D2141" i="5"/>
  <c r="E2141" i="5"/>
  <c r="F2141" i="5"/>
  <c r="C2142" i="5"/>
  <c r="D2142" i="5"/>
  <c r="E2142" i="5"/>
  <c r="F2142" i="5"/>
  <c r="C2143" i="5"/>
  <c r="D2143" i="5"/>
  <c r="E2143" i="5"/>
  <c r="F2143" i="5"/>
  <c r="C2144" i="5"/>
  <c r="D2144" i="5"/>
  <c r="E2144" i="5"/>
  <c r="F2144" i="5"/>
  <c r="C2145" i="5"/>
  <c r="D2145" i="5"/>
  <c r="E2145" i="5"/>
  <c r="F2145" i="5"/>
  <c r="C2146" i="5"/>
  <c r="D2146" i="5"/>
  <c r="E2146" i="5"/>
  <c r="F2146" i="5"/>
  <c r="C2147" i="5"/>
  <c r="D2147" i="5"/>
  <c r="E2147" i="5"/>
  <c r="F2147" i="5"/>
  <c r="C2148" i="5"/>
  <c r="D2148" i="5"/>
  <c r="E2148" i="5"/>
  <c r="F2148" i="5"/>
  <c r="C2149" i="5"/>
  <c r="D2149" i="5"/>
  <c r="E2149" i="5"/>
  <c r="F2149" i="5"/>
  <c r="C2150" i="5"/>
  <c r="D2150" i="5"/>
  <c r="E2150" i="5"/>
  <c r="F2150" i="5"/>
  <c r="C2151" i="5"/>
  <c r="D2151" i="5"/>
  <c r="E2151" i="5"/>
  <c r="F2151" i="5"/>
  <c r="C2152" i="5"/>
  <c r="D2152" i="5"/>
  <c r="E2152" i="5"/>
  <c r="F2152" i="5"/>
  <c r="C2153" i="5"/>
  <c r="D2153" i="5"/>
  <c r="E2153" i="5"/>
  <c r="F2153" i="5"/>
  <c r="C2154" i="5"/>
  <c r="D2154" i="5"/>
  <c r="E2154" i="5"/>
  <c r="F2154" i="5"/>
  <c r="C2155" i="5"/>
  <c r="D2155" i="5"/>
  <c r="E2155" i="5"/>
  <c r="F2155" i="5"/>
  <c r="C2156" i="5"/>
  <c r="D2156" i="5"/>
  <c r="E2156" i="5"/>
  <c r="F2156" i="5"/>
  <c r="C2157" i="5"/>
  <c r="D2157" i="5"/>
  <c r="E2157" i="5"/>
  <c r="F2157" i="5"/>
  <c r="C2158" i="5"/>
  <c r="D2158" i="5"/>
  <c r="E2158" i="5"/>
  <c r="F2158" i="5"/>
  <c r="C2159" i="5"/>
  <c r="D2159" i="5"/>
  <c r="E2159" i="5"/>
  <c r="F2159" i="5"/>
  <c r="C2160" i="5"/>
  <c r="D2160" i="5"/>
  <c r="E2160" i="5"/>
  <c r="F2160" i="5"/>
  <c r="C2161" i="5"/>
  <c r="D2161" i="5"/>
  <c r="E2161" i="5"/>
  <c r="F2161" i="5"/>
  <c r="C2162" i="5"/>
  <c r="D2162" i="5"/>
  <c r="E2162" i="5"/>
  <c r="F2162" i="5"/>
  <c r="C2163" i="5"/>
  <c r="D2163" i="5"/>
  <c r="E2163" i="5"/>
  <c r="F2163" i="5"/>
  <c r="C2164" i="5"/>
  <c r="D2164" i="5"/>
  <c r="E2164" i="5"/>
  <c r="F2164" i="5"/>
  <c r="C2165" i="5"/>
  <c r="D2165" i="5"/>
  <c r="E2165" i="5"/>
  <c r="F2165" i="5"/>
  <c r="C2166" i="5"/>
  <c r="D2166" i="5"/>
  <c r="E2166" i="5"/>
  <c r="F2166" i="5"/>
  <c r="C2167" i="5"/>
  <c r="D2167" i="5"/>
  <c r="E2167" i="5"/>
  <c r="F2167" i="5"/>
  <c r="C2168" i="5"/>
  <c r="D2168" i="5"/>
  <c r="E2168" i="5"/>
  <c r="F2168" i="5"/>
  <c r="C2169" i="5"/>
  <c r="D2169" i="5"/>
  <c r="E2169" i="5"/>
  <c r="F2169" i="5"/>
  <c r="C2170" i="5"/>
  <c r="D2170" i="5"/>
  <c r="E2170" i="5"/>
  <c r="F2170" i="5"/>
  <c r="C2171" i="5"/>
  <c r="D2171" i="5"/>
  <c r="E2171" i="5"/>
  <c r="F2171" i="5"/>
  <c r="C2172" i="5"/>
  <c r="D2172" i="5"/>
  <c r="E2172" i="5"/>
  <c r="F2172" i="5"/>
  <c r="C2173" i="5"/>
  <c r="D2173" i="5"/>
  <c r="E2173" i="5"/>
  <c r="F2173" i="5"/>
  <c r="C2174" i="5"/>
  <c r="D2174" i="5"/>
  <c r="E2174" i="5"/>
  <c r="F2174" i="5"/>
  <c r="C2175" i="5"/>
  <c r="D2175" i="5"/>
  <c r="E2175" i="5"/>
  <c r="F2175" i="5"/>
  <c r="C2176" i="5"/>
  <c r="D2176" i="5"/>
  <c r="E2176" i="5"/>
  <c r="F2176" i="5"/>
  <c r="C2177" i="5"/>
  <c r="D2177" i="5"/>
  <c r="E2177" i="5"/>
  <c r="F2177" i="5"/>
  <c r="C2178" i="5"/>
  <c r="D2178" i="5"/>
  <c r="E2178" i="5"/>
  <c r="F2178" i="5"/>
  <c r="C2179" i="5"/>
  <c r="D2179" i="5"/>
  <c r="E2179" i="5"/>
  <c r="F2179" i="5"/>
  <c r="C2180" i="5"/>
  <c r="D2180" i="5"/>
  <c r="E2180" i="5"/>
  <c r="F2180" i="5"/>
  <c r="C2181" i="5"/>
  <c r="D2181" i="5"/>
  <c r="E2181" i="5"/>
  <c r="F2181" i="5"/>
  <c r="C2182" i="5"/>
  <c r="D2182" i="5"/>
  <c r="E2182" i="5"/>
  <c r="F2182" i="5"/>
  <c r="C2183" i="5"/>
  <c r="D2183" i="5"/>
  <c r="E2183" i="5"/>
  <c r="F2183" i="5"/>
  <c r="C2184" i="5"/>
  <c r="D2184" i="5"/>
  <c r="E2184" i="5"/>
  <c r="F2184" i="5"/>
  <c r="C2185" i="5"/>
  <c r="D2185" i="5"/>
  <c r="E2185" i="5"/>
  <c r="F2185" i="5"/>
  <c r="C2186" i="5"/>
  <c r="D2186" i="5"/>
  <c r="E2186" i="5"/>
  <c r="F2186" i="5"/>
  <c r="C2187" i="5"/>
  <c r="D2187" i="5"/>
  <c r="E2187" i="5"/>
  <c r="F2187" i="5"/>
  <c r="C2188" i="5"/>
  <c r="D2188" i="5"/>
  <c r="E2188" i="5"/>
  <c r="F2188" i="5"/>
  <c r="C2189" i="5"/>
  <c r="D2189" i="5"/>
  <c r="E2189" i="5"/>
  <c r="F2189" i="5"/>
  <c r="C2190" i="5"/>
  <c r="D2190" i="5"/>
  <c r="E2190" i="5"/>
  <c r="F2190" i="5"/>
  <c r="C2191" i="5"/>
  <c r="D2191" i="5"/>
  <c r="E2191" i="5"/>
  <c r="F2191" i="5"/>
  <c r="C2192" i="5"/>
  <c r="D2192" i="5"/>
  <c r="E2192" i="5"/>
  <c r="F2192" i="5"/>
  <c r="C2193" i="5"/>
  <c r="D2193" i="5"/>
  <c r="E2193" i="5"/>
  <c r="F2193" i="5"/>
  <c r="C2194" i="5"/>
  <c r="D2194" i="5"/>
  <c r="E2194" i="5"/>
  <c r="F2194" i="5"/>
  <c r="C2195" i="5"/>
  <c r="D2195" i="5"/>
  <c r="E2195" i="5"/>
  <c r="F2195" i="5"/>
  <c r="C2196" i="5"/>
  <c r="D2196" i="5"/>
  <c r="E2196" i="5"/>
  <c r="F2196" i="5"/>
  <c r="C2197" i="5"/>
  <c r="D2197" i="5"/>
  <c r="E2197" i="5"/>
  <c r="F2197" i="5"/>
  <c r="C2198" i="5"/>
  <c r="D2198" i="5"/>
  <c r="E2198" i="5"/>
  <c r="F2198" i="5"/>
  <c r="C2199" i="5"/>
  <c r="D2199" i="5"/>
  <c r="E2199" i="5"/>
  <c r="F2199" i="5"/>
  <c r="C2200" i="5"/>
  <c r="D2200" i="5"/>
  <c r="E2200" i="5"/>
  <c r="F2200" i="5"/>
  <c r="C2201" i="5"/>
  <c r="D2201" i="5"/>
  <c r="E2201" i="5"/>
  <c r="F2201" i="5"/>
  <c r="C2202" i="5"/>
  <c r="D2202" i="5"/>
  <c r="E2202" i="5"/>
  <c r="F2202" i="5"/>
  <c r="C2203" i="5"/>
  <c r="D2203" i="5"/>
  <c r="E2203" i="5"/>
  <c r="F2203" i="5"/>
  <c r="C2204" i="5"/>
  <c r="D2204" i="5"/>
  <c r="E2204" i="5"/>
  <c r="F2204" i="5"/>
  <c r="C2205" i="5"/>
  <c r="D2205" i="5"/>
  <c r="E2205" i="5"/>
  <c r="F2205" i="5"/>
  <c r="C2206" i="5"/>
  <c r="D2206" i="5"/>
  <c r="E2206" i="5"/>
  <c r="F2206" i="5"/>
  <c r="G4" i="4"/>
  <c r="J4" i="4"/>
  <c r="C19" i="4"/>
  <c r="G5" i="4"/>
  <c r="J5" i="4"/>
  <c r="C20" i="4"/>
  <c r="G6" i="4"/>
  <c r="J6" i="4"/>
  <c r="C21" i="4"/>
  <c r="G7" i="4"/>
  <c r="J7" i="4"/>
  <c r="C22" i="4"/>
  <c r="B1106" i="5"/>
  <c r="B555" i="5"/>
  <c r="B280" i="5"/>
  <c r="B142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G3" i="4"/>
  <c r="J3" i="4"/>
  <c r="C18" i="4"/>
  <c r="H7" i="4"/>
  <c r="E7" i="4"/>
  <c r="H5" i="4"/>
  <c r="H4" i="4"/>
  <c r="E6" i="4"/>
  <c r="E5" i="4"/>
  <c r="E4" i="4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F2" i="5"/>
  <c r="E2" i="5"/>
  <c r="C7" i="4"/>
  <c r="C6" i="4"/>
  <c r="C5" i="4"/>
  <c r="C4" i="4"/>
  <c r="C3" i="4"/>
  <c r="C2" i="4"/>
  <c r="G2" i="4"/>
  <c r="T21" i="4"/>
  <c r="S21" i="4"/>
  <c r="R21" i="4"/>
  <c r="Q21" i="4"/>
  <c r="P21" i="4"/>
  <c r="T20" i="4"/>
  <c r="S20" i="4"/>
  <c r="R20" i="4"/>
  <c r="Q20" i="4"/>
  <c r="P20" i="4"/>
  <c r="K6" i="4"/>
  <c r="K7" i="4"/>
  <c r="N6" i="4"/>
  <c r="T19" i="4"/>
  <c r="M6" i="4"/>
  <c r="S19" i="4"/>
  <c r="L6" i="4"/>
  <c r="R19" i="4"/>
  <c r="Q19" i="4"/>
  <c r="P19" i="4"/>
  <c r="H6" i="4"/>
  <c r="K3" i="4"/>
  <c r="K4" i="4"/>
  <c r="K5" i="4"/>
  <c r="N3" i="4"/>
  <c r="T18" i="4"/>
  <c r="M3" i="4"/>
  <c r="S18" i="4"/>
  <c r="L3" i="4"/>
  <c r="R18" i="4"/>
  <c r="Q18" i="4"/>
  <c r="P18" i="4"/>
  <c r="H3" i="4"/>
  <c r="I7" i="4"/>
  <c r="F7" i="4"/>
  <c r="P6" i="4"/>
  <c r="O6" i="4"/>
  <c r="I6" i="4"/>
  <c r="F6" i="4"/>
  <c r="I5" i="4"/>
  <c r="F5" i="4"/>
  <c r="I4" i="4"/>
  <c r="F4" i="4"/>
  <c r="P3" i="4"/>
  <c r="O3" i="4"/>
  <c r="I3" i="4"/>
  <c r="F3" i="4"/>
  <c r="J2" i="4"/>
  <c r="F2" i="4"/>
  <c r="P12" i="1"/>
  <c r="O12" i="1"/>
  <c r="P9" i="1"/>
  <c r="O9" i="1"/>
  <c r="J6" i="1"/>
  <c r="L6" i="1"/>
  <c r="K6" i="1"/>
  <c r="K7" i="1"/>
  <c r="K8" i="1"/>
  <c r="N6" i="1"/>
  <c r="P6" i="1"/>
  <c r="M6" i="1"/>
  <c r="O6" i="1"/>
  <c r="N3" i="1"/>
  <c r="P3" i="1"/>
  <c r="O3" i="1"/>
  <c r="S21" i="1"/>
  <c r="S20" i="1"/>
  <c r="S19" i="1"/>
  <c r="S18" i="1"/>
  <c r="T21" i="1"/>
  <c r="T20" i="1"/>
  <c r="T19" i="1"/>
  <c r="T18" i="1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D5" i="3"/>
  <c r="B6" i="3"/>
  <c r="E2" i="3"/>
  <c r="D6" i="3"/>
  <c r="K6" i="3"/>
  <c r="B7" i="3"/>
  <c r="D7" i="3"/>
  <c r="K7" i="3"/>
  <c r="B8" i="3"/>
  <c r="D8" i="3"/>
  <c r="K8" i="3"/>
  <c r="B9" i="3"/>
  <c r="D9" i="3"/>
  <c r="K9" i="3"/>
  <c r="B10" i="3"/>
  <c r="D10" i="3"/>
  <c r="K10" i="3"/>
  <c r="B11" i="3"/>
  <c r="D11" i="3"/>
  <c r="K11" i="3"/>
  <c r="B12" i="3"/>
  <c r="D12" i="3"/>
  <c r="K12" i="3"/>
  <c r="B13" i="3"/>
  <c r="D13" i="3"/>
  <c r="K13" i="3"/>
  <c r="B14" i="3"/>
  <c r="D14" i="3"/>
  <c r="K14" i="3"/>
  <c r="B15" i="3"/>
  <c r="D15" i="3"/>
  <c r="K15" i="3"/>
  <c r="B16" i="3"/>
  <c r="D16" i="3"/>
  <c r="K16" i="3"/>
  <c r="B17" i="3"/>
  <c r="D17" i="3"/>
  <c r="K17" i="3"/>
  <c r="B18" i="3"/>
  <c r="D18" i="3"/>
  <c r="K18" i="3"/>
  <c r="B19" i="3"/>
  <c r="D19" i="3"/>
  <c r="K19" i="3"/>
  <c r="B20" i="3"/>
  <c r="D20" i="3"/>
  <c r="K20" i="3"/>
  <c r="B21" i="3"/>
  <c r="D21" i="3"/>
  <c r="K21" i="3"/>
  <c r="B22" i="3"/>
  <c r="D22" i="3"/>
  <c r="K22" i="3"/>
  <c r="B23" i="3"/>
  <c r="D23" i="3"/>
  <c r="K23" i="3"/>
  <c r="B24" i="3"/>
  <c r="D24" i="3"/>
  <c r="K24" i="3"/>
  <c r="B25" i="3"/>
  <c r="D25" i="3"/>
  <c r="K25" i="3"/>
  <c r="B26" i="3"/>
  <c r="D26" i="3"/>
  <c r="K26" i="3"/>
  <c r="B27" i="3"/>
  <c r="D27" i="3"/>
  <c r="K27" i="3"/>
  <c r="B28" i="3"/>
  <c r="D28" i="3"/>
  <c r="K28" i="3"/>
  <c r="B29" i="3"/>
  <c r="D29" i="3"/>
  <c r="K29" i="3"/>
  <c r="B30" i="3"/>
  <c r="D30" i="3"/>
  <c r="K30" i="3"/>
  <c r="B31" i="3"/>
  <c r="D31" i="3"/>
  <c r="K31" i="3"/>
  <c r="B32" i="3"/>
  <c r="D32" i="3"/>
  <c r="K32" i="3"/>
  <c r="B33" i="3"/>
  <c r="D33" i="3"/>
  <c r="K33" i="3"/>
  <c r="B34" i="3"/>
  <c r="D34" i="3"/>
  <c r="K34" i="3"/>
  <c r="B35" i="3"/>
  <c r="D35" i="3"/>
  <c r="K35" i="3"/>
  <c r="B36" i="3"/>
  <c r="D36" i="3"/>
  <c r="K36" i="3"/>
  <c r="B37" i="3"/>
  <c r="D37" i="3"/>
  <c r="K37" i="3"/>
  <c r="B38" i="3"/>
  <c r="D38" i="3"/>
  <c r="K38" i="3"/>
  <c r="B39" i="3"/>
  <c r="D39" i="3"/>
  <c r="K39" i="3"/>
  <c r="B40" i="3"/>
  <c r="D40" i="3"/>
  <c r="K40" i="3"/>
  <c r="B41" i="3"/>
  <c r="D41" i="3"/>
  <c r="K41" i="3"/>
  <c r="B42" i="3"/>
  <c r="D42" i="3"/>
  <c r="K42" i="3"/>
  <c r="B43" i="3"/>
  <c r="D43" i="3"/>
  <c r="K43" i="3"/>
  <c r="B44" i="3"/>
  <c r="D44" i="3"/>
  <c r="K44" i="3"/>
  <c r="B45" i="3"/>
  <c r="D45" i="3"/>
  <c r="K45" i="3"/>
  <c r="B46" i="3"/>
  <c r="D46" i="3"/>
  <c r="K46" i="3"/>
  <c r="B47" i="3"/>
  <c r="D47" i="3"/>
  <c r="K47" i="3"/>
  <c r="B48" i="3"/>
  <c r="D48" i="3"/>
  <c r="K48" i="3"/>
  <c r="B49" i="3"/>
  <c r="D49" i="3"/>
  <c r="K49" i="3"/>
  <c r="B50" i="3"/>
  <c r="D50" i="3"/>
  <c r="K50" i="3"/>
  <c r="B51" i="3"/>
  <c r="D51" i="3"/>
  <c r="K51" i="3"/>
  <c r="B52" i="3"/>
  <c r="D52" i="3"/>
  <c r="K52" i="3"/>
  <c r="B53" i="3"/>
  <c r="D53" i="3"/>
  <c r="K53" i="3"/>
  <c r="B54" i="3"/>
  <c r="D54" i="3"/>
  <c r="K54" i="3"/>
  <c r="B55" i="3"/>
  <c r="D55" i="3"/>
  <c r="K55" i="3"/>
  <c r="B56" i="3"/>
  <c r="D56" i="3"/>
  <c r="K56" i="3"/>
  <c r="B57" i="3"/>
  <c r="D57" i="3"/>
  <c r="K57" i="3"/>
  <c r="B58" i="3"/>
  <c r="D58" i="3"/>
  <c r="K58" i="3"/>
  <c r="B59" i="3"/>
  <c r="D59" i="3"/>
  <c r="K59" i="3"/>
  <c r="B60" i="3"/>
  <c r="D60" i="3"/>
  <c r="K60" i="3"/>
  <c r="B61" i="3"/>
  <c r="D61" i="3"/>
  <c r="K61" i="3"/>
  <c r="B62" i="3"/>
  <c r="D62" i="3"/>
  <c r="K62" i="3"/>
  <c r="B63" i="3"/>
  <c r="D63" i="3"/>
  <c r="K63" i="3"/>
  <c r="B64" i="3"/>
  <c r="D64" i="3"/>
  <c r="K64" i="3"/>
  <c r="B65" i="3"/>
  <c r="D65" i="3"/>
  <c r="K65" i="3"/>
  <c r="B66" i="3"/>
  <c r="D66" i="3"/>
  <c r="K66" i="3"/>
  <c r="B67" i="3"/>
  <c r="D67" i="3"/>
  <c r="K67" i="3"/>
  <c r="B68" i="3"/>
  <c r="D68" i="3"/>
  <c r="K68" i="3"/>
  <c r="B69" i="3"/>
  <c r="D69" i="3"/>
  <c r="K69" i="3"/>
  <c r="B70" i="3"/>
  <c r="D70" i="3"/>
  <c r="K70" i="3"/>
  <c r="B71" i="3"/>
  <c r="D71" i="3"/>
  <c r="K71" i="3"/>
  <c r="B72" i="3"/>
  <c r="D72" i="3"/>
  <c r="K72" i="3"/>
  <c r="B73" i="3"/>
  <c r="D73" i="3"/>
  <c r="K73" i="3"/>
  <c r="B74" i="3"/>
  <c r="D74" i="3"/>
  <c r="K74" i="3"/>
  <c r="B75" i="3"/>
  <c r="D75" i="3"/>
  <c r="K75" i="3"/>
  <c r="B76" i="3"/>
  <c r="D76" i="3"/>
  <c r="K76" i="3"/>
  <c r="B77" i="3"/>
  <c r="D77" i="3"/>
  <c r="K77" i="3"/>
  <c r="B78" i="3"/>
  <c r="D78" i="3"/>
  <c r="K78" i="3"/>
  <c r="B79" i="3"/>
  <c r="D79" i="3"/>
  <c r="K79" i="3"/>
  <c r="B80" i="3"/>
  <c r="D80" i="3"/>
  <c r="K80" i="3"/>
  <c r="B81" i="3"/>
  <c r="D81" i="3"/>
  <c r="K81" i="3"/>
  <c r="B82" i="3"/>
  <c r="D82" i="3"/>
  <c r="K82" i="3"/>
  <c r="B83" i="3"/>
  <c r="D83" i="3"/>
  <c r="K83" i="3"/>
  <c r="B84" i="3"/>
  <c r="D84" i="3"/>
  <c r="K84" i="3"/>
  <c r="B85" i="3"/>
  <c r="D85" i="3"/>
  <c r="K85" i="3"/>
  <c r="B86" i="3"/>
  <c r="D86" i="3"/>
  <c r="K86" i="3"/>
  <c r="B87" i="3"/>
  <c r="D87" i="3"/>
  <c r="K87" i="3"/>
  <c r="B88" i="3"/>
  <c r="D88" i="3"/>
  <c r="K88" i="3"/>
  <c r="B89" i="3"/>
  <c r="D89" i="3"/>
  <c r="K89" i="3"/>
  <c r="B90" i="3"/>
  <c r="D90" i="3"/>
  <c r="K90" i="3"/>
  <c r="B91" i="3"/>
  <c r="D91" i="3"/>
  <c r="K91" i="3"/>
  <c r="B92" i="3"/>
  <c r="D92" i="3"/>
  <c r="K92" i="3"/>
  <c r="B93" i="3"/>
  <c r="D93" i="3"/>
  <c r="K93" i="3"/>
  <c r="B94" i="3"/>
  <c r="D94" i="3"/>
  <c r="K94" i="3"/>
  <c r="B95" i="3"/>
  <c r="D95" i="3"/>
  <c r="K95" i="3"/>
  <c r="B96" i="3"/>
  <c r="D96" i="3"/>
  <c r="K96" i="3"/>
  <c r="B97" i="3"/>
  <c r="D97" i="3"/>
  <c r="K97" i="3"/>
  <c r="B98" i="3"/>
  <c r="D98" i="3"/>
  <c r="K98" i="3"/>
  <c r="B99" i="3"/>
  <c r="D99" i="3"/>
  <c r="K99" i="3"/>
  <c r="B100" i="3"/>
  <c r="D100" i="3"/>
  <c r="K100" i="3"/>
  <c r="B101" i="3"/>
  <c r="D101" i="3"/>
  <c r="K101" i="3"/>
  <c r="B102" i="3"/>
  <c r="D102" i="3"/>
  <c r="K102" i="3"/>
  <c r="B103" i="3"/>
  <c r="D103" i="3"/>
  <c r="K103" i="3"/>
  <c r="B104" i="3"/>
  <c r="D104" i="3"/>
  <c r="K104" i="3"/>
  <c r="B105" i="3"/>
  <c r="D105" i="3"/>
  <c r="K105" i="3"/>
  <c r="B106" i="3"/>
  <c r="D106" i="3"/>
  <c r="K106" i="3"/>
  <c r="B107" i="3"/>
  <c r="D107" i="3"/>
  <c r="K107" i="3"/>
  <c r="B108" i="3"/>
  <c r="D108" i="3"/>
  <c r="K108" i="3"/>
  <c r="B109" i="3"/>
  <c r="D109" i="3"/>
  <c r="K109" i="3"/>
  <c r="B110" i="3"/>
  <c r="D110" i="3"/>
  <c r="K110" i="3"/>
  <c r="B111" i="3"/>
  <c r="D111" i="3"/>
  <c r="K111" i="3"/>
  <c r="B112" i="3"/>
  <c r="D112" i="3"/>
  <c r="K112" i="3"/>
  <c r="B113" i="3"/>
  <c r="D113" i="3"/>
  <c r="K113" i="3"/>
  <c r="B114" i="3"/>
  <c r="D114" i="3"/>
  <c r="K114" i="3"/>
  <c r="B115" i="3"/>
  <c r="D115" i="3"/>
  <c r="K115" i="3"/>
  <c r="B116" i="3"/>
  <c r="D116" i="3"/>
  <c r="K116" i="3"/>
  <c r="B117" i="3"/>
  <c r="D117" i="3"/>
  <c r="K117" i="3"/>
  <c r="B118" i="3"/>
  <c r="D118" i="3"/>
  <c r="K118" i="3"/>
  <c r="B119" i="3"/>
  <c r="D119" i="3"/>
  <c r="K119" i="3"/>
  <c r="B120" i="3"/>
  <c r="D120" i="3"/>
  <c r="K120" i="3"/>
  <c r="B121" i="3"/>
  <c r="D121" i="3"/>
  <c r="K121" i="3"/>
  <c r="B122" i="3"/>
  <c r="D122" i="3"/>
  <c r="K122" i="3"/>
  <c r="B123" i="3"/>
  <c r="D123" i="3"/>
  <c r="K123" i="3"/>
  <c r="B124" i="3"/>
  <c r="D124" i="3"/>
  <c r="K124" i="3"/>
  <c r="B125" i="3"/>
  <c r="D125" i="3"/>
  <c r="K125" i="3"/>
  <c r="B126" i="3"/>
  <c r="D126" i="3"/>
  <c r="K126" i="3"/>
  <c r="B127" i="3"/>
  <c r="D127" i="3"/>
  <c r="K127" i="3"/>
  <c r="B128" i="3"/>
  <c r="D128" i="3"/>
  <c r="K128" i="3"/>
  <c r="B129" i="3"/>
  <c r="D129" i="3"/>
  <c r="K129" i="3"/>
  <c r="B130" i="3"/>
  <c r="D130" i="3"/>
  <c r="K130" i="3"/>
  <c r="B131" i="3"/>
  <c r="D131" i="3"/>
  <c r="K131" i="3"/>
  <c r="B132" i="3"/>
  <c r="D132" i="3"/>
  <c r="K132" i="3"/>
  <c r="B133" i="3"/>
  <c r="D133" i="3"/>
  <c r="K133" i="3"/>
  <c r="B134" i="3"/>
  <c r="D134" i="3"/>
  <c r="K134" i="3"/>
  <c r="B135" i="3"/>
  <c r="D135" i="3"/>
  <c r="K135" i="3"/>
  <c r="B136" i="3"/>
  <c r="D136" i="3"/>
  <c r="K136" i="3"/>
  <c r="B137" i="3"/>
  <c r="D137" i="3"/>
  <c r="K137" i="3"/>
  <c r="B138" i="3"/>
  <c r="D138" i="3"/>
  <c r="K138" i="3"/>
  <c r="B139" i="3"/>
  <c r="D139" i="3"/>
  <c r="K139" i="3"/>
  <c r="B140" i="3"/>
  <c r="D140" i="3"/>
  <c r="K140" i="3"/>
  <c r="B141" i="3"/>
  <c r="D141" i="3"/>
  <c r="K141" i="3"/>
  <c r="B142" i="3"/>
  <c r="D142" i="3"/>
  <c r="K142" i="3"/>
  <c r="B143" i="3"/>
  <c r="D143" i="3"/>
  <c r="K143" i="3"/>
  <c r="B144" i="3"/>
  <c r="D144" i="3"/>
  <c r="K144" i="3"/>
  <c r="B145" i="3"/>
  <c r="D145" i="3"/>
  <c r="K145" i="3"/>
  <c r="B146" i="3"/>
  <c r="D146" i="3"/>
  <c r="K146" i="3"/>
  <c r="B147" i="3"/>
  <c r="D147" i="3"/>
  <c r="K147" i="3"/>
  <c r="B148" i="3"/>
  <c r="D148" i="3"/>
  <c r="K148" i="3"/>
  <c r="B149" i="3"/>
  <c r="D149" i="3"/>
  <c r="K149" i="3"/>
  <c r="B150" i="3"/>
  <c r="D150" i="3"/>
  <c r="K150" i="3"/>
  <c r="B151" i="3"/>
  <c r="D151" i="3"/>
  <c r="K151" i="3"/>
  <c r="B152" i="3"/>
  <c r="D152" i="3"/>
  <c r="K152" i="3"/>
  <c r="B153" i="3"/>
  <c r="D153" i="3"/>
  <c r="K153" i="3"/>
  <c r="B154" i="3"/>
  <c r="D154" i="3"/>
  <c r="K154" i="3"/>
  <c r="B155" i="3"/>
  <c r="D155" i="3"/>
  <c r="K155" i="3"/>
  <c r="B156" i="3"/>
  <c r="D156" i="3"/>
  <c r="K156" i="3"/>
  <c r="B157" i="3"/>
  <c r="D157" i="3"/>
  <c r="K157" i="3"/>
  <c r="B158" i="3"/>
  <c r="D158" i="3"/>
  <c r="K158" i="3"/>
  <c r="B159" i="3"/>
  <c r="D159" i="3"/>
  <c r="K159" i="3"/>
  <c r="B160" i="3"/>
  <c r="D160" i="3"/>
  <c r="K160" i="3"/>
  <c r="B161" i="3"/>
  <c r="D161" i="3"/>
  <c r="K161" i="3"/>
  <c r="B162" i="3"/>
  <c r="D162" i="3"/>
  <c r="K162" i="3"/>
  <c r="B163" i="3"/>
  <c r="D163" i="3"/>
  <c r="K163" i="3"/>
  <c r="B164" i="3"/>
  <c r="D164" i="3"/>
  <c r="K164" i="3"/>
  <c r="B165" i="3"/>
  <c r="D165" i="3"/>
  <c r="K165" i="3"/>
  <c r="B166" i="3"/>
  <c r="D166" i="3"/>
  <c r="K166" i="3"/>
  <c r="B167" i="3"/>
  <c r="D167" i="3"/>
  <c r="K167" i="3"/>
  <c r="B168" i="3"/>
  <c r="D168" i="3"/>
  <c r="K168" i="3"/>
  <c r="B169" i="3"/>
  <c r="D169" i="3"/>
  <c r="K169" i="3"/>
  <c r="B170" i="3"/>
  <c r="D170" i="3"/>
  <c r="K170" i="3"/>
  <c r="B171" i="3"/>
  <c r="D171" i="3"/>
  <c r="K171" i="3"/>
  <c r="B172" i="3"/>
  <c r="D172" i="3"/>
  <c r="K172" i="3"/>
  <c r="B173" i="3"/>
  <c r="D173" i="3"/>
  <c r="K173" i="3"/>
  <c r="B174" i="3"/>
  <c r="D174" i="3"/>
  <c r="K174" i="3"/>
  <c r="B175" i="3"/>
  <c r="D175" i="3"/>
  <c r="K175" i="3"/>
  <c r="B176" i="3"/>
  <c r="D176" i="3"/>
  <c r="K176" i="3"/>
  <c r="B177" i="3"/>
  <c r="D177" i="3"/>
  <c r="K177" i="3"/>
  <c r="B178" i="3"/>
  <c r="D178" i="3"/>
  <c r="K178" i="3"/>
  <c r="B179" i="3"/>
  <c r="D179" i="3"/>
  <c r="K179" i="3"/>
  <c r="B180" i="3"/>
  <c r="D180" i="3"/>
  <c r="K180" i="3"/>
  <c r="B181" i="3"/>
  <c r="D181" i="3"/>
  <c r="K181" i="3"/>
  <c r="B182" i="3"/>
  <c r="D182" i="3"/>
  <c r="K182" i="3"/>
  <c r="B183" i="3"/>
  <c r="D183" i="3"/>
  <c r="K183" i="3"/>
  <c r="B184" i="3"/>
  <c r="D184" i="3"/>
  <c r="K184" i="3"/>
  <c r="B185" i="3"/>
  <c r="D185" i="3"/>
  <c r="K185" i="3"/>
  <c r="B186" i="3"/>
  <c r="D186" i="3"/>
  <c r="K186" i="3"/>
  <c r="S5" i="3"/>
  <c r="E5" i="3"/>
  <c r="E6" i="3"/>
  <c r="L6" i="3"/>
  <c r="E7" i="3"/>
  <c r="L7" i="3"/>
  <c r="E8" i="3"/>
  <c r="L8" i="3"/>
  <c r="E9" i="3"/>
  <c r="L9" i="3"/>
  <c r="E10" i="3"/>
  <c r="L10" i="3"/>
  <c r="E11" i="3"/>
  <c r="L11" i="3"/>
  <c r="E12" i="3"/>
  <c r="L12" i="3"/>
  <c r="E13" i="3"/>
  <c r="L13" i="3"/>
  <c r="E14" i="3"/>
  <c r="L14" i="3"/>
  <c r="E15" i="3"/>
  <c r="L15" i="3"/>
  <c r="E16" i="3"/>
  <c r="L16" i="3"/>
  <c r="E17" i="3"/>
  <c r="L17" i="3"/>
  <c r="E18" i="3"/>
  <c r="L18" i="3"/>
  <c r="E19" i="3"/>
  <c r="L19" i="3"/>
  <c r="E20" i="3"/>
  <c r="L20" i="3"/>
  <c r="E21" i="3"/>
  <c r="L21" i="3"/>
  <c r="E22" i="3"/>
  <c r="L22" i="3"/>
  <c r="E23" i="3"/>
  <c r="L23" i="3"/>
  <c r="E24" i="3"/>
  <c r="L24" i="3"/>
  <c r="E25" i="3"/>
  <c r="L25" i="3"/>
  <c r="E26" i="3"/>
  <c r="L26" i="3"/>
  <c r="E27" i="3"/>
  <c r="L27" i="3"/>
  <c r="E28" i="3"/>
  <c r="L28" i="3"/>
  <c r="E29" i="3"/>
  <c r="L29" i="3"/>
  <c r="E30" i="3"/>
  <c r="L30" i="3"/>
  <c r="E31" i="3"/>
  <c r="L31" i="3"/>
  <c r="E32" i="3"/>
  <c r="L32" i="3"/>
  <c r="E33" i="3"/>
  <c r="L33" i="3"/>
  <c r="E34" i="3"/>
  <c r="L34" i="3"/>
  <c r="E35" i="3"/>
  <c r="L35" i="3"/>
  <c r="E36" i="3"/>
  <c r="L36" i="3"/>
  <c r="E37" i="3"/>
  <c r="L37" i="3"/>
  <c r="E38" i="3"/>
  <c r="L38" i="3"/>
  <c r="E39" i="3"/>
  <c r="L39" i="3"/>
  <c r="E40" i="3"/>
  <c r="L40" i="3"/>
  <c r="E41" i="3"/>
  <c r="L41" i="3"/>
  <c r="E42" i="3"/>
  <c r="L42" i="3"/>
  <c r="E43" i="3"/>
  <c r="L43" i="3"/>
  <c r="E44" i="3"/>
  <c r="L44" i="3"/>
  <c r="E45" i="3"/>
  <c r="L45" i="3"/>
  <c r="E46" i="3"/>
  <c r="L46" i="3"/>
  <c r="E47" i="3"/>
  <c r="L47" i="3"/>
  <c r="E48" i="3"/>
  <c r="L48" i="3"/>
  <c r="E49" i="3"/>
  <c r="L49" i="3"/>
  <c r="E50" i="3"/>
  <c r="L50" i="3"/>
  <c r="E51" i="3"/>
  <c r="L51" i="3"/>
  <c r="E52" i="3"/>
  <c r="L52" i="3"/>
  <c r="E53" i="3"/>
  <c r="L53" i="3"/>
  <c r="E54" i="3"/>
  <c r="L54" i="3"/>
  <c r="E55" i="3"/>
  <c r="L55" i="3"/>
  <c r="E56" i="3"/>
  <c r="L56" i="3"/>
  <c r="E57" i="3"/>
  <c r="L57" i="3"/>
  <c r="E58" i="3"/>
  <c r="L58" i="3"/>
  <c r="E59" i="3"/>
  <c r="L59" i="3"/>
  <c r="E60" i="3"/>
  <c r="L60" i="3"/>
  <c r="E61" i="3"/>
  <c r="L61" i="3"/>
  <c r="E62" i="3"/>
  <c r="L62" i="3"/>
  <c r="E63" i="3"/>
  <c r="L63" i="3"/>
  <c r="E64" i="3"/>
  <c r="L64" i="3"/>
  <c r="E65" i="3"/>
  <c r="L65" i="3"/>
  <c r="E66" i="3"/>
  <c r="L66" i="3"/>
  <c r="E67" i="3"/>
  <c r="L67" i="3"/>
  <c r="E68" i="3"/>
  <c r="L68" i="3"/>
  <c r="E69" i="3"/>
  <c r="L69" i="3"/>
  <c r="E70" i="3"/>
  <c r="L70" i="3"/>
  <c r="E71" i="3"/>
  <c r="L71" i="3"/>
  <c r="E72" i="3"/>
  <c r="L72" i="3"/>
  <c r="E73" i="3"/>
  <c r="L73" i="3"/>
  <c r="E74" i="3"/>
  <c r="L74" i="3"/>
  <c r="E75" i="3"/>
  <c r="L75" i="3"/>
  <c r="E76" i="3"/>
  <c r="L76" i="3"/>
  <c r="E77" i="3"/>
  <c r="L77" i="3"/>
  <c r="E78" i="3"/>
  <c r="L78" i="3"/>
  <c r="E79" i="3"/>
  <c r="L79" i="3"/>
  <c r="E80" i="3"/>
  <c r="L80" i="3"/>
  <c r="E81" i="3"/>
  <c r="L81" i="3"/>
  <c r="E82" i="3"/>
  <c r="L82" i="3"/>
  <c r="E83" i="3"/>
  <c r="L83" i="3"/>
  <c r="E84" i="3"/>
  <c r="L84" i="3"/>
  <c r="E85" i="3"/>
  <c r="L85" i="3"/>
  <c r="E86" i="3"/>
  <c r="L86" i="3"/>
  <c r="E87" i="3"/>
  <c r="L87" i="3"/>
  <c r="E88" i="3"/>
  <c r="L88" i="3"/>
  <c r="E89" i="3"/>
  <c r="L89" i="3"/>
  <c r="E90" i="3"/>
  <c r="L90" i="3"/>
  <c r="E91" i="3"/>
  <c r="L91" i="3"/>
  <c r="E92" i="3"/>
  <c r="L92" i="3"/>
  <c r="E93" i="3"/>
  <c r="L93" i="3"/>
  <c r="E94" i="3"/>
  <c r="L94" i="3"/>
  <c r="E95" i="3"/>
  <c r="L95" i="3"/>
  <c r="E96" i="3"/>
  <c r="L96" i="3"/>
  <c r="E97" i="3"/>
  <c r="L97" i="3"/>
  <c r="E98" i="3"/>
  <c r="L98" i="3"/>
  <c r="E99" i="3"/>
  <c r="L99" i="3"/>
  <c r="E100" i="3"/>
  <c r="L100" i="3"/>
  <c r="E101" i="3"/>
  <c r="L101" i="3"/>
  <c r="E102" i="3"/>
  <c r="L102" i="3"/>
  <c r="E103" i="3"/>
  <c r="L103" i="3"/>
  <c r="E104" i="3"/>
  <c r="L104" i="3"/>
  <c r="E105" i="3"/>
  <c r="L105" i="3"/>
  <c r="E106" i="3"/>
  <c r="L106" i="3"/>
  <c r="E107" i="3"/>
  <c r="L107" i="3"/>
  <c r="E108" i="3"/>
  <c r="L108" i="3"/>
  <c r="E109" i="3"/>
  <c r="L109" i="3"/>
  <c r="E110" i="3"/>
  <c r="L110" i="3"/>
  <c r="E111" i="3"/>
  <c r="L111" i="3"/>
  <c r="E112" i="3"/>
  <c r="L112" i="3"/>
  <c r="E113" i="3"/>
  <c r="L113" i="3"/>
  <c r="E114" i="3"/>
  <c r="L114" i="3"/>
  <c r="E115" i="3"/>
  <c r="L115" i="3"/>
  <c r="E116" i="3"/>
  <c r="L116" i="3"/>
  <c r="E117" i="3"/>
  <c r="L117" i="3"/>
  <c r="E118" i="3"/>
  <c r="L118" i="3"/>
  <c r="E119" i="3"/>
  <c r="L119" i="3"/>
  <c r="E120" i="3"/>
  <c r="L120" i="3"/>
  <c r="E121" i="3"/>
  <c r="L121" i="3"/>
  <c r="E122" i="3"/>
  <c r="L122" i="3"/>
  <c r="E123" i="3"/>
  <c r="L123" i="3"/>
  <c r="E124" i="3"/>
  <c r="L124" i="3"/>
  <c r="E125" i="3"/>
  <c r="L125" i="3"/>
  <c r="E126" i="3"/>
  <c r="L126" i="3"/>
  <c r="E127" i="3"/>
  <c r="L127" i="3"/>
  <c r="E128" i="3"/>
  <c r="L128" i="3"/>
  <c r="E129" i="3"/>
  <c r="L129" i="3"/>
  <c r="E130" i="3"/>
  <c r="L130" i="3"/>
  <c r="E131" i="3"/>
  <c r="L131" i="3"/>
  <c r="E132" i="3"/>
  <c r="L132" i="3"/>
  <c r="E133" i="3"/>
  <c r="L133" i="3"/>
  <c r="E134" i="3"/>
  <c r="L134" i="3"/>
  <c r="E135" i="3"/>
  <c r="L135" i="3"/>
  <c r="E136" i="3"/>
  <c r="L136" i="3"/>
  <c r="E137" i="3"/>
  <c r="L137" i="3"/>
  <c r="E138" i="3"/>
  <c r="L138" i="3"/>
  <c r="E139" i="3"/>
  <c r="L139" i="3"/>
  <c r="E140" i="3"/>
  <c r="L140" i="3"/>
  <c r="E141" i="3"/>
  <c r="L141" i="3"/>
  <c r="E142" i="3"/>
  <c r="L142" i="3"/>
  <c r="E143" i="3"/>
  <c r="L143" i="3"/>
  <c r="E144" i="3"/>
  <c r="L144" i="3"/>
  <c r="E145" i="3"/>
  <c r="L145" i="3"/>
  <c r="E146" i="3"/>
  <c r="L146" i="3"/>
  <c r="E147" i="3"/>
  <c r="L147" i="3"/>
  <c r="E148" i="3"/>
  <c r="L148" i="3"/>
  <c r="E149" i="3"/>
  <c r="L149" i="3"/>
  <c r="E150" i="3"/>
  <c r="L150" i="3"/>
  <c r="E151" i="3"/>
  <c r="L151" i="3"/>
  <c r="E152" i="3"/>
  <c r="L152" i="3"/>
  <c r="E153" i="3"/>
  <c r="L153" i="3"/>
  <c r="E154" i="3"/>
  <c r="L154" i="3"/>
  <c r="E155" i="3"/>
  <c r="L155" i="3"/>
  <c r="E156" i="3"/>
  <c r="L156" i="3"/>
  <c r="E157" i="3"/>
  <c r="L157" i="3"/>
  <c r="E158" i="3"/>
  <c r="L158" i="3"/>
  <c r="E159" i="3"/>
  <c r="L159" i="3"/>
  <c r="E160" i="3"/>
  <c r="L160" i="3"/>
  <c r="E161" i="3"/>
  <c r="L161" i="3"/>
  <c r="E162" i="3"/>
  <c r="L162" i="3"/>
  <c r="E163" i="3"/>
  <c r="L163" i="3"/>
  <c r="E164" i="3"/>
  <c r="L164" i="3"/>
  <c r="E165" i="3"/>
  <c r="L165" i="3"/>
  <c r="E166" i="3"/>
  <c r="L166" i="3"/>
  <c r="E167" i="3"/>
  <c r="L167" i="3"/>
  <c r="E168" i="3"/>
  <c r="L168" i="3"/>
  <c r="E169" i="3"/>
  <c r="L169" i="3"/>
  <c r="E170" i="3"/>
  <c r="L170" i="3"/>
  <c r="E171" i="3"/>
  <c r="L171" i="3"/>
  <c r="E172" i="3"/>
  <c r="L172" i="3"/>
  <c r="E173" i="3"/>
  <c r="L173" i="3"/>
  <c r="E174" i="3"/>
  <c r="L174" i="3"/>
  <c r="E175" i="3"/>
  <c r="L175" i="3"/>
  <c r="E176" i="3"/>
  <c r="L176" i="3"/>
  <c r="E177" i="3"/>
  <c r="L177" i="3"/>
  <c r="E178" i="3"/>
  <c r="L178" i="3"/>
  <c r="E179" i="3"/>
  <c r="L179" i="3"/>
  <c r="E180" i="3"/>
  <c r="L180" i="3"/>
  <c r="E181" i="3"/>
  <c r="L181" i="3"/>
  <c r="E182" i="3"/>
  <c r="L182" i="3"/>
  <c r="E183" i="3"/>
  <c r="L183" i="3"/>
  <c r="E184" i="3"/>
  <c r="L184" i="3"/>
  <c r="E185" i="3"/>
  <c r="L185" i="3"/>
  <c r="E186" i="3"/>
  <c r="L186" i="3"/>
  <c r="T5" i="3"/>
  <c r="F5" i="3"/>
  <c r="F6" i="3"/>
  <c r="M6" i="3"/>
  <c r="F7" i="3"/>
  <c r="M7" i="3"/>
  <c r="F8" i="3"/>
  <c r="M8" i="3"/>
  <c r="F9" i="3"/>
  <c r="M9" i="3"/>
  <c r="F10" i="3"/>
  <c r="M10" i="3"/>
  <c r="F11" i="3"/>
  <c r="M11" i="3"/>
  <c r="F12" i="3"/>
  <c r="M12" i="3"/>
  <c r="F13" i="3"/>
  <c r="M13" i="3"/>
  <c r="F14" i="3"/>
  <c r="M14" i="3"/>
  <c r="F15" i="3"/>
  <c r="M15" i="3"/>
  <c r="F16" i="3"/>
  <c r="M16" i="3"/>
  <c r="F17" i="3"/>
  <c r="M17" i="3"/>
  <c r="F18" i="3"/>
  <c r="M18" i="3"/>
  <c r="F19" i="3"/>
  <c r="M19" i="3"/>
  <c r="F20" i="3"/>
  <c r="M20" i="3"/>
  <c r="F21" i="3"/>
  <c r="M21" i="3"/>
  <c r="F22" i="3"/>
  <c r="M22" i="3"/>
  <c r="F23" i="3"/>
  <c r="M23" i="3"/>
  <c r="F24" i="3"/>
  <c r="M24" i="3"/>
  <c r="F25" i="3"/>
  <c r="M25" i="3"/>
  <c r="F26" i="3"/>
  <c r="M26" i="3"/>
  <c r="F27" i="3"/>
  <c r="M27" i="3"/>
  <c r="F28" i="3"/>
  <c r="M28" i="3"/>
  <c r="F29" i="3"/>
  <c r="M29" i="3"/>
  <c r="F30" i="3"/>
  <c r="M30" i="3"/>
  <c r="F31" i="3"/>
  <c r="M31" i="3"/>
  <c r="F32" i="3"/>
  <c r="M32" i="3"/>
  <c r="F33" i="3"/>
  <c r="M33" i="3"/>
  <c r="F34" i="3"/>
  <c r="M34" i="3"/>
  <c r="F35" i="3"/>
  <c r="M35" i="3"/>
  <c r="F36" i="3"/>
  <c r="M36" i="3"/>
  <c r="F37" i="3"/>
  <c r="M37" i="3"/>
  <c r="F38" i="3"/>
  <c r="M38" i="3"/>
  <c r="F39" i="3"/>
  <c r="M39" i="3"/>
  <c r="F40" i="3"/>
  <c r="M40" i="3"/>
  <c r="F41" i="3"/>
  <c r="M41" i="3"/>
  <c r="F42" i="3"/>
  <c r="M42" i="3"/>
  <c r="F43" i="3"/>
  <c r="M43" i="3"/>
  <c r="F44" i="3"/>
  <c r="M44" i="3"/>
  <c r="F45" i="3"/>
  <c r="M45" i="3"/>
  <c r="F46" i="3"/>
  <c r="M46" i="3"/>
  <c r="F47" i="3"/>
  <c r="M47" i="3"/>
  <c r="F48" i="3"/>
  <c r="M48" i="3"/>
  <c r="F49" i="3"/>
  <c r="M49" i="3"/>
  <c r="F50" i="3"/>
  <c r="M50" i="3"/>
  <c r="F51" i="3"/>
  <c r="M51" i="3"/>
  <c r="F52" i="3"/>
  <c r="M52" i="3"/>
  <c r="F53" i="3"/>
  <c r="M53" i="3"/>
  <c r="F54" i="3"/>
  <c r="M54" i="3"/>
  <c r="F55" i="3"/>
  <c r="M55" i="3"/>
  <c r="F56" i="3"/>
  <c r="M56" i="3"/>
  <c r="F57" i="3"/>
  <c r="M57" i="3"/>
  <c r="F58" i="3"/>
  <c r="M58" i="3"/>
  <c r="F59" i="3"/>
  <c r="M59" i="3"/>
  <c r="F60" i="3"/>
  <c r="M60" i="3"/>
  <c r="F61" i="3"/>
  <c r="M61" i="3"/>
  <c r="F62" i="3"/>
  <c r="M62" i="3"/>
  <c r="F63" i="3"/>
  <c r="M63" i="3"/>
  <c r="F64" i="3"/>
  <c r="M64" i="3"/>
  <c r="F65" i="3"/>
  <c r="M65" i="3"/>
  <c r="F66" i="3"/>
  <c r="M66" i="3"/>
  <c r="F67" i="3"/>
  <c r="M67" i="3"/>
  <c r="F68" i="3"/>
  <c r="M68" i="3"/>
  <c r="F69" i="3"/>
  <c r="M69" i="3"/>
  <c r="F70" i="3"/>
  <c r="M70" i="3"/>
  <c r="F71" i="3"/>
  <c r="M71" i="3"/>
  <c r="F72" i="3"/>
  <c r="M72" i="3"/>
  <c r="F73" i="3"/>
  <c r="M73" i="3"/>
  <c r="F74" i="3"/>
  <c r="M74" i="3"/>
  <c r="F75" i="3"/>
  <c r="M75" i="3"/>
  <c r="F76" i="3"/>
  <c r="M76" i="3"/>
  <c r="F77" i="3"/>
  <c r="M77" i="3"/>
  <c r="F78" i="3"/>
  <c r="M78" i="3"/>
  <c r="F79" i="3"/>
  <c r="M79" i="3"/>
  <c r="F80" i="3"/>
  <c r="M80" i="3"/>
  <c r="F81" i="3"/>
  <c r="M81" i="3"/>
  <c r="F82" i="3"/>
  <c r="M82" i="3"/>
  <c r="F83" i="3"/>
  <c r="M83" i="3"/>
  <c r="F84" i="3"/>
  <c r="M84" i="3"/>
  <c r="F85" i="3"/>
  <c r="M85" i="3"/>
  <c r="F86" i="3"/>
  <c r="M86" i="3"/>
  <c r="F87" i="3"/>
  <c r="M87" i="3"/>
  <c r="F88" i="3"/>
  <c r="M88" i="3"/>
  <c r="F89" i="3"/>
  <c r="M89" i="3"/>
  <c r="F90" i="3"/>
  <c r="M90" i="3"/>
  <c r="F91" i="3"/>
  <c r="M91" i="3"/>
  <c r="F92" i="3"/>
  <c r="M92" i="3"/>
  <c r="F93" i="3"/>
  <c r="M93" i="3"/>
  <c r="F94" i="3"/>
  <c r="M94" i="3"/>
  <c r="F95" i="3"/>
  <c r="M95" i="3"/>
  <c r="F96" i="3"/>
  <c r="M96" i="3"/>
  <c r="F97" i="3"/>
  <c r="M97" i="3"/>
  <c r="F98" i="3"/>
  <c r="M98" i="3"/>
  <c r="F99" i="3"/>
  <c r="M99" i="3"/>
  <c r="F100" i="3"/>
  <c r="M100" i="3"/>
  <c r="F101" i="3"/>
  <c r="M101" i="3"/>
  <c r="F102" i="3"/>
  <c r="M102" i="3"/>
  <c r="F103" i="3"/>
  <c r="M103" i="3"/>
  <c r="F104" i="3"/>
  <c r="M104" i="3"/>
  <c r="F105" i="3"/>
  <c r="M105" i="3"/>
  <c r="F106" i="3"/>
  <c r="M106" i="3"/>
  <c r="F107" i="3"/>
  <c r="M107" i="3"/>
  <c r="F108" i="3"/>
  <c r="M108" i="3"/>
  <c r="F109" i="3"/>
  <c r="M109" i="3"/>
  <c r="F110" i="3"/>
  <c r="M110" i="3"/>
  <c r="F111" i="3"/>
  <c r="M111" i="3"/>
  <c r="F112" i="3"/>
  <c r="M112" i="3"/>
  <c r="F113" i="3"/>
  <c r="M113" i="3"/>
  <c r="F114" i="3"/>
  <c r="M114" i="3"/>
  <c r="F115" i="3"/>
  <c r="M115" i="3"/>
  <c r="F116" i="3"/>
  <c r="M116" i="3"/>
  <c r="F117" i="3"/>
  <c r="M117" i="3"/>
  <c r="F118" i="3"/>
  <c r="M118" i="3"/>
  <c r="F119" i="3"/>
  <c r="M119" i="3"/>
  <c r="F120" i="3"/>
  <c r="M120" i="3"/>
  <c r="F121" i="3"/>
  <c r="M121" i="3"/>
  <c r="F122" i="3"/>
  <c r="M122" i="3"/>
  <c r="F123" i="3"/>
  <c r="M123" i="3"/>
  <c r="F124" i="3"/>
  <c r="M124" i="3"/>
  <c r="F125" i="3"/>
  <c r="M125" i="3"/>
  <c r="F126" i="3"/>
  <c r="M126" i="3"/>
  <c r="F127" i="3"/>
  <c r="M127" i="3"/>
  <c r="F128" i="3"/>
  <c r="M128" i="3"/>
  <c r="F129" i="3"/>
  <c r="M129" i="3"/>
  <c r="F130" i="3"/>
  <c r="M130" i="3"/>
  <c r="F131" i="3"/>
  <c r="M131" i="3"/>
  <c r="F132" i="3"/>
  <c r="M132" i="3"/>
  <c r="F133" i="3"/>
  <c r="M133" i="3"/>
  <c r="F134" i="3"/>
  <c r="M134" i="3"/>
  <c r="F135" i="3"/>
  <c r="M135" i="3"/>
  <c r="F136" i="3"/>
  <c r="M136" i="3"/>
  <c r="F137" i="3"/>
  <c r="M137" i="3"/>
  <c r="F138" i="3"/>
  <c r="M138" i="3"/>
  <c r="F139" i="3"/>
  <c r="M139" i="3"/>
  <c r="F140" i="3"/>
  <c r="M140" i="3"/>
  <c r="F141" i="3"/>
  <c r="M141" i="3"/>
  <c r="F142" i="3"/>
  <c r="M142" i="3"/>
  <c r="F143" i="3"/>
  <c r="M143" i="3"/>
  <c r="F144" i="3"/>
  <c r="M144" i="3"/>
  <c r="F145" i="3"/>
  <c r="M145" i="3"/>
  <c r="F146" i="3"/>
  <c r="M146" i="3"/>
  <c r="F147" i="3"/>
  <c r="M147" i="3"/>
  <c r="F148" i="3"/>
  <c r="M148" i="3"/>
  <c r="F149" i="3"/>
  <c r="M149" i="3"/>
  <c r="F150" i="3"/>
  <c r="M150" i="3"/>
  <c r="F151" i="3"/>
  <c r="M151" i="3"/>
  <c r="F152" i="3"/>
  <c r="M152" i="3"/>
  <c r="F153" i="3"/>
  <c r="M153" i="3"/>
  <c r="F154" i="3"/>
  <c r="M154" i="3"/>
  <c r="F155" i="3"/>
  <c r="M155" i="3"/>
  <c r="F156" i="3"/>
  <c r="M156" i="3"/>
  <c r="F157" i="3"/>
  <c r="M157" i="3"/>
  <c r="F158" i="3"/>
  <c r="M158" i="3"/>
  <c r="F159" i="3"/>
  <c r="M159" i="3"/>
  <c r="F160" i="3"/>
  <c r="M160" i="3"/>
  <c r="F161" i="3"/>
  <c r="M161" i="3"/>
  <c r="F162" i="3"/>
  <c r="M162" i="3"/>
  <c r="F163" i="3"/>
  <c r="M163" i="3"/>
  <c r="F164" i="3"/>
  <c r="M164" i="3"/>
  <c r="F165" i="3"/>
  <c r="M165" i="3"/>
  <c r="F166" i="3"/>
  <c r="M166" i="3"/>
  <c r="F167" i="3"/>
  <c r="M167" i="3"/>
  <c r="F168" i="3"/>
  <c r="M168" i="3"/>
  <c r="F169" i="3"/>
  <c r="M169" i="3"/>
  <c r="F170" i="3"/>
  <c r="M170" i="3"/>
  <c r="F171" i="3"/>
  <c r="M171" i="3"/>
  <c r="F172" i="3"/>
  <c r="M172" i="3"/>
  <c r="F173" i="3"/>
  <c r="M173" i="3"/>
  <c r="F174" i="3"/>
  <c r="M174" i="3"/>
  <c r="F175" i="3"/>
  <c r="M175" i="3"/>
  <c r="F176" i="3"/>
  <c r="M176" i="3"/>
  <c r="F177" i="3"/>
  <c r="M177" i="3"/>
  <c r="F178" i="3"/>
  <c r="M178" i="3"/>
  <c r="F179" i="3"/>
  <c r="M179" i="3"/>
  <c r="F180" i="3"/>
  <c r="M180" i="3"/>
  <c r="F181" i="3"/>
  <c r="M181" i="3"/>
  <c r="F182" i="3"/>
  <c r="M182" i="3"/>
  <c r="F183" i="3"/>
  <c r="M183" i="3"/>
  <c r="F184" i="3"/>
  <c r="M184" i="3"/>
  <c r="F185" i="3"/>
  <c r="M185" i="3"/>
  <c r="F186" i="3"/>
  <c r="M186" i="3"/>
  <c r="U5" i="3"/>
  <c r="G5" i="3"/>
  <c r="G6" i="3"/>
  <c r="N6" i="3"/>
  <c r="G7" i="3"/>
  <c r="N7" i="3"/>
  <c r="G8" i="3"/>
  <c r="N8" i="3"/>
  <c r="G9" i="3"/>
  <c r="N9" i="3"/>
  <c r="G10" i="3"/>
  <c r="N10" i="3"/>
  <c r="G11" i="3"/>
  <c r="N11" i="3"/>
  <c r="G12" i="3"/>
  <c r="N12" i="3"/>
  <c r="G13" i="3"/>
  <c r="N13" i="3"/>
  <c r="G14" i="3"/>
  <c r="N14" i="3"/>
  <c r="G15" i="3"/>
  <c r="N15" i="3"/>
  <c r="G16" i="3"/>
  <c r="N16" i="3"/>
  <c r="G17" i="3"/>
  <c r="N17" i="3"/>
  <c r="G18" i="3"/>
  <c r="N18" i="3"/>
  <c r="G19" i="3"/>
  <c r="N19" i="3"/>
  <c r="G20" i="3"/>
  <c r="N20" i="3"/>
  <c r="G21" i="3"/>
  <c r="N21" i="3"/>
  <c r="G22" i="3"/>
  <c r="N22" i="3"/>
  <c r="G23" i="3"/>
  <c r="N23" i="3"/>
  <c r="G24" i="3"/>
  <c r="N24" i="3"/>
  <c r="G25" i="3"/>
  <c r="N25" i="3"/>
  <c r="G26" i="3"/>
  <c r="N26" i="3"/>
  <c r="G27" i="3"/>
  <c r="N27" i="3"/>
  <c r="G28" i="3"/>
  <c r="N28" i="3"/>
  <c r="G29" i="3"/>
  <c r="N29" i="3"/>
  <c r="G30" i="3"/>
  <c r="N30" i="3"/>
  <c r="G31" i="3"/>
  <c r="N31" i="3"/>
  <c r="G32" i="3"/>
  <c r="N32" i="3"/>
  <c r="G33" i="3"/>
  <c r="N33" i="3"/>
  <c r="G34" i="3"/>
  <c r="N34" i="3"/>
  <c r="G35" i="3"/>
  <c r="N35" i="3"/>
  <c r="G36" i="3"/>
  <c r="N36" i="3"/>
  <c r="G37" i="3"/>
  <c r="N37" i="3"/>
  <c r="G38" i="3"/>
  <c r="N38" i="3"/>
  <c r="G39" i="3"/>
  <c r="N39" i="3"/>
  <c r="G40" i="3"/>
  <c r="N40" i="3"/>
  <c r="G41" i="3"/>
  <c r="N41" i="3"/>
  <c r="G42" i="3"/>
  <c r="N42" i="3"/>
  <c r="G43" i="3"/>
  <c r="N43" i="3"/>
  <c r="G44" i="3"/>
  <c r="N44" i="3"/>
  <c r="G45" i="3"/>
  <c r="N45" i="3"/>
  <c r="G46" i="3"/>
  <c r="N46" i="3"/>
  <c r="G47" i="3"/>
  <c r="N47" i="3"/>
  <c r="G48" i="3"/>
  <c r="N48" i="3"/>
  <c r="G49" i="3"/>
  <c r="N49" i="3"/>
  <c r="G50" i="3"/>
  <c r="N50" i="3"/>
  <c r="G51" i="3"/>
  <c r="N51" i="3"/>
  <c r="G52" i="3"/>
  <c r="N52" i="3"/>
  <c r="G53" i="3"/>
  <c r="N53" i="3"/>
  <c r="G54" i="3"/>
  <c r="N54" i="3"/>
  <c r="G55" i="3"/>
  <c r="N55" i="3"/>
  <c r="G56" i="3"/>
  <c r="N56" i="3"/>
  <c r="G57" i="3"/>
  <c r="N57" i="3"/>
  <c r="G58" i="3"/>
  <c r="N58" i="3"/>
  <c r="G59" i="3"/>
  <c r="N59" i="3"/>
  <c r="G60" i="3"/>
  <c r="N60" i="3"/>
  <c r="G61" i="3"/>
  <c r="N61" i="3"/>
  <c r="G62" i="3"/>
  <c r="N62" i="3"/>
  <c r="G63" i="3"/>
  <c r="N63" i="3"/>
  <c r="G64" i="3"/>
  <c r="N64" i="3"/>
  <c r="G65" i="3"/>
  <c r="N65" i="3"/>
  <c r="G66" i="3"/>
  <c r="N66" i="3"/>
  <c r="G67" i="3"/>
  <c r="N67" i="3"/>
  <c r="G68" i="3"/>
  <c r="N68" i="3"/>
  <c r="G69" i="3"/>
  <c r="N69" i="3"/>
  <c r="G70" i="3"/>
  <c r="N70" i="3"/>
  <c r="G71" i="3"/>
  <c r="N71" i="3"/>
  <c r="G72" i="3"/>
  <c r="N72" i="3"/>
  <c r="G73" i="3"/>
  <c r="N73" i="3"/>
  <c r="G74" i="3"/>
  <c r="N74" i="3"/>
  <c r="G75" i="3"/>
  <c r="N75" i="3"/>
  <c r="G76" i="3"/>
  <c r="N76" i="3"/>
  <c r="G77" i="3"/>
  <c r="N77" i="3"/>
  <c r="G78" i="3"/>
  <c r="N78" i="3"/>
  <c r="G79" i="3"/>
  <c r="N79" i="3"/>
  <c r="G80" i="3"/>
  <c r="N80" i="3"/>
  <c r="G81" i="3"/>
  <c r="N81" i="3"/>
  <c r="G82" i="3"/>
  <c r="N82" i="3"/>
  <c r="G83" i="3"/>
  <c r="N83" i="3"/>
  <c r="G84" i="3"/>
  <c r="N84" i="3"/>
  <c r="G85" i="3"/>
  <c r="N85" i="3"/>
  <c r="G86" i="3"/>
  <c r="N86" i="3"/>
  <c r="G87" i="3"/>
  <c r="N87" i="3"/>
  <c r="G88" i="3"/>
  <c r="N88" i="3"/>
  <c r="G89" i="3"/>
  <c r="N89" i="3"/>
  <c r="G90" i="3"/>
  <c r="N90" i="3"/>
  <c r="G91" i="3"/>
  <c r="N91" i="3"/>
  <c r="G92" i="3"/>
  <c r="N92" i="3"/>
  <c r="G93" i="3"/>
  <c r="N93" i="3"/>
  <c r="G94" i="3"/>
  <c r="N94" i="3"/>
  <c r="G95" i="3"/>
  <c r="N95" i="3"/>
  <c r="G96" i="3"/>
  <c r="N96" i="3"/>
  <c r="G97" i="3"/>
  <c r="N97" i="3"/>
  <c r="G98" i="3"/>
  <c r="N98" i="3"/>
  <c r="G99" i="3"/>
  <c r="N99" i="3"/>
  <c r="G100" i="3"/>
  <c r="N100" i="3"/>
  <c r="G101" i="3"/>
  <c r="N101" i="3"/>
  <c r="G102" i="3"/>
  <c r="N102" i="3"/>
  <c r="G103" i="3"/>
  <c r="N103" i="3"/>
  <c r="G104" i="3"/>
  <c r="N104" i="3"/>
  <c r="G105" i="3"/>
  <c r="N105" i="3"/>
  <c r="G106" i="3"/>
  <c r="N106" i="3"/>
  <c r="G107" i="3"/>
  <c r="N107" i="3"/>
  <c r="G108" i="3"/>
  <c r="N108" i="3"/>
  <c r="G109" i="3"/>
  <c r="N109" i="3"/>
  <c r="G110" i="3"/>
  <c r="N110" i="3"/>
  <c r="G111" i="3"/>
  <c r="N111" i="3"/>
  <c r="G112" i="3"/>
  <c r="N112" i="3"/>
  <c r="G113" i="3"/>
  <c r="N113" i="3"/>
  <c r="G114" i="3"/>
  <c r="N114" i="3"/>
  <c r="G115" i="3"/>
  <c r="N115" i="3"/>
  <c r="G116" i="3"/>
  <c r="N116" i="3"/>
  <c r="G117" i="3"/>
  <c r="N117" i="3"/>
  <c r="G118" i="3"/>
  <c r="N118" i="3"/>
  <c r="G119" i="3"/>
  <c r="N119" i="3"/>
  <c r="G120" i="3"/>
  <c r="N120" i="3"/>
  <c r="G121" i="3"/>
  <c r="N121" i="3"/>
  <c r="G122" i="3"/>
  <c r="N122" i="3"/>
  <c r="G123" i="3"/>
  <c r="N123" i="3"/>
  <c r="G124" i="3"/>
  <c r="N124" i="3"/>
  <c r="G125" i="3"/>
  <c r="N125" i="3"/>
  <c r="G126" i="3"/>
  <c r="N126" i="3"/>
  <c r="G127" i="3"/>
  <c r="N127" i="3"/>
  <c r="G128" i="3"/>
  <c r="N128" i="3"/>
  <c r="G129" i="3"/>
  <c r="N129" i="3"/>
  <c r="G130" i="3"/>
  <c r="N130" i="3"/>
  <c r="G131" i="3"/>
  <c r="N131" i="3"/>
  <c r="G132" i="3"/>
  <c r="N132" i="3"/>
  <c r="G133" i="3"/>
  <c r="N133" i="3"/>
  <c r="G134" i="3"/>
  <c r="N134" i="3"/>
  <c r="G135" i="3"/>
  <c r="N135" i="3"/>
  <c r="G136" i="3"/>
  <c r="N136" i="3"/>
  <c r="G137" i="3"/>
  <c r="N137" i="3"/>
  <c r="G138" i="3"/>
  <c r="N138" i="3"/>
  <c r="G139" i="3"/>
  <c r="N139" i="3"/>
  <c r="G140" i="3"/>
  <c r="N140" i="3"/>
  <c r="G141" i="3"/>
  <c r="N141" i="3"/>
  <c r="G142" i="3"/>
  <c r="N142" i="3"/>
  <c r="G143" i="3"/>
  <c r="N143" i="3"/>
  <c r="G144" i="3"/>
  <c r="N144" i="3"/>
  <c r="G145" i="3"/>
  <c r="N145" i="3"/>
  <c r="G146" i="3"/>
  <c r="N146" i="3"/>
  <c r="G147" i="3"/>
  <c r="N147" i="3"/>
  <c r="G148" i="3"/>
  <c r="N148" i="3"/>
  <c r="G149" i="3"/>
  <c r="N149" i="3"/>
  <c r="G150" i="3"/>
  <c r="N150" i="3"/>
  <c r="G151" i="3"/>
  <c r="N151" i="3"/>
  <c r="G152" i="3"/>
  <c r="N152" i="3"/>
  <c r="G153" i="3"/>
  <c r="N153" i="3"/>
  <c r="G154" i="3"/>
  <c r="N154" i="3"/>
  <c r="G155" i="3"/>
  <c r="N155" i="3"/>
  <c r="G156" i="3"/>
  <c r="N156" i="3"/>
  <c r="G157" i="3"/>
  <c r="N157" i="3"/>
  <c r="G158" i="3"/>
  <c r="N158" i="3"/>
  <c r="G159" i="3"/>
  <c r="N159" i="3"/>
  <c r="G160" i="3"/>
  <c r="N160" i="3"/>
  <c r="G161" i="3"/>
  <c r="N161" i="3"/>
  <c r="G162" i="3"/>
  <c r="N162" i="3"/>
  <c r="G163" i="3"/>
  <c r="N163" i="3"/>
  <c r="G164" i="3"/>
  <c r="N164" i="3"/>
  <c r="G165" i="3"/>
  <c r="N165" i="3"/>
  <c r="G166" i="3"/>
  <c r="N166" i="3"/>
  <c r="G167" i="3"/>
  <c r="N167" i="3"/>
  <c r="G168" i="3"/>
  <c r="N168" i="3"/>
  <c r="G169" i="3"/>
  <c r="N169" i="3"/>
  <c r="G170" i="3"/>
  <c r="N170" i="3"/>
  <c r="G171" i="3"/>
  <c r="N171" i="3"/>
  <c r="G172" i="3"/>
  <c r="N172" i="3"/>
  <c r="G173" i="3"/>
  <c r="N173" i="3"/>
  <c r="G174" i="3"/>
  <c r="N174" i="3"/>
  <c r="G175" i="3"/>
  <c r="N175" i="3"/>
  <c r="G176" i="3"/>
  <c r="N176" i="3"/>
  <c r="G177" i="3"/>
  <c r="N177" i="3"/>
  <c r="G178" i="3"/>
  <c r="N178" i="3"/>
  <c r="G179" i="3"/>
  <c r="N179" i="3"/>
  <c r="G180" i="3"/>
  <c r="N180" i="3"/>
  <c r="G181" i="3"/>
  <c r="N181" i="3"/>
  <c r="G182" i="3"/>
  <c r="N182" i="3"/>
  <c r="G183" i="3"/>
  <c r="N183" i="3"/>
  <c r="G184" i="3"/>
  <c r="N184" i="3"/>
  <c r="G185" i="3"/>
  <c r="N185" i="3"/>
  <c r="G186" i="3"/>
  <c r="N186" i="3"/>
  <c r="V5" i="3"/>
  <c r="H5" i="3"/>
  <c r="H6" i="3"/>
  <c r="O6" i="3"/>
  <c r="H7" i="3"/>
  <c r="O7" i="3"/>
  <c r="H8" i="3"/>
  <c r="O8" i="3"/>
  <c r="H9" i="3"/>
  <c r="O9" i="3"/>
  <c r="H10" i="3"/>
  <c r="O10" i="3"/>
  <c r="H11" i="3"/>
  <c r="O11" i="3"/>
  <c r="H12" i="3"/>
  <c r="O12" i="3"/>
  <c r="H13" i="3"/>
  <c r="O13" i="3"/>
  <c r="H14" i="3"/>
  <c r="O14" i="3"/>
  <c r="H15" i="3"/>
  <c r="O15" i="3"/>
  <c r="H16" i="3"/>
  <c r="O16" i="3"/>
  <c r="H17" i="3"/>
  <c r="O17" i="3"/>
  <c r="H18" i="3"/>
  <c r="O18" i="3"/>
  <c r="H19" i="3"/>
  <c r="O19" i="3"/>
  <c r="H20" i="3"/>
  <c r="O20" i="3"/>
  <c r="H21" i="3"/>
  <c r="O21" i="3"/>
  <c r="H22" i="3"/>
  <c r="O22" i="3"/>
  <c r="H23" i="3"/>
  <c r="O23" i="3"/>
  <c r="H24" i="3"/>
  <c r="O24" i="3"/>
  <c r="H25" i="3"/>
  <c r="O25" i="3"/>
  <c r="H26" i="3"/>
  <c r="O26" i="3"/>
  <c r="H27" i="3"/>
  <c r="O27" i="3"/>
  <c r="H28" i="3"/>
  <c r="O28" i="3"/>
  <c r="H29" i="3"/>
  <c r="O29" i="3"/>
  <c r="H30" i="3"/>
  <c r="O30" i="3"/>
  <c r="H31" i="3"/>
  <c r="O31" i="3"/>
  <c r="H32" i="3"/>
  <c r="O32" i="3"/>
  <c r="H33" i="3"/>
  <c r="O33" i="3"/>
  <c r="H34" i="3"/>
  <c r="O34" i="3"/>
  <c r="H35" i="3"/>
  <c r="O35" i="3"/>
  <c r="H36" i="3"/>
  <c r="O36" i="3"/>
  <c r="H37" i="3"/>
  <c r="O37" i="3"/>
  <c r="H38" i="3"/>
  <c r="O38" i="3"/>
  <c r="H39" i="3"/>
  <c r="O39" i="3"/>
  <c r="H40" i="3"/>
  <c r="O40" i="3"/>
  <c r="H41" i="3"/>
  <c r="O41" i="3"/>
  <c r="H42" i="3"/>
  <c r="O42" i="3"/>
  <c r="H43" i="3"/>
  <c r="O43" i="3"/>
  <c r="H44" i="3"/>
  <c r="O44" i="3"/>
  <c r="H45" i="3"/>
  <c r="O45" i="3"/>
  <c r="H46" i="3"/>
  <c r="O46" i="3"/>
  <c r="H47" i="3"/>
  <c r="O47" i="3"/>
  <c r="H48" i="3"/>
  <c r="O48" i="3"/>
  <c r="H49" i="3"/>
  <c r="O49" i="3"/>
  <c r="H50" i="3"/>
  <c r="O50" i="3"/>
  <c r="H51" i="3"/>
  <c r="O51" i="3"/>
  <c r="H52" i="3"/>
  <c r="O52" i="3"/>
  <c r="H53" i="3"/>
  <c r="O53" i="3"/>
  <c r="H54" i="3"/>
  <c r="O54" i="3"/>
  <c r="H55" i="3"/>
  <c r="O55" i="3"/>
  <c r="H56" i="3"/>
  <c r="O56" i="3"/>
  <c r="H57" i="3"/>
  <c r="O57" i="3"/>
  <c r="H58" i="3"/>
  <c r="O58" i="3"/>
  <c r="H59" i="3"/>
  <c r="O59" i="3"/>
  <c r="H60" i="3"/>
  <c r="O60" i="3"/>
  <c r="H61" i="3"/>
  <c r="O61" i="3"/>
  <c r="H62" i="3"/>
  <c r="O62" i="3"/>
  <c r="H63" i="3"/>
  <c r="O63" i="3"/>
  <c r="H64" i="3"/>
  <c r="O64" i="3"/>
  <c r="H65" i="3"/>
  <c r="O65" i="3"/>
  <c r="H66" i="3"/>
  <c r="O66" i="3"/>
  <c r="H67" i="3"/>
  <c r="O67" i="3"/>
  <c r="H68" i="3"/>
  <c r="O68" i="3"/>
  <c r="H69" i="3"/>
  <c r="O69" i="3"/>
  <c r="H70" i="3"/>
  <c r="O70" i="3"/>
  <c r="H71" i="3"/>
  <c r="O71" i="3"/>
  <c r="H72" i="3"/>
  <c r="O72" i="3"/>
  <c r="H73" i="3"/>
  <c r="O73" i="3"/>
  <c r="H74" i="3"/>
  <c r="O74" i="3"/>
  <c r="H75" i="3"/>
  <c r="O75" i="3"/>
  <c r="H76" i="3"/>
  <c r="O76" i="3"/>
  <c r="H77" i="3"/>
  <c r="O77" i="3"/>
  <c r="H78" i="3"/>
  <c r="O78" i="3"/>
  <c r="H79" i="3"/>
  <c r="O79" i="3"/>
  <c r="H80" i="3"/>
  <c r="O80" i="3"/>
  <c r="H81" i="3"/>
  <c r="O81" i="3"/>
  <c r="H82" i="3"/>
  <c r="O82" i="3"/>
  <c r="H83" i="3"/>
  <c r="O83" i="3"/>
  <c r="H84" i="3"/>
  <c r="O84" i="3"/>
  <c r="H85" i="3"/>
  <c r="O85" i="3"/>
  <c r="H86" i="3"/>
  <c r="O86" i="3"/>
  <c r="H87" i="3"/>
  <c r="O87" i="3"/>
  <c r="H88" i="3"/>
  <c r="O88" i="3"/>
  <c r="H89" i="3"/>
  <c r="O89" i="3"/>
  <c r="H90" i="3"/>
  <c r="O90" i="3"/>
  <c r="H91" i="3"/>
  <c r="O91" i="3"/>
  <c r="H92" i="3"/>
  <c r="O92" i="3"/>
  <c r="H93" i="3"/>
  <c r="O93" i="3"/>
  <c r="H94" i="3"/>
  <c r="O94" i="3"/>
  <c r="H95" i="3"/>
  <c r="O95" i="3"/>
  <c r="H96" i="3"/>
  <c r="O96" i="3"/>
  <c r="H97" i="3"/>
  <c r="O97" i="3"/>
  <c r="H98" i="3"/>
  <c r="O98" i="3"/>
  <c r="H99" i="3"/>
  <c r="O99" i="3"/>
  <c r="H100" i="3"/>
  <c r="O100" i="3"/>
  <c r="H101" i="3"/>
  <c r="O101" i="3"/>
  <c r="H102" i="3"/>
  <c r="O102" i="3"/>
  <c r="H103" i="3"/>
  <c r="O103" i="3"/>
  <c r="H104" i="3"/>
  <c r="O104" i="3"/>
  <c r="H105" i="3"/>
  <c r="O105" i="3"/>
  <c r="H106" i="3"/>
  <c r="O106" i="3"/>
  <c r="H107" i="3"/>
  <c r="O107" i="3"/>
  <c r="H108" i="3"/>
  <c r="O108" i="3"/>
  <c r="H109" i="3"/>
  <c r="O109" i="3"/>
  <c r="H110" i="3"/>
  <c r="O110" i="3"/>
  <c r="H111" i="3"/>
  <c r="O111" i="3"/>
  <c r="H112" i="3"/>
  <c r="O112" i="3"/>
  <c r="H113" i="3"/>
  <c r="O113" i="3"/>
  <c r="H114" i="3"/>
  <c r="O114" i="3"/>
  <c r="H115" i="3"/>
  <c r="O115" i="3"/>
  <c r="H116" i="3"/>
  <c r="O116" i="3"/>
  <c r="H117" i="3"/>
  <c r="O117" i="3"/>
  <c r="H118" i="3"/>
  <c r="O118" i="3"/>
  <c r="H119" i="3"/>
  <c r="O119" i="3"/>
  <c r="H120" i="3"/>
  <c r="O120" i="3"/>
  <c r="H121" i="3"/>
  <c r="O121" i="3"/>
  <c r="H122" i="3"/>
  <c r="O122" i="3"/>
  <c r="H123" i="3"/>
  <c r="O123" i="3"/>
  <c r="H124" i="3"/>
  <c r="O124" i="3"/>
  <c r="H125" i="3"/>
  <c r="O125" i="3"/>
  <c r="H126" i="3"/>
  <c r="O126" i="3"/>
  <c r="H127" i="3"/>
  <c r="O127" i="3"/>
  <c r="H128" i="3"/>
  <c r="O128" i="3"/>
  <c r="H129" i="3"/>
  <c r="O129" i="3"/>
  <c r="H130" i="3"/>
  <c r="O130" i="3"/>
  <c r="H131" i="3"/>
  <c r="O131" i="3"/>
  <c r="H132" i="3"/>
  <c r="O132" i="3"/>
  <c r="H133" i="3"/>
  <c r="O133" i="3"/>
  <c r="H134" i="3"/>
  <c r="O134" i="3"/>
  <c r="H135" i="3"/>
  <c r="O135" i="3"/>
  <c r="H136" i="3"/>
  <c r="O136" i="3"/>
  <c r="H137" i="3"/>
  <c r="O137" i="3"/>
  <c r="H138" i="3"/>
  <c r="O138" i="3"/>
  <c r="H139" i="3"/>
  <c r="O139" i="3"/>
  <c r="H140" i="3"/>
  <c r="O140" i="3"/>
  <c r="H141" i="3"/>
  <c r="O141" i="3"/>
  <c r="H142" i="3"/>
  <c r="O142" i="3"/>
  <c r="H143" i="3"/>
  <c r="O143" i="3"/>
  <c r="H144" i="3"/>
  <c r="O144" i="3"/>
  <c r="H145" i="3"/>
  <c r="O145" i="3"/>
  <c r="H146" i="3"/>
  <c r="O146" i="3"/>
  <c r="H147" i="3"/>
  <c r="O147" i="3"/>
  <c r="H148" i="3"/>
  <c r="O148" i="3"/>
  <c r="H149" i="3"/>
  <c r="O149" i="3"/>
  <c r="H150" i="3"/>
  <c r="O150" i="3"/>
  <c r="H151" i="3"/>
  <c r="O151" i="3"/>
  <c r="H152" i="3"/>
  <c r="O152" i="3"/>
  <c r="H153" i="3"/>
  <c r="O153" i="3"/>
  <c r="H154" i="3"/>
  <c r="O154" i="3"/>
  <c r="H155" i="3"/>
  <c r="O155" i="3"/>
  <c r="H156" i="3"/>
  <c r="O156" i="3"/>
  <c r="H157" i="3"/>
  <c r="O157" i="3"/>
  <c r="H158" i="3"/>
  <c r="O158" i="3"/>
  <c r="H159" i="3"/>
  <c r="O159" i="3"/>
  <c r="H160" i="3"/>
  <c r="O160" i="3"/>
  <c r="H161" i="3"/>
  <c r="O161" i="3"/>
  <c r="H162" i="3"/>
  <c r="O162" i="3"/>
  <c r="H163" i="3"/>
  <c r="O163" i="3"/>
  <c r="H164" i="3"/>
  <c r="O164" i="3"/>
  <c r="H165" i="3"/>
  <c r="O165" i="3"/>
  <c r="H166" i="3"/>
  <c r="O166" i="3"/>
  <c r="H167" i="3"/>
  <c r="O167" i="3"/>
  <c r="H168" i="3"/>
  <c r="O168" i="3"/>
  <c r="H169" i="3"/>
  <c r="O169" i="3"/>
  <c r="H170" i="3"/>
  <c r="O170" i="3"/>
  <c r="H171" i="3"/>
  <c r="O171" i="3"/>
  <c r="H172" i="3"/>
  <c r="O172" i="3"/>
  <c r="H173" i="3"/>
  <c r="O173" i="3"/>
  <c r="H174" i="3"/>
  <c r="O174" i="3"/>
  <c r="H175" i="3"/>
  <c r="O175" i="3"/>
  <c r="H176" i="3"/>
  <c r="O176" i="3"/>
  <c r="H177" i="3"/>
  <c r="O177" i="3"/>
  <c r="H178" i="3"/>
  <c r="O178" i="3"/>
  <c r="H179" i="3"/>
  <c r="O179" i="3"/>
  <c r="H180" i="3"/>
  <c r="O180" i="3"/>
  <c r="H181" i="3"/>
  <c r="O181" i="3"/>
  <c r="H182" i="3"/>
  <c r="O182" i="3"/>
  <c r="H183" i="3"/>
  <c r="O183" i="3"/>
  <c r="H184" i="3"/>
  <c r="O184" i="3"/>
  <c r="H185" i="3"/>
  <c r="O185" i="3"/>
  <c r="H186" i="3"/>
  <c r="O186" i="3"/>
  <c r="W5" i="3"/>
  <c r="I5" i="3"/>
  <c r="I6" i="3"/>
  <c r="P6" i="3"/>
  <c r="I7" i="3"/>
  <c r="P7" i="3"/>
  <c r="I8" i="3"/>
  <c r="P8" i="3"/>
  <c r="I9" i="3"/>
  <c r="P9" i="3"/>
  <c r="I10" i="3"/>
  <c r="P10" i="3"/>
  <c r="I11" i="3"/>
  <c r="P11" i="3"/>
  <c r="I12" i="3"/>
  <c r="P12" i="3"/>
  <c r="I13" i="3"/>
  <c r="P13" i="3"/>
  <c r="I14" i="3"/>
  <c r="P14" i="3"/>
  <c r="I15" i="3"/>
  <c r="P15" i="3"/>
  <c r="I16" i="3"/>
  <c r="P16" i="3"/>
  <c r="I17" i="3"/>
  <c r="P17" i="3"/>
  <c r="I18" i="3"/>
  <c r="P18" i="3"/>
  <c r="I19" i="3"/>
  <c r="P19" i="3"/>
  <c r="I20" i="3"/>
  <c r="P20" i="3"/>
  <c r="I21" i="3"/>
  <c r="P21" i="3"/>
  <c r="I22" i="3"/>
  <c r="P22" i="3"/>
  <c r="I23" i="3"/>
  <c r="P23" i="3"/>
  <c r="I24" i="3"/>
  <c r="P24" i="3"/>
  <c r="I25" i="3"/>
  <c r="P25" i="3"/>
  <c r="I26" i="3"/>
  <c r="P26" i="3"/>
  <c r="I27" i="3"/>
  <c r="P27" i="3"/>
  <c r="I28" i="3"/>
  <c r="P28" i="3"/>
  <c r="I29" i="3"/>
  <c r="P29" i="3"/>
  <c r="I30" i="3"/>
  <c r="P30" i="3"/>
  <c r="I31" i="3"/>
  <c r="P31" i="3"/>
  <c r="I32" i="3"/>
  <c r="P32" i="3"/>
  <c r="I33" i="3"/>
  <c r="P33" i="3"/>
  <c r="I34" i="3"/>
  <c r="P34" i="3"/>
  <c r="I35" i="3"/>
  <c r="P35" i="3"/>
  <c r="I36" i="3"/>
  <c r="P36" i="3"/>
  <c r="I37" i="3"/>
  <c r="P37" i="3"/>
  <c r="I38" i="3"/>
  <c r="P38" i="3"/>
  <c r="I39" i="3"/>
  <c r="P39" i="3"/>
  <c r="I40" i="3"/>
  <c r="P40" i="3"/>
  <c r="I41" i="3"/>
  <c r="P41" i="3"/>
  <c r="I42" i="3"/>
  <c r="P42" i="3"/>
  <c r="I43" i="3"/>
  <c r="P43" i="3"/>
  <c r="I44" i="3"/>
  <c r="P44" i="3"/>
  <c r="I45" i="3"/>
  <c r="P45" i="3"/>
  <c r="I46" i="3"/>
  <c r="P46" i="3"/>
  <c r="I47" i="3"/>
  <c r="P47" i="3"/>
  <c r="I48" i="3"/>
  <c r="P48" i="3"/>
  <c r="I49" i="3"/>
  <c r="P49" i="3"/>
  <c r="I50" i="3"/>
  <c r="P50" i="3"/>
  <c r="I51" i="3"/>
  <c r="P51" i="3"/>
  <c r="I52" i="3"/>
  <c r="P52" i="3"/>
  <c r="I53" i="3"/>
  <c r="P53" i="3"/>
  <c r="I54" i="3"/>
  <c r="P54" i="3"/>
  <c r="I55" i="3"/>
  <c r="P55" i="3"/>
  <c r="I56" i="3"/>
  <c r="P56" i="3"/>
  <c r="I57" i="3"/>
  <c r="P57" i="3"/>
  <c r="I58" i="3"/>
  <c r="P58" i="3"/>
  <c r="I59" i="3"/>
  <c r="P59" i="3"/>
  <c r="I60" i="3"/>
  <c r="P60" i="3"/>
  <c r="I61" i="3"/>
  <c r="P61" i="3"/>
  <c r="I62" i="3"/>
  <c r="P62" i="3"/>
  <c r="I63" i="3"/>
  <c r="P63" i="3"/>
  <c r="I64" i="3"/>
  <c r="P64" i="3"/>
  <c r="I65" i="3"/>
  <c r="P65" i="3"/>
  <c r="I66" i="3"/>
  <c r="P66" i="3"/>
  <c r="I67" i="3"/>
  <c r="P67" i="3"/>
  <c r="I68" i="3"/>
  <c r="P68" i="3"/>
  <c r="I69" i="3"/>
  <c r="P69" i="3"/>
  <c r="I70" i="3"/>
  <c r="P70" i="3"/>
  <c r="I71" i="3"/>
  <c r="P71" i="3"/>
  <c r="I72" i="3"/>
  <c r="P72" i="3"/>
  <c r="I73" i="3"/>
  <c r="P73" i="3"/>
  <c r="I74" i="3"/>
  <c r="P74" i="3"/>
  <c r="I75" i="3"/>
  <c r="P75" i="3"/>
  <c r="I76" i="3"/>
  <c r="P76" i="3"/>
  <c r="I77" i="3"/>
  <c r="P77" i="3"/>
  <c r="I78" i="3"/>
  <c r="P78" i="3"/>
  <c r="I79" i="3"/>
  <c r="P79" i="3"/>
  <c r="I80" i="3"/>
  <c r="P80" i="3"/>
  <c r="I81" i="3"/>
  <c r="P81" i="3"/>
  <c r="I82" i="3"/>
  <c r="P82" i="3"/>
  <c r="I83" i="3"/>
  <c r="P83" i="3"/>
  <c r="I84" i="3"/>
  <c r="P84" i="3"/>
  <c r="I85" i="3"/>
  <c r="P85" i="3"/>
  <c r="I86" i="3"/>
  <c r="P86" i="3"/>
  <c r="I87" i="3"/>
  <c r="P87" i="3"/>
  <c r="I88" i="3"/>
  <c r="P88" i="3"/>
  <c r="I89" i="3"/>
  <c r="P89" i="3"/>
  <c r="I90" i="3"/>
  <c r="P90" i="3"/>
  <c r="I91" i="3"/>
  <c r="P91" i="3"/>
  <c r="I92" i="3"/>
  <c r="P92" i="3"/>
  <c r="I93" i="3"/>
  <c r="P93" i="3"/>
  <c r="I94" i="3"/>
  <c r="P94" i="3"/>
  <c r="I95" i="3"/>
  <c r="P95" i="3"/>
  <c r="I96" i="3"/>
  <c r="P96" i="3"/>
  <c r="I97" i="3"/>
  <c r="P97" i="3"/>
  <c r="I98" i="3"/>
  <c r="P98" i="3"/>
  <c r="I99" i="3"/>
  <c r="P99" i="3"/>
  <c r="I100" i="3"/>
  <c r="P100" i="3"/>
  <c r="I101" i="3"/>
  <c r="P101" i="3"/>
  <c r="I102" i="3"/>
  <c r="P102" i="3"/>
  <c r="I103" i="3"/>
  <c r="P103" i="3"/>
  <c r="I104" i="3"/>
  <c r="P104" i="3"/>
  <c r="I105" i="3"/>
  <c r="P105" i="3"/>
  <c r="I106" i="3"/>
  <c r="P106" i="3"/>
  <c r="I107" i="3"/>
  <c r="P107" i="3"/>
  <c r="I108" i="3"/>
  <c r="P108" i="3"/>
  <c r="I109" i="3"/>
  <c r="P109" i="3"/>
  <c r="I110" i="3"/>
  <c r="P110" i="3"/>
  <c r="I111" i="3"/>
  <c r="P111" i="3"/>
  <c r="I112" i="3"/>
  <c r="P112" i="3"/>
  <c r="I113" i="3"/>
  <c r="P113" i="3"/>
  <c r="I114" i="3"/>
  <c r="P114" i="3"/>
  <c r="I115" i="3"/>
  <c r="P115" i="3"/>
  <c r="I116" i="3"/>
  <c r="P116" i="3"/>
  <c r="I117" i="3"/>
  <c r="P117" i="3"/>
  <c r="I118" i="3"/>
  <c r="P118" i="3"/>
  <c r="I119" i="3"/>
  <c r="P119" i="3"/>
  <c r="I120" i="3"/>
  <c r="P120" i="3"/>
  <c r="I121" i="3"/>
  <c r="P121" i="3"/>
  <c r="I122" i="3"/>
  <c r="P122" i="3"/>
  <c r="I123" i="3"/>
  <c r="P123" i="3"/>
  <c r="I124" i="3"/>
  <c r="P124" i="3"/>
  <c r="I125" i="3"/>
  <c r="P125" i="3"/>
  <c r="I126" i="3"/>
  <c r="P126" i="3"/>
  <c r="I127" i="3"/>
  <c r="P127" i="3"/>
  <c r="I128" i="3"/>
  <c r="P128" i="3"/>
  <c r="I129" i="3"/>
  <c r="P129" i="3"/>
  <c r="I130" i="3"/>
  <c r="P130" i="3"/>
  <c r="I131" i="3"/>
  <c r="P131" i="3"/>
  <c r="I132" i="3"/>
  <c r="P132" i="3"/>
  <c r="I133" i="3"/>
  <c r="P133" i="3"/>
  <c r="I134" i="3"/>
  <c r="P134" i="3"/>
  <c r="I135" i="3"/>
  <c r="P135" i="3"/>
  <c r="I136" i="3"/>
  <c r="P136" i="3"/>
  <c r="I137" i="3"/>
  <c r="P137" i="3"/>
  <c r="I138" i="3"/>
  <c r="P138" i="3"/>
  <c r="I139" i="3"/>
  <c r="P139" i="3"/>
  <c r="I140" i="3"/>
  <c r="P140" i="3"/>
  <c r="I141" i="3"/>
  <c r="P141" i="3"/>
  <c r="I142" i="3"/>
  <c r="P142" i="3"/>
  <c r="I143" i="3"/>
  <c r="P143" i="3"/>
  <c r="I144" i="3"/>
  <c r="P144" i="3"/>
  <c r="I145" i="3"/>
  <c r="P145" i="3"/>
  <c r="I146" i="3"/>
  <c r="P146" i="3"/>
  <c r="I147" i="3"/>
  <c r="P147" i="3"/>
  <c r="I148" i="3"/>
  <c r="P148" i="3"/>
  <c r="I149" i="3"/>
  <c r="P149" i="3"/>
  <c r="I150" i="3"/>
  <c r="P150" i="3"/>
  <c r="I151" i="3"/>
  <c r="P151" i="3"/>
  <c r="I152" i="3"/>
  <c r="P152" i="3"/>
  <c r="I153" i="3"/>
  <c r="P153" i="3"/>
  <c r="I154" i="3"/>
  <c r="P154" i="3"/>
  <c r="I155" i="3"/>
  <c r="P155" i="3"/>
  <c r="I156" i="3"/>
  <c r="P156" i="3"/>
  <c r="I157" i="3"/>
  <c r="P157" i="3"/>
  <c r="I158" i="3"/>
  <c r="P158" i="3"/>
  <c r="I159" i="3"/>
  <c r="P159" i="3"/>
  <c r="I160" i="3"/>
  <c r="P160" i="3"/>
  <c r="I161" i="3"/>
  <c r="P161" i="3"/>
  <c r="I162" i="3"/>
  <c r="P162" i="3"/>
  <c r="I163" i="3"/>
  <c r="P163" i="3"/>
  <c r="I164" i="3"/>
  <c r="P164" i="3"/>
  <c r="I165" i="3"/>
  <c r="P165" i="3"/>
  <c r="I166" i="3"/>
  <c r="P166" i="3"/>
  <c r="I167" i="3"/>
  <c r="P167" i="3"/>
  <c r="I168" i="3"/>
  <c r="P168" i="3"/>
  <c r="I169" i="3"/>
  <c r="P169" i="3"/>
  <c r="I170" i="3"/>
  <c r="P170" i="3"/>
  <c r="I171" i="3"/>
  <c r="P171" i="3"/>
  <c r="I172" i="3"/>
  <c r="P172" i="3"/>
  <c r="I173" i="3"/>
  <c r="P173" i="3"/>
  <c r="I174" i="3"/>
  <c r="P174" i="3"/>
  <c r="I175" i="3"/>
  <c r="P175" i="3"/>
  <c r="I176" i="3"/>
  <c r="P176" i="3"/>
  <c r="I177" i="3"/>
  <c r="P177" i="3"/>
  <c r="I178" i="3"/>
  <c r="P178" i="3"/>
  <c r="I179" i="3"/>
  <c r="P179" i="3"/>
  <c r="I180" i="3"/>
  <c r="P180" i="3"/>
  <c r="I181" i="3"/>
  <c r="P181" i="3"/>
  <c r="I182" i="3"/>
  <c r="P182" i="3"/>
  <c r="I183" i="3"/>
  <c r="P183" i="3"/>
  <c r="I184" i="3"/>
  <c r="P184" i="3"/>
  <c r="I185" i="3"/>
  <c r="P185" i="3"/>
  <c r="I186" i="3"/>
  <c r="P186" i="3"/>
  <c r="X5" i="3"/>
  <c r="C5" i="3"/>
  <c r="C6" i="3"/>
  <c r="J6" i="3"/>
  <c r="C7" i="3"/>
  <c r="J7" i="3"/>
  <c r="C8" i="3"/>
  <c r="J8" i="3"/>
  <c r="C9" i="3"/>
  <c r="J9" i="3"/>
  <c r="C10" i="3"/>
  <c r="J10" i="3"/>
  <c r="C11" i="3"/>
  <c r="J11" i="3"/>
  <c r="C12" i="3"/>
  <c r="J12" i="3"/>
  <c r="C13" i="3"/>
  <c r="J13" i="3"/>
  <c r="C14" i="3"/>
  <c r="J14" i="3"/>
  <c r="C15" i="3"/>
  <c r="J15" i="3"/>
  <c r="C16" i="3"/>
  <c r="J16" i="3"/>
  <c r="C17" i="3"/>
  <c r="J17" i="3"/>
  <c r="C18" i="3"/>
  <c r="J18" i="3"/>
  <c r="C19" i="3"/>
  <c r="J19" i="3"/>
  <c r="C20" i="3"/>
  <c r="J20" i="3"/>
  <c r="C21" i="3"/>
  <c r="J21" i="3"/>
  <c r="C22" i="3"/>
  <c r="J22" i="3"/>
  <c r="C23" i="3"/>
  <c r="J23" i="3"/>
  <c r="C24" i="3"/>
  <c r="J24" i="3"/>
  <c r="C25" i="3"/>
  <c r="J25" i="3"/>
  <c r="C26" i="3"/>
  <c r="J26" i="3"/>
  <c r="C27" i="3"/>
  <c r="J27" i="3"/>
  <c r="C28" i="3"/>
  <c r="J28" i="3"/>
  <c r="C29" i="3"/>
  <c r="J29" i="3"/>
  <c r="C30" i="3"/>
  <c r="J30" i="3"/>
  <c r="C31" i="3"/>
  <c r="J31" i="3"/>
  <c r="C32" i="3"/>
  <c r="J32" i="3"/>
  <c r="C33" i="3"/>
  <c r="J33" i="3"/>
  <c r="C34" i="3"/>
  <c r="J34" i="3"/>
  <c r="C35" i="3"/>
  <c r="J35" i="3"/>
  <c r="C36" i="3"/>
  <c r="J36" i="3"/>
  <c r="C37" i="3"/>
  <c r="J37" i="3"/>
  <c r="C38" i="3"/>
  <c r="J38" i="3"/>
  <c r="C39" i="3"/>
  <c r="J39" i="3"/>
  <c r="C40" i="3"/>
  <c r="J40" i="3"/>
  <c r="C41" i="3"/>
  <c r="J41" i="3"/>
  <c r="C42" i="3"/>
  <c r="J42" i="3"/>
  <c r="C43" i="3"/>
  <c r="J43" i="3"/>
  <c r="C44" i="3"/>
  <c r="J44" i="3"/>
  <c r="C45" i="3"/>
  <c r="J45" i="3"/>
  <c r="C46" i="3"/>
  <c r="J46" i="3"/>
  <c r="C47" i="3"/>
  <c r="J47" i="3"/>
  <c r="C48" i="3"/>
  <c r="J48" i="3"/>
  <c r="C49" i="3"/>
  <c r="J49" i="3"/>
  <c r="C50" i="3"/>
  <c r="J50" i="3"/>
  <c r="C51" i="3"/>
  <c r="J51" i="3"/>
  <c r="C52" i="3"/>
  <c r="J52" i="3"/>
  <c r="C53" i="3"/>
  <c r="J53" i="3"/>
  <c r="C54" i="3"/>
  <c r="J54" i="3"/>
  <c r="C55" i="3"/>
  <c r="J55" i="3"/>
  <c r="C56" i="3"/>
  <c r="J56" i="3"/>
  <c r="C57" i="3"/>
  <c r="J57" i="3"/>
  <c r="C58" i="3"/>
  <c r="J58" i="3"/>
  <c r="C59" i="3"/>
  <c r="J59" i="3"/>
  <c r="C60" i="3"/>
  <c r="J60" i="3"/>
  <c r="C61" i="3"/>
  <c r="J61" i="3"/>
  <c r="C62" i="3"/>
  <c r="J62" i="3"/>
  <c r="C63" i="3"/>
  <c r="J63" i="3"/>
  <c r="C64" i="3"/>
  <c r="J64" i="3"/>
  <c r="C65" i="3"/>
  <c r="J65" i="3"/>
  <c r="C66" i="3"/>
  <c r="J66" i="3"/>
  <c r="C67" i="3"/>
  <c r="J67" i="3"/>
  <c r="C68" i="3"/>
  <c r="J68" i="3"/>
  <c r="C69" i="3"/>
  <c r="J69" i="3"/>
  <c r="C70" i="3"/>
  <c r="J70" i="3"/>
  <c r="C71" i="3"/>
  <c r="J71" i="3"/>
  <c r="C72" i="3"/>
  <c r="J72" i="3"/>
  <c r="C73" i="3"/>
  <c r="J73" i="3"/>
  <c r="C74" i="3"/>
  <c r="J74" i="3"/>
  <c r="C75" i="3"/>
  <c r="J75" i="3"/>
  <c r="C76" i="3"/>
  <c r="J76" i="3"/>
  <c r="C77" i="3"/>
  <c r="J77" i="3"/>
  <c r="C78" i="3"/>
  <c r="J78" i="3"/>
  <c r="C79" i="3"/>
  <c r="J79" i="3"/>
  <c r="C80" i="3"/>
  <c r="J80" i="3"/>
  <c r="C81" i="3"/>
  <c r="J81" i="3"/>
  <c r="C82" i="3"/>
  <c r="J82" i="3"/>
  <c r="C83" i="3"/>
  <c r="J83" i="3"/>
  <c r="C84" i="3"/>
  <c r="J84" i="3"/>
  <c r="C85" i="3"/>
  <c r="J85" i="3"/>
  <c r="C86" i="3"/>
  <c r="J86" i="3"/>
  <c r="C87" i="3"/>
  <c r="J87" i="3"/>
  <c r="C88" i="3"/>
  <c r="J88" i="3"/>
  <c r="C89" i="3"/>
  <c r="J89" i="3"/>
  <c r="C90" i="3"/>
  <c r="J90" i="3"/>
  <c r="C91" i="3"/>
  <c r="J91" i="3"/>
  <c r="C92" i="3"/>
  <c r="J92" i="3"/>
  <c r="C93" i="3"/>
  <c r="J93" i="3"/>
  <c r="C94" i="3"/>
  <c r="J94" i="3"/>
  <c r="C95" i="3"/>
  <c r="J95" i="3"/>
  <c r="C96" i="3"/>
  <c r="J96" i="3"/>
  <c r="C97" i="3"/>
  <c r="J97" i="3"/>
  <c r="C98" i="3"/>
  <c r="J98" i="3"/>
  <c r="C99" i="3"/>
  <c r="J99" i="3"/>
  <c r="C100" i="3"/>
  <c r="J100" i="3"/>
  <c r="C101" i="3"/>
  <c r="J101" i="3"/>
  <c r="C102" i="3"/>
  <c r="J102" i="3"/>
  <c r="C103" i="3"/>
  <c r="J103" i="3"/>
  <c r="C104" i="3"/>
  <c r="J104" i="3"/>
  <c r="C105" i="3"/>
  <c r="J105" i="3"/>
  <c r="C106" i="3"/>
  <c r="J106" i="3"/>
  <c r="C107" i="3"/>
  <c r="J107" i="3"/>
  <c r="C108" i="3"/>
  <c r="J108" i="3"/>
  <c r="C109" i="3"/>
  <c r="J109" i="3"/>
  <c r="C110" i="3"/>
  <c r="J110" i="3"/>
  <c r="C111" i="3"/>
  <c r="J111" i="3"/>
  <c r="C112" i="3"/>
  <c r="J112" i="3"/>
  <c r="C113" i="3"/>
  <c r="J113" i="3"/>
  <c r="C114" i="3"/>
  <c r="J114" i="3"/>
  <c r="C115" i="3"/>
  <c r="J115" i="3"/>
  <c r="C116" i="3"/>
  <c r="J116" i="3"/>
  <c r="C117" i="3"/>
  <c r="J117" i="3"/>
  <c r="C118" i="3"/>
  <c r="J118" i="3"/>
  <c r="C119" i="3"/>
  <c r="J119" i="3"/>
  <c r="C120" i="3"/>
  <c r="J120" i="3"/>
  <c r="C121" i="3"/>
  <c r="J121" i="3"/>
  <c r="C122" i="3"/>
  <c r="J122" i="3"/>
  <c r="C123" i="3"/>
  <c r="J123" i="3"/>
  <c r="C124" i="3"/>
  <c r="J124" i="3"/>
  <c r="C125" i="3"/>
  <c r="J125" i="3"/>
  <c r="C126" i="3"/>
  <c r="J126" i="3"/>
  <c r="C127" i="3"/>
  <c r="J127" i="3"/>
  <c r="C128" i="3"/>
  <c r="J128" i="3"/>
  <c r="C129" i="3"/>
  <c r="J129" i="3"/>
  <c r="C130" i="3"/>
  <c r="J130" i="3"/>
  <c r="C131" i="3"/>
  <c r="J131" i="3"/>
  <c r="C132" i="3"/>
  <c r="J132" i="3"/>
  <c r="C133" i="3"/>
  <c r="J133" i="3"/>
  <c r="C134" i="3"/>
  <c r="J134" i="3"/>
  <c r="C135" i="3"/>
  <c r="J135" i="3"/>
  <c r="C136" i="3"/>
  <c r="J136" i="3"/>
  <c r="C137" i="3"/>
  <c r="J137" i="3"/>
  <c r="C138" i="3"/>
  <c r="J138" i="3"/>
  <c r="C139" i="3"/>
  <c r="J139" i="3"/>
  <c r="C140" i="3"/>
  <c r="J140" i="3"/>
  <c r="C141" i="3"/>
  <c r="J141" i="3"/>
  <c r="C142" i="3"/>
  <c r="J142" i="3"/>
  <c r="C143" i="3"/>
  <c r="J143" i="3"/>
  <c r="C144" i="3"/>
  <c r="J144" i="3"/>
  <c r="C145" i="3"/>
  <c r="J145" i="3"/>
  <c r="C146" i="3"/>
  <c r="J146" i="3"/>
  <c r="C147" i="3"/>
  <c r="J147" i="3"/>
  <c r="C148" i="3"/>
  <c r="J148" i="3"/>
  <c r="C149" i="3"/>
  <c r="J149" i="3"/>
  <c r="C150" i="3"/>
  <c r="J150" i="3"/>
  <c r="C151" i="3"/>
  <c r="J151" i="3"/>
  <c r="C152" i="3"/>
  <c r="J152" i="3"/>
  <c r="C153" i="3"/>
  <c r="J153" i="3"/>
  <c r="C154" i="3"/>
  <c r="J154" i="3"/>
  <c r="C155" i="3"/>
  <c r="J155" i="3"/>
  <c r="C156" i="3"/>
  <c r="J156" i="3"/>
  <c r="C157" i="3"/>
  <c r="J157" i="3"/>
  <c r="C158" i="3"/>
  <c r="J158" i="3"/>
  <c r="C159" i="3"/>
  <c r="J159" i="3"/>
  <c r="C160" i="3"/>
  <c r="J160" i="3"/>
  <c r="C161" i="3"/>
  <c r="J161" i="3"/>
  <c r="C162" i="3"/>
  <c r="J162" i="3"/>
  <c r="C163" i="3"/>
  <c r="J163" i="3"/>
  <c r="C164" i="3"/>
  <c r="J164" i="3"/>
  <c r="C165" i="3"/>
  <c r="J165" i="3"/>
  <c r="C166" i="3"/>
  <c r="J166" i="3"/>
  <c r="C167" i="3"/>
  <c r="J167" i="3"/>
  <c r="C168" i="3"/>
  <c r="J168" i="3"/>
  <c r="C169" i="3"/>
  <c r="J169" i="3"/>
  <c r="C170" i="3"/>
  <c r="J170" i="3"/>
  <c r="C171" i="3"/>
  <c r="J171" i="3"/>
  <c r="C172" i="3"/>
  <c r="J172" i="3"/>
  <c r="C173" i="3"/>
  <c r="J173" i="3"/>
  <c r="C174" i="3"/>
  <c r="J174" i="3"/>
  <c r="C175" i="3"/>
  <c r="J175" i="3"/>
  <c r="C176" i="3"/>
  <c r="J176" i="3"/>
  <c r="C177" i="3"/>
  <c r="J177" i="3"/>
  <c r="C178" i="3"/>
  <c r="J178" i="3"/>
  <c r="C179" i="3"/>
  <c r="J179" i="3"/>
  <c r="C180" i="3"/>
  <c r="J180" i="3"/>
  <c r="C181" i="3"/>
  <c r="J181" i="3"/>
  <c r="C182" i="3"/>
  <c r="J182" i="3"/>
  <c r="C183" i="3"/>
  <c r="J183" i="3"/>
  <c r="C184" i="3"/>
  <c r="J184" i="3"/>
  <c r="C185" i="3"/>
  <c r="J185" i="3"/>
  <c r="C186" i="3"/>
  <c r="J186" i="3"/>
  <c r="R5" i="3"/>
  <c r="K4" i="3"/>
  <c r="S4" i="3"/>
  <c r="L4" i="3"/>
  <c r="T4" i="3"/>
  <c r="N4" i="3"/>
  <c r="V4" i="3"/>
  <c r="O4" i="3"/>
  <c r="W4" i="3"/>
  <c r="P4" i="3"/>
  <c r="X4" i="3"/>
  <c r="J4" i="3"/>
  <c r="R4" i="3"/>
  <c r="K5" i="3"/>
  <c r="L5" i="3"/>
  <c r="M5" i="3"/>
  <c r="N5" i="3"/>
  <c r="O5" i="3"/>
  <c r="P5" i="3"/>
  <c r="J5" i="3"/>
  <c r="Q21" i="1"/>
  <c r="Q20" i="1"/>
  <c r="Q19" i="1"/>
  <c r="Q18" i="1"/>
  <c r="P19" i="1"/>
  <c r="P20" i="1"/>
  <c r="P21" i="1"/>
  <c r="P18" i="1"/>
  <c r="O21" i="1"/>
  <c r="O20" i="1"/>
  <c r="O19" i="1"/>
  <c r="N19" i="1"/>
  <c r="N20" i="1"/>
  <c r="N21" i="1"/>
  <c r="N18" i="1"/>
  <c r="M21" i="1"/>
  <c r="M20" i="1"/>
  <c r="H6" i="1"/>
  <c r="G19" i="1"/>
  <c r="M19" i="1"/>
  <c r="M18" i="1"/>
  <c r="L19" i="1"/>
  <c r="L20" i="1"/>
  <c r="L21" i="1"/>
  <c r="L18" i="1"/>
  <c r="B2" i="2"/>
  <c r="D2" i="2"/>
  <c r="B1106" i="2"/>
  <c r="B1656" i="2"/>
  <c r="B1381" i="2"/>
  <c r="B1243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B1000" i="2"/>
  <c r="C1000" i="2"/>
  <c r="D1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B2000" i="2"/>
  <c r="C2000" i="2"/>
  <c r="D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B2163" i="2"/>
  <c r="C2163" i="2"/>
  <c r="D2163" i="2"/>
  <c r="B2164" i="2"/>
  <c r="C2164" i="2"/>
  <c r="D2164" i="2"/>
  <c r="B2165" i="2"/>
  <c r="C2165" i="2"/>
  <c r="D2165" i="2"/>
  <c r="B2166" i="2"/>
  <c r="C2166" i="2"/>
  <c r="D2166" i="2"/>
  <c r="B2167" i="2"/>
  <c r="C2167" i="2"/>
  <c r="D2167" i="2"/>
  <c r="B2168" i="2"/>
  <c r="C2168" i="2"/>
  <c r="D2168" i="2"/>
  <c r="B2169" i="2"/>
  <c r="C2169" i="2"/>
  <c r="D2169" i="2"/>
  <c r="B2170" i="2"/>
  <c r="C2170" i="2"/>
  <c r="D2170" i="2"/>
  <c r="B2171" i="2"/>
  <c r="C2171" i="2"/>
  <c r="D2171" i="2"/>
  <c r="B2172" i="2"/>
  <c r="C2172" i="2"/>
  <c r="D2172" i="2"/>
  <c r="B2173" i="2"/>
  <c r="C2173" i="2"/>
  <c r="D2173" i="2"/>
  <c r="B2174" i="2"/>
  <c r="C2174" i="2"/>
  <c r="D2174" i="2"/>
  <c r="B2175" i="2"/>
  <c r="C2175" i="2"/>
  <c r="D2175" i="2"/>
  <c r="B2176" i="2"/>
  <c r="C2176" i="2"/>
  <c r="D2176" i="2"/>
  <c r="B2177" i="2"/>
  <c r="C2177" i="2"/>
  <c r="D2177" i="2"/>
  <c r="B2178" i="2"/>
  <c r="C2178" i="2"/>
  <c r="D2178" i="2"/>
  <c r="B2179" i="2"/>
  <c r="C2179" i="2"/>
  <c r="D2179" i="2"/>
  <c r="B2180" i="2"/>
  <c r="C2180" i="2"/>
  <c r="D2180" i="2"/>
  <c r="B2181" i="2"/>
  <c r="C2181" i="2"/>
  <c r="D2181" i="2"/>
  <c r="B2182" i="2"/>
  <c r="C2182" i="2"/>
  <c r="D2182" i="2"/>
  <c r="B2183" i="2"/>
  <c r="C2183" i="2"/>
  <c r="D2183" i="2"/>
  <c r="B2184" i="2"/>
  <c r="C2184" i="2"/>
  <c r="D2184" i="2"/>
  <c r="B2185" i="2"/>
  <c r="C2185" i="2"/>
  <c r="D2185" i="2"/>
  <c r="B2186" i="2"/>
  <c r="C2186" i="2"/>
  <c r="D2186" i="2"/>
  <c r="B2187" i="2"/>
  <c r="C2187" i="2"/>
  <c r="D2187" i="2"/>
  <c r="B2188" i="2"/>
  <c r="C2188" i="2"/>
  <c r="D2188" i="2"/>
  <c r="B2189" i="2"/>
  <c r="C2189" i="2"/>
  <c r="D2189" i="2"/>
  <c r="B2190" i="2"/>
  <c r="C2190" i="2"/>
  <c r="D2190" i="2"/>
  <c r="B2191" i="2"/>
  <c r="C2191" i="2"/>
  <c r="D2191" i="2"/>
  <c r="B2192" i="2"/>
  <c r="C2192" i="2"/>
  <c r="D2192" i="2"/>
  <c r="B2193" i="2"/>
  <c r="C2193" i="2"/>
  <c r="D2193" i="2"/>
  <c r="B2194" i="2"/>
  <c r="C2194" i="2"/>
  <c r="D2194" i="2"/>
  <c r="B2195" i="2"/>
  <c r="C2195" i="2"/>
  <c r="D2195" i="2"/>
  <c r="B2196" i="2"/>
  <c r="C2196" i="2"/>
  <c r="D2196" i="2"/>
  <c r="B2197" i="2"/>
  <c r="C2197" i="2"/>
  <c r="D2197" i="2"/>
  <c r="B2198" i="2"/>
  <c r="C2198" i="2"/>
  <c r="D2198" i="2"/>
  <c r="B2199" i="2"/>
  <c r="C2199" i="2"/>
  <c r="D2199" i="2"/>
  <c r="B2200" i="2"/>
  <c r="C2200" i="2"/>
  <c r="D2200" i="2"/>
  <c r="B2201" i="2"/>
  <c r="C2201" i="2"/>
  <c r="D2201" i="2"/>
  <c r="B2202" i="2"/>
  <c r="C2202" i="2"/>
  <c r="D2202" i="2"/>
  <c r="B2203" i="2"/>
  <c r="C2203" i="2"/>
  <c r="D2203" i="2"/>
  <c r="B2204" i="2"/>
  <c r="C2204" i="2"/>
  <c r="D2204" i="2"/>
  <c r="B2205" i="2"/>
  <c r="C2205" i="2"/>
  <c r="D2205" i="2"/>
  <c r="B2206" i="2"/>
  <c r="C2206" i="2"/>
  <c r="D2206" i="2"/>
  <c r="G3" i="1"/>
  <c r="H3" i="1"/>
  <c r="G18" i="1"/>
  <c r="G9" i="1"/>
  <c r="H9" i="1"/>
  <c r="G20" i="1"/>
  <c r="G12" i="1"/>
  <c r="H12" i="1"/>
  <c r="G21" i="1"/>
  <c r="G14" i="1"/>
  <c r="H14" i="1"/>
  <c r="K21" i="1"/>
  <c r="G11" i="1"/>
  <c r="H11" i="1"/>
  <c r="K20" i="1"/>
  <c r="G8" i="1"/>
  <c r="H8" i="1"/>
  <c r="K19" i="1"/>
  <c r="G5" i="1"/>
  <c r="H5" i="1"/>
  <c r="K18" i="1"/>
  <c r="J21" i="1"/>
  <c r="J20" i="1"/>
  <c r="J19" i="1"/>
  <c r="J18" i="1"/>
  <c r="G13" i="1"/>
  <c r="H13" i="1"/>
  <c r="I21" i="1"/>
  <c r="G10" i="1"/>
  <c r="H10" i="1"/>
  <c r="I20" i="1"/>
  <c r="G7" i="1"/>
  <c r="H7" i="1"/>
  <c r="I19" i="1"/>
  <c r="H21" i="1"/>
  <c r="H20" i="1"/>
  <c r="H19" i="1"/>
  <c r="H18" i="1"/>
  <c r="F21" i="1"/>
  <c r="F20" i="1"/>
  <c r="F19" i="1"/>
  <c r="J8" i="1"/>
  <c r="E19" i="1"/>
  <c r="F18" i="1"/>
  <c r="C14" i="1"/>
  <c r="E14" i="1"/>
  <c r="I14" i="1"/>
  <c r="C13" i="1"/>
  <c r="E13" i="1"/>
  <c r="I13" i="1"/>
  <c r="C12" i="1"/>
  <c r="E12" i="1"/>
  <c r="I12" i="1"/>
  <c r="C11" i="1"/>
  <c r="E11" i="1"/>
  <c r="I11" i="1"/>
  <c r="C10" i="1"/>
  <c r="E10" i="1"/>
  <c r="I10" i="1"/>
  <c r="C9" i="1"/>
  <c r="E9" i="1"/>
  <c r="I9" i="1"/>
  <c r="C8" i="1"/>
  <c r="E8" i="1"/>
  <c r="I8" i="1"/>
  <c r="C7" i="1"/>
  <c r="E7" i="1"/>
  <c r="I7" i="1"/>
  <c r="C6" i="1"/>
  <c r="E6" i="1"/>
  <c r="I6" i="1"/>
  <c r="I5" i="1"/>
  <c r="I4" i="1"/>
  <c r="I3" i="1"/>
  <c r="G2" i="1"/>
  <c r="J12" i="1"/>
  <c r="J13" i="1"/>
  <c r="J14" i="1"/>
  <c r="L12" i="1"/>
  <c r="K12" i="1"/>
  <c r="K13" i="1"/>
  <c r="K14" i="1"/>
  <c r="N12" i="1"/>
  <c r="M12" i="1"/>
  <c r="J9" i="1"/>
  <c r="J10" i="1"/>
  <c r="J11" i="1"/>
  <c r="L9" i="1"/>
  <c r="K9" i="1"/>
  <c r="K10" i="1"/>
  <c r="K11" i="1"/>
  <c r="N9" i="1"/>
  <c r="M9" i="1"/>
  <c r="J7" i="1"/>
  <c r="J3" i="1"/>
  <c r="J5" i="1"/>
  <c r="R21" i="1"/>
  <c r="R20" i="1"/>
  <c r="R19" i="1"/>
  <c r="R18" i="1"/>
  <c r="E21" i="1"/>
  <c r="D21" i="1"/>
  <c r="C21" i="1"/>
  <c r="E20" i="1"/>
  <c r="D20" i="1"/>
  <c r="C20" i="1"/>
  <c r="D19" i="1"/>
  <c r="C19" i="1"/>
  <c r="E18" i="1"/>
  <c r="C18" i="1"/>
  <c r="J2" i="1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F6" i="1"/>
  <c r="F7" i="1"/>
  <c r="F8" i="1"/>
  <c r="F9" i="1"/>
  <c r="F10" i="1"/>
  <c r="F11" i="1"/>
  <c r="F12" i="1"/>
  <c r="F13" i="1"/>
  <c r="F14" i="1"/>
  <c r="F3" i="1"/>
  <c r="F4" i="1"/>
  <c r="F5" i="1"/>
  <c r="F2" i="1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F2" i="2"/>
  <c r="E2" i="2"/>
</calcChain>
</file>

<file path=xl/sharedStrings.xml><?xml version="1.0" encoding="utf-8"?>
<sst xmlns="http://schemas.openxmlformats.org/spreadsheetml/2006/main" count="184" uniqueCount="65">
  <si>
    <t>Span</t>
  </si>
  <si>
    <t>A_th</t>
  </si>
  <si>
    <t>theta_th</t>
  </si>
  <si>
    <t>theta_diff</t>
  </si>
  <si>
    <t>Background</t>
  </si>
  <si>
    <t>A/B</t>
  </si>
  <si>
    <t>A</t>
  </si>
  <si>
    <t>1.75"</t>
  </si>
  <si>
    <t>1.75" tool</t>
  </si>
  <si>
    <t>BG</t>
  </si>
  <si>
    <t>#2</t>
  </si>
  <si>
    <t>#4</t>
  </si>
  <si>
    <t>Actual_ang</t>
  </si>
  <si>
    <t>Meas_ang</t>
  </si>
  <si>
    <t>Deg_error</t>
  </si>
  <si>
    <t>#6</t>
  </si>
  <si>
    <t>#7</t>
  </si>
  <si>
    <t>AVG A/B</t>
  </si>
  <si>
    <t>Dev A/B</t>
  </si>
  <si>
    <t>Min Dev</t>
  </si>
  <si>
    <t>Max Dev</t>
  </si>
  <si>
    <t>For Graphs</t>
  </si>
  <si>
    <t>45 deg</t>
  </si>
  <si>
    <t>135 deg</t>
  </si>
  <si>
    <t>180 deg</t>
  </si>
  <si>
    <t>Theta</t>
  </si>
  <si>
    <t>B</t>
  </si>
  <si>
    <t>2sigma Min</t>
  </si>
  <si>
    <t>2sigma Max</t>
  </si>
  <si>
    <t>2.125"" tool</t>
  </si>
  <si>
    <t>2.125"</t>
  </si>
  <si>
    <t>0 deg</t>
  </si>
  <si>
    <t>90 deg</t>
  </si>
  <si>
    <t>CCL Depth (ft)</t>
  </si>
  <si>
    <t>Comments</t>
  </si>
  <si>
    <t>Collar 1154'</t>
  </si>
  <si>
    <t>Collar 1195'</t>
  </si>
  <si>
    <t>Collar @ 1367'</t>
  </si>
  <si>
    <t>Collar @ 1407'</t>
  </si>
  <si>
    <t>Collar @ 1448'</t>
  </si>
  <si>
    <t>Collar @ 1488'</t>
  </si>
  <si>
    <t>1.75" Regular Centralizer</t>
  </si>
  <si>
    <t>Mapper Depth (ft)</t>
  </si>
  <si>
    <t>1.75" old centralizer</t>
  </si>
  <si>
    <t>1.75" roller centralizer</t>
  </si>
  <si>
    <t>2.125" roller centralizer</t>
  </si>
  <si>
    <t>1.75" Roller SG</t>
  </si>
  <si>
    <t>1.75" SG</t>
  </si>
  <si>
    <t>1.75" Angle</t>
  </si>
  <si>
    <t>1.75" Roller Angle</t>
  </si>
  <si>
    <t>2.125" SG</t>
  </si>
  <si>
    <t>2.125" Angle</t>
  </si>
  <si>
    <t>Top section</t>
  </si>
  <si>
    <t>Mid section</t>
  </si>
  <si>
    <t>Bot section</t>
  </si>
  <si>
    <t>BG Span</t>
  </si>
  <si>
    <t>Avg Angle</t>
  </si>
  <si>
    <t>BG Angle</t>
  </si>
  <si>
    <t>Cable Angle</t>
  </si>
  <si>
    <t>Cable Span</t>
  </si>
  <si>
    <t>Avg Span</t>
  </si>
  <si>
    <t>M1-Low</t>
  </si>
  <si>
    <t>M1-High</t>
  </si>
  <si>
    <t>M2-Low</t>
  </si>
  <si>
    <t>M2-High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</si>
</sst>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C4BD97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Fill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4" fillId="0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6" xfId="0" applyFont="1" applyFill="1" applyBorder="1"/>
    <xf numFmtId="0" fontId="4" fillId="3" borderId="4" xfId="0" applyFont="1" applyFill="1" applyBorder="1"/>
    <xf numFmtId="0" fontId="4" fillId="4" borderId="4" xfId="0" applyFont="1" applyFill="1" applyBorder="1"/>
    <xf numFmtId="0" fontId="4" fillId="3" borderId="5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6" borderId="4" xfId="0" applyFont="1" applyFill="1" applyBorder="1"/>
    <xf numFmtId="0" fontId="4" fillId="5" borderId="5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3" fillId="0" borderId="0" xfId="0" applyFont="1"/>
    <xf numFmtId="0" fontId="4" fillId="7" borderId="7" xfId="0" applyFont="1" applyFill="1" applyBorder="1"/>
    <xf numFmtId="0" fontId="4" fillId="7" borderId="9" xfId="0" applyFont="1" applyFill="1" applyBorder="1"/>
    <xf numFmtId="0" fontId="4" fillId="7" borderId="10" xfId="0" applyFont="1" applyFill="1" applyBorder="1"/>
    <xf numFmtId="0" fontId="4" fillId="8" borderId="9" xfId="0" applyFont="1" applyFill="1" applyBorder="1"/>
    <xf numFmtId="0" fontId="4" fillId="8" borderId="10" xfId="0" applyFont="1" applyFill="1" applyBorder="1"/>
    <xf numFmtId="0" fontId="4" fillId="8" borderId="11" xfId="0" applyFont="1" applyFill="1" applyBorder="1"/>
    <xf numFmtId="0" fontId="4" fillId="8" borderId="12" xfId="0" applyFont="1" applyFill="1" applyBorder="1"/>
    <xf numFmtId="0" fontId="4" fillId="9" borderId="13" xfId="0" applyFont="1" applyFill="1" applyBorder="1"/>
    <xf numFmtId="0" fontId="4" fillId="9" borderId="14" xfId="0" applyFont="1" applyFill="1" applyBorder="1"/>
    <xf numFmtId="0" fontId="4" fillId="9" borderId="9" xfId="0" applyFont="1" applyFill="1" applyBorder="1"/>
    <xf numFmtId="0" fontId="4" fillId="9" borderId="10" xfId="0" applyFont="1" applyFill="1" applyBorder="1"/>
    <xf numFmtId="0" fontId="4" fillId="10" borderId="9" xfId="0" applyFont="1" applyFill="1" applyBorder="1"/>
    <xf numFmtId="0" fontId="4" fillId="10" borderId="10" xfId="0" applyFont="1" applyFill="1" applyBorder="1"/>
    <xf numFmtId="0" fontId="4" fillId="9" borderId="11" xfId="0" applyFont="1" applyFill="1" applyBorder="1"/>
    <xf numFmtId="0" fontId="4" fillId="9" borderId="12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0" fontId="4" fillId="11" borderId="9" xfId="0" applyFont="1" applyFill="1" applyBorder="1"/>
    <xf numFmtId="0" fontId="4" fillId="11" borderId="10" xfId="0" applyFont="1" applyFill="1" applyBorder="1"/>
    <xf numFmtId="0" fontId="4" fillId="12" borderId="9" xfId="0" applyFont="1" applyFill="1" applyBorder="1"/>
    <xf numFmtId="0" fontId="4" fillId="12" borderId="10" xfId="0" applyFont="1" applyFill="1" applyBorder="1"/>
    <xf numFmtId="0" fontId="4" fillId="11" borderId="11" xfId="0" applyFont="1" applyFill="1" applyBorder="1"/>
    <xf numFmtId="0" fontId="4" fillId="11" borderId="12" xfId="0" applyFont="1" applyFill="1" applyBorder="1"/>
    <xf numFmtId="0" fontId="4" fillId="0" borderId="2" xfId="0" applyFont="1" applyBorder="1"/>
    <xf numFmtId="0" fontId="4" fillId="8" borderId="7" xfId="0" applyFont="1" applyFill="1" applyBorder="1"/>
    <xf numFmtId="0" fontId="4" fillId="8" borderId="13" xfId="0" applyFont="1" applyFill="1" applyBorder="1"/>
    <xf numFmtId="0" fontId="4" fillId="8" borderId="15" xfId="0" applyFont="1" applyFill="1" applyBorder="1"/>
    <xf numFmtId="0" fontId="4" fillId="10" borderId="13" xfId="0" applyFont="1" applyFill="1" applyBorder="1"/>
    <xf numFmtId="0" fontId="4" fillId="9" borderId="15" xfId="0" applyFont="1" applyFill="1" applyBorder="1"/>
    <xf numFmtId="0" fontId="4" fillId="11" borderId="13" xfId="0" applyFont="1" applyFill="1" applyBorder="1"/>
    <xf numFmtId="0" fontId="4" fillId="12" borderId="13" xfId="0" applyFont="1" applyFill="1" applyBorder="1"/>
    <xf numFmtId="0" fontId="4" fillId="11" borderId="15" xfId="0" applyFont="1" applyFill="1" applyBorder="1"/>
    <xf numFmtId="0" fontId="4" fillId="7" borderId="17" xfId="0" applyFont="1" applyFill="1" applyBorder="1"/>
    <xf numFmtId="0" fontId="0" fillId="2" borderId="9" xfId="0" applyFill="1" applyBorder="1"/>
    <xf numFmtId="0" fontId="4" fillId="8" borderId="18" xfId="0" applyFont="1" applyFill="1" applyBorder="1"/>
    <xf numFmtId="0" fontId="4" fillId="8" borderId="19" xfId="0" applyFont="1" applyFill="1" applyBorder="1"/>
    <xf numFmtId="0" fontId="4" fillId="9" borderId="20" xfId="0" applyFont="1" applyFill="1" applyBorder="1"/>
    <xf numFmtId="0" fontId="4" fillId="9" borderId="18" xfId="0" applyFont="1" applyFill="1" applyBorder="1"/>
    <xf numFmtId="0" fontId="4" fillId="9" borderId="19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4" fillId="11" borderId="19" xfId="0" applyFont="1" applyFill="1" applyBorder="1"/>
    <xf numFmtId="0" fontId="4" fillId="0" borderId="0" xfId="0" applyFont="1" applyFill="1" applyBorder="1"/>
    <xf numFmtId="1" fontId="0" fillId="0" borderId="0" xfId="0" applyNumberFormat="1"/>
    <xf numFmtId="0" fontId="3" fillId="0" borderId="16" xfId="0" applyFont="1" applyBorder="1" applyAlignment="1">
      <alignment horizont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  <colors>
    <mruColors>
      <color rgb="FF0F80F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'1.75"'!$C$17</c:f>
              <c:strCache>
                <c:ptCount val="1"/>
                <c:pt idx="0">
                  <c:v>45 deg</c:v>
                </c:pt>
              </c:strCache>
            </c:strRef>
          </c:tx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'1.75"'!$C$18:$C$21</c:f>
              <c:numCache>
                <c:formatCode>0.00</c:formatCode>
                <c:ptCount val="4"/>
                <c:pt idx="0">
                  <c:v>2.312222222222222</c:v>
                </c:pt>
                <c:pt idx="1">
                  <c:v>1.432222222222222</c:v>
                </c:pt>
                <c:pt idx="2">
                  <c:v>2.381111111111111</c:v>
                </c:pt>
                <c:pt idx="3">
                  <c:v>2.484444444444444</c:v>
                </c:pt>
              </c:numCache>
            </c:numRef>
          </c:val>
        </c:ser>
        <c:ser>
          <c:idx val="1"/>
          <c:order val="1"/>
          <c:tx>
            <c:strRef>
              <c:f>'1.75"'!$D$17</c:f>
              <c:strCache>
                <c:ptCount val="1"/>
                <c:pt idx="0">
                  <c:v>135 deg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'1.75"'!$D$18:$D$21</c:f>
              <c:numCache>
                <c:formatCode>0.00</c:formatCode>
                <c:ptCount val="4"/>
                <c:pt idx="0">
                  <c:v>2.56</c:v>
                </c:pt>
                <c:pt idx="1">
                  <c:v>1.637777777777778</c:v>
                </c:pt>
                <c:pt idx="2">
                  <c:v>2.383333333333333</c:v>
                </c:pt>
                <c:pt idx="3">
                  <c:v>3.011111111111111</c:v>
                </c:pt>
              </c:numCache>
            </c:numRef>
          </c:val>
        </c:ser>
        <c:ser>
          <c:idx val="2"/>
          <c:order val="2"/>
          <c:tx>
            <c:strRef>
              <c:f>'1.75"'!$E$17</c:f>
              <c:strCache>
                <c:ptCount val="1"/>
                <c:pt idx="0">
                  <c:v>180 deg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'1.75"'!$E$18:$E$21</c:f>
              <c:numCache>
                <c:formatCode>0.00</c:formatCode>
                <c:ptCount val="4"/>
                <c:pt idx="0">
                  <c:v>2.708888888888889</c:v>
                </c:pt>
                <c:pt idx="1">
                  <c:v>1.696666666666667</c:v>
                </c:pt>
                <c:pt idx="2">
                  <c:v>2.373333333333333</c:v>
                </c:pt>
                <c:pt idx="3">
                  <c:v>3.11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00504"/>
        <c:axId val="2115097512"/>
      </c:barChart>
      <c:catAx>
        <c:axId val="211510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97512"/>
        <c:crosses val="autoZero"/>
        <c:auto val="1"/>
        <c:lblAlgn val="ctr"/>
        <c:lblOffset val="100"/>
        <c:noMultiLvlLbl val="0"/>
      </c:catAx>
      <c:valAx>
        <c:axId val="2115097512"/>
        <c:scaling>
          <c:orientation val="minMax"/>
          <c:max val="4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A/B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5100504"/>
        <c:crosses val="autoZero"/>
        <c:crossBetween val="between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144335552946393"/>
          <c:y val="0.0691347998540541"/>
          <c:w val="0.344730804588513"/>
          <c:h val="0.074132848778518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'2.125"'!$C$17</c:f>
              <c:strCache>
                <c:ptCount val="1"/>
                <c:pt idx="0">
                  <c:v>2.125"</c:v>
                </c:pt>
              </c:strCache>
            </c:strRef>
          </c:tx>
          <c:invertIfNegative val="0"/>
          <c:cat>
            <c:strRef>
              <c:f>'2.125"'!$B$18:$B$22</c:f>
              <c:strCache>
                <c:ptCount val="5"/>
                <c:pt idx="0">
                  <c:v>0 deg</c:v>
                </c:pt>
                <c:pt idx="1">
                  <c:v>45 deg</c:v>
                </c:pt>
                <c:pt idx="2">
                  <c:v>90 deg</c:v>
                </c:pt>
                <c:pt idx="3">
                  <c:v>135 deg</c:v>
                </c:pt>
                <c:pt idx="4">
                  <c:v>180 deg</c:v>
                </c:pt>
              </c:strCache>
            </c:strRef>
          </c:cat>
          <c:val>
            <c:numRef>
              <c:f>'2.125"'!$C$18:$C$22</c:f>
              <c:numCache>
                <c:formatCode>0.00</c:formatCode>
                <c:ptCount val="5"/>
                <c:pt idx="0">
                  <c:v>0.555555555555556</c:v>
                </c:pt>
                <c:pt idx="1">
                  <c:v>0.54320987654321</c:v>
                </c:pt>
                <c:pt idx="2">
                  <c:v>0.876543209876543</c:v>
                </c:pt>
                <c:pt idx="3">
                  <c:v>1.407407407407407</c:v>
                </c:pt>
                <c:pt idx="4">
                  <c:v>1.888888888888889</c:v>
                </c:pt>
              </c:numCache>
            </c:numRef>
          </c:val>
        </c:ser>
        <c:ser>
          <c:idx val="1"/>
          <c:order val="1"/>
          <c:tx>
            <c:strRef>
              <c:f>'2.125"'!$D$17</c:f>
              <c:strCache>
                <c:ptCount val="1"/>
                <c:pt idx="0">
                  <c:v>1.75"</c:v>
                </c:pt>
              </c:strCache>
            </c:strRef>
          </c:tx>
          <c:spPr>
            <a:solidFill>
              <a:srgbClr val="9BBB59"/>
            </a:solidFill>
          </c:spPr>
          <c:invertIfNegative val="0"/>
          <c:cat>
            <c:strRef>
              <c:f>'2.125"'!$B$18:$B$22</c:f>
              <c:strCache>
                <c:ptCount val="5"/>
                <c:pt idx="0">
                  <c:v>0 deg</c:v>
                </c:pt>
                <c:pt idx="1">
                  <c:v>45 deg</c:v>
                </c:pt>
                <c:pt idx="2">
                  <c:v>90 deg</c:v>
                </c:pt>
                <c:pt idx="3">
                  <c:v>135 deg</c:v>
                </c:pt>
                <c:pt idx="4">
                  <c:v>180 deg</c:v>
                </c:pt>
              </c:strCache>
            </c:strRef>
          </c:cat>
          <c:val>
            <c:numRef>
              <c:f>'2.125"'!$D$18:$D$22</c:f>
              <c:numCache>
                <c:formatCode>0.00</c:formatCode>
                <c:ptCount val="5"/>
                <c:pt idx="1">
                  <c:v>2.312222222222222</c:v>
                </c:pt>
                <c:pt idx="3">
                  <c:v>2.56</c:v>
                </c:pt>
                <c:pt idx="4">
                  <c:v>2.708888888888889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00328"/>
        <c:axId val="2114285224"/>
      </c:barChart>
      <c:catAx>
        <c:axId val="211480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285224"/>
        <c:crosses val="autoZero"/>
        <c:auto val="1"/>
        <c:lblAlgn val="ctr"/>
        <c:lblOffset val="100"/>
        <c:noMultiLvlLbl val="0"/>
      </c:catAx>
      <c:valAx>
        <c:axId val="21142852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A/B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4800328"/>
        <c:crosses val="autoZero"/>
        <c:crossBetween val="between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2.125" Measured</c:v>
          </c:tx>
          <c:spPr>
            <a:ln>
              <a:solidFill>
                <a:srgbClr val="4F81BD"/>
              </a:solidFill>
            </a:ln>
          </c:spPr>
          <c:invertIfNegative val="0"/>
          <c:cat>
            <c:strRef>
              <c:f>'2.125"'!$B$19:$B$22</c:f>
              <c:strCache>
                <c:ptCount val="4"/>
                <c:pt idx="0">
                  <c:v>45 deg</c:v>
                </c:pt>
                <c:pt idx="1">
                  <c:v>90 deg</c:v>
                </c:pt>
                <c:pt idx="2">
                  <c:v>135 deg</c:v>
                </c:pt>
                <c:pt idx="3">
                  <c:v>180 deg</c:v>
                </c:pt>
              </c:strCache>
            </c:strRef>
          </c:cat>
          <c:val>
            <c:numRef>
              <c:f>'2.125"'!$F$19:$F$22</c:f>
              <c:numCache>
                <c:formatCode>0.0</c:formatCode>
                <c:ptCount val="4"/>
                <c:pt idx="0">
                  <c:v>27.0</c:v>
                </c:pt>
                <c:pt idx="1">
                  <c:v>58.5</c:v>
                </c:pt>
                <c:pt idx="2">
                  <c:v>72.0</c:v>
                </c:pt>
                <c:pt idx="3">
                  <c:v>198.0</c:v>
                </c:pt>
              </c:numCache>
            </c:numRef>
          </c:val>
        </c:ser>
        <c:ser>
          <c:idx val="1"/>
          <c:order val="1"/>
          <c:tx>
            <c:v>2.125" Theory</c:v>
          </c:tx>
          <c:spPr>
            <a:pattFill prst="ltDnDiag">
              <a:fgClr>
                <a:srgbClr val="4F81BD"/>
              </a:fgClr>
              <a:bgClr>
                <a:prstClr val="white"/>
              </a:bgClr>
            </a:pattFill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invertIfNegative val="0"/>
          <c:cat>
            <c:strRef>
              <c:f>'2.125"'!$B$19:$B$22</c:f>
              <c:strCache>
                <c:ptCount val="4"/>
                <c:pt idx="0">
                  <c:v>45 deg</c:v>
                </c:pt>
                <c:pt idx="1">
                  <c:v>90 deg</c:v>
                </c:pt>
                <c:pt idx="2">
                  <c:v>135 deg</c:v>
                </c:pt>
                <c:pt idx="3">
                  <c:v>180 deg</c:v>
                </c:pt>
              </c:strCache>
            </c:strRef>
          </c:cat>
          <c:val>
            <c:numRef>
              <c:f>'2.125"'!$G$19:$G$22</c:f>
              <c:numCache>
                <c:formatCode>0.0</c:formatCode>
                <c:ptCount val="4"/>
                <c:pt idx="0">
                  <c:v>15.5100105016229</c:v>
                </c:pt>
                <c:pt idx="1">
                  <c:v>41.23596513509427</c:v>
                </c:pt>
                <c:pt idx="2">
                  <c:v>89.72292250823696</c:v>
                </c:pt>
                <c:pt idx="3">
                  <c:v>180.0</c:v>
                </c:pt>
              </c:numCache>
            </c:numRef>
          </c:val>
        </c:ser>
        <c:ser>
          <c:idx val="2"/>
          <c:order val="2"/>
          <c:tx>
            <c:v>1.75" Measured</c:v>
          </c:tx>
          <c:invertIfNegative val="0"/>
          <c:cat>
            <c:strRef>
              <c:f>'2.125"'!$B$19:$B$22</c:f>
              <c:strCache>
                <c:ptCount val="4"/>
                <c:pt idx="0">
                  <c:v>45 deg</c:v>
                </c:pt>
                <c:pt idx="1">
                  <c:v>90 deg</c:v>
                </c:pt>
                <c:pt idx="2">
                  <c:v>135 deg</c:v>
                </c:pt>
                <c:pt idx="3">
                  <c:v>180 deg</c:v>
                </c:pt>
              </c:strCache>
            </c:strRef>
          </c:cat>
          <c:val>
            <c:numRef>
              <c:f>'2.125"'!$H$19:$H$22</c:f>
              <c:numCache>
                <c:formatCode>0.0</c:formatCode>
                <c:ptCount val="4"/>
                <c:pt idx="0">
                  <c:v>27.0</c:v>
                </c:pt>
                <c:pt idx="2">
                  <c:v>108.0</c:v>
                </c:pt>
                <c:pt idx="3" formatCode="General">
                  <c:v>174.0</c:v>
                </c:pt>
              </c:numCache>
            </c:numRef>
          </c:val>
        </c:ser>
        <c:ser>
          <c:idx val="3"/>
          <c:order val="3"/>
          <c:tx>
            <c:v>1.75" Theory</c:v>
          </c:tx>
          <c:spPr>
            <a:pattFill prst="ltDnDiag">
              <a:fgClr>
                <a:srgbClr val="9BBB59"/>
              </a:fgClr>
              <a:bgClr>
                <a:prstClr val="white"/>
              </a:bgClr>
            </a:pattFill>
            <a:ln>
              <a:solidFill>
                <a:srgbClr val="9BBB59"/>
              </a:solidFill>
            </a:ln>
          </c:spPr>
          <c:invertIfNegative val="0"/>
          <c:cat>
            <c:strRef>
              <c:f>'2.125"'!$B$19:$B$22</c:f>
              <c:strCache>
                <c:ptCount val="4"/>
                <c:pt idx="0">
                  <c:v>45 deg</c:v>
                </c:pt>
                <c:pt idx="1">
                  <c:v>90 deg</c:v>
                </c:pt>
                <c:pt idx="2">
                  <c:v>135 deg</c:v>
                </c:pt>
                <c:pt idx="3">
                  <c:v>180 deg</c:v>
                </c:pt>
              </c:strCache>
            </c:strRef>
          </c:cat>
          <c:val>
            <c:numRef>
              <c:f>'2.125"'!$I$19:$I$22</c:f>
              <c:numCache>
                <c:formatCode>0.0</c:formatCode>
                <c:ptCount val="4"/>
                <c:pt idx="0">
                  <c:v>29.15307431989237</c:v>
                </c:pt>
                <c:pt idx="2">
                  <c:v>116.7639271239715</c:v>
                </c:pt>
                <c:pt idx="3" formatCode="General">
                  <c:v>185.7513928108456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71992"/>
        <c:axId val="2116775080"/>
      </c:barChart>
      <c:catAx>
        <c:axId val="211677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775080"/>
        <c:crosses val="autoZero"/>
        <c:auto val="1"/>
        <c:lblAlgn val="ctr"/>
        <c:lblOffset val="100"/>
        <c:noMultiLvlLbl val="0"/>
      </c:catAx>
      <c:valAx>
        <c:axId val="2116775080"/>
        <c:scaling>
          <c:orientation val="minMax"/>
        </c:scaling>
        <c:delete val="0"/>
        <c:axPos val="l"/>
        <c:majorGridlines>
          <c:spPr>
            <a:ln w="12700" cmpd="sng">
              <a:solidFill>
                <a:sysClr val="windowText" lastClr="000000"/>
              </a:solidFill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Angle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6771992"/>
        <c:crosses val="autoZero"/>
        <c:crossBetween val="between"/>
        <c:majorUnit val="45.0"/>
        <c:minorUnit val="15.0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144335552946393"/>
          <c:y val="0.0691347998540541"/>
          <c:w val="0.198109012733009"/>
          <c:h val="0.27463813177199"/>
        </c:manualLayout>
      </c:layout>
      <c:overlay val="1"/>
      <c:spPr>
        <a:solidFill>
          <a:srgbClr val="FFFFFF"/>
        </a:solidFill>
        <a:ln>
          <a:solidFill>
            <a:srgbClr val="A6A6A6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2.125" Measured</c:v>
          </c:tx>
          <c:spPr>
            <a:ln>
              <a:solidFill>
                <a:srgbClr val="4F81BD"/>
              </a:solidFill>
            </a:ln>
          </c:spPr>
          <c:invertIfNegative val="0"/>
          <c:cat>
            <c:strRef>
              <c:f>'2.125"'!$B$19:$B$22</c:f>
              <c:strCache>
                <c:ptCount val="4"/>
                <c:pt idx="0">
                  <c:v>45 deg</c:v>
                </c:pt>
                <c:pt idx="1">
                  <c:v>90 deg</c:v>
                </c:pt>
                <c:pt idx="2">
                  <c:v>135 deg</c:v>
                </c:pt>
                <c:pt idx="3">
                  <c:v>180 deg</c:v>
                </c:pt>
              </c:strCache>
            </c:strRef>
          </c:cat>
          <c:val>
            <c:numRef>
              <c:f>'2.125"'!$L$19:$L$22</c:f>
              <c:numCache>
                <c:formatCode>0.0</c:formatCode>
                <c:ptCount val="4"/>
                <c:pt idx="0">
                  <c:v>18.0</c:v>
                </c:pt>
                <c:pt idx="1">
                  <c:v>31.5</c:v>
                </c:pt>
                <c:pt idx="2">
                  <c:v>63.0</c:v>
                </c:pt>
                <c:pt idx="3">
                  <c:v>18.0</c:v>
                </c:pt>
              </c:numCache>
            </c:numRef>
          </c:val>
        </c:ser>
        <c:ser>
          <c:idx val="1"/>
          <c:order val="1"/>
          <c:tx>
            <c:v>2.125 Theory</c:v>
          </c:tx>
          <c:spPr>
            <a:pattFill prst="ltDnDiag">
              <a:fgClr>
                <a:srgbClr val="4F81BD"/>
              </a:fgClr>
              <a:bgClr>
                <a:prstClr val="white"/>
              </a:bgClr>
            </a:pattFill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invertIfNegative val="0"/>
          <c:cat>
            <c:strRef>
              <c:f>'2.125"'!$B$19:$B$22</c:f>
              <c:strCache>
                <c:ptCount val="4"/>
                <c:pt idx="0">
                  <c:v>45 deg</c:v>
                </c:pt>
                <c:pt idx="1">
                  <c:v>90 deg</c:v>
                </c:pt>
                <c:pt idx="2">
                  <c:v>135 deg</c:v>
                </c:pt>
                <c:pt idx="3">
                  <c:v>180 deg</c:v>
                </c:pt>
              </c:strCache>
            </c:strRef>
          </c:cat>
          <c:val>
            <c:numRef>
              <c:f>'2.125"'!$M$19:$M$22</c:f>
              <c:numCache>
                <c:formatCode>0.0</c:formatCode>
                <c:ptCount val="4"/>
                <c:pt idx="0">
                  <c:v>29.4899894983771</c:v>
                </c:pt>
                <c:pt idx="1">
                  <c:v>48.76403486490573</c:v>
                </c:pt>
                <c:pt idx="2">
                  <c:v>45.27707749176304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1.75" Measured</c:v>
          </c:tx>
          <c:invertIfNegative val="0"/>
          <c:cat>
            <c:strRef>
              <c:f>'2.125"'!$B$19:$B$22</c:f>
              <c:strCache>
                <c:ptCount val="4"/>
                <c:pt idx="0">
                  <c:v>45 deg</c:v>
                </c:pt>
                <c:pt idx="1">
                  <c:v>90 deg</c:v>
                </c:pt>
                <c:pt idx="2">
                  <c:v>135 deg</c:v>
                </c:pt>
                <c:pt idx="3">
                  <c:v>180 deg</c:v>
                </c:pt>
              </c:strCache>
            </c:strRef>
          </c:cat>
          <c:val>
            <c:numRef>
              <c:f>'2.125"'!$N$19:$N$22</c:f>
              <c:numCache>
                <c:formatCode>0.0</c:formatCode>
                <c:ptCount val="4"/>
                <c:pt idx="0">
                  <c:v>18.0</c:v>
                </c:pt>
                <c:pt idx="2">
                  <c:v>27.0</c:v>
                </c:pt>
                <c:pt idx="3" formatCode="General">
                  <c:v>6.0</c:v>
                </c:pt>
              </c:numCache>
            </c:numRef>
          </c:val>
        </c:ser>
        <c:ser>
          <c:idx val="3"/>
          <c:order val="3"/>
          <c:tx>
            <c:v>1.75" Theory</c:v>
          </c:tx>
          <c:spPr>
            <a:pattFill prst="ltDnDiag">
              <a:fgClr>
                <a:srgbClr val="9BBB59"/>
              </a:fgClr>
              <a:bgClr>
                <a:prstClr val="white"/>
              </a:bgClr>
            </a:pattFill>
            <a:ln>
              <a:solidFill>
                <a:srgbClr val="9BBB59">
                  <a:lumMod val="60000"/>
                  <a:lumOff val="40000"/>
                </a:srgbClr>
              </a:solidFill>
            </a:ln>
          </c:spPr>
          <c:invertIfNegative val="0"/>
          <c:cat>
            <c:strRef>
              <c:f>'2.125"'!$B$19:$B$22</c:f>
              <c:strCache>
                <c:ptCount val="4"/>
                <c:pt idx="0">
                  <c:v>45 deg</c:v>
                </c:pt>
                <c:pt idx="1">
                  <c:v>90 deg</c:v>
                </c:pt>
                <c:pt idx="2">
                  <c:v>135 deg</c:v>
                </c:pt>
                <c:pt idx="3">
                  <c:v>180 deg</c:v>
                </c:pt>
              </c:strCache>
            </c:strRef>
          </c:cat>
          <c:val>
            <c:numRef>
              <c:f>'2.125"'!$O$19:$O$22</c:f>
              <c:numCache>
                <c:formatCode>0.0</c:formatCode>
                <c:ptCount val="4"/>
                <c:pt idx="0">
                  <c:v>15.84692568010763</c:v>
                </c:pt>
                <c:pt idx="2">
                  <c:v>18.23607287602854</c:v>
                </c:pt>
                <c:pt idx="3" formatCode="General">
                  <c:v>5.75139281084563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16712"/>
        <c:axId val="2114719832"/>
      </c:barChart>
      <c:catAx>
        <c:axId val="211471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719832"/>
        <c:crosses val="autoZero"/>
        <c:auto val="1"/>
        <c:lblAlgn val="ctr"/>
        <c:lblOffset val="100"/>
        <c:noMultiLvlLbl val="0"/>
      </c:catAx>
      <c:valAx>
        <c:axId val="2114719832"/>
        <c:scaling>
          <c:orientation val="minMax"/>
        </c:scaling>
        <c:delete val="0"/>
        <c:axPos val="l"/>
        <c:majorGridlines>
          <c:spPr>
            <a:ln w="12700" cmpd="sng">
              <a:solidFill>
                <a:sysClr val="windowText" lastClr="00000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Error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4716712"/>
        <c:crosses val="autoZero"/>
        <c:crossBetween val="between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142071364275914"/>
          <c:y val="0.0760786055589205"/>
          <c:w val="0.198109012733009"/>
          <c:h val="0.27463813177199"/>
        </c:manualLayout>
      </c:layout>
      <c:overlay val="1"/>
      <c:spPr>
        <a:solidFill>
          <a:srgbClr val="FFFFFF"/>
        </a:solidFill>
        <a:ln>
          <a:solidFill>
            <a:srgbClr val="A6A6A6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336857534556"/>
          <c:y val="0.0524171755964472"/>
          <c:w val="0.707114387859795"/>
          <c:h val="0.920698630795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Well_2secmod!$D$2</c:f>
              <c:strCache>
                <c:ptCount val="1"/>
                <c:pt idx="0">
                  <c:v>1.75" SG</c:v>
                </c:pt>
              </c:strCache>
            </c:strRef>
          </c:tx>
          <c:spPr>
            <a:ln w="6350" cmpd="sng">
              <a:noFill/>
            </a:ln>
          </c:spPr>
          <c:marker>
            <c:symbol val="circle"/>
            <c:size val="8"/>
            <c:spPr>
              <a:ln w="6350" cmpd="sng">
                <a:solidFill>
                  <a:srgbClr val="4F81BD"/>
                </a:solidFill>
              </a:ln>
            </c:spPr>
          </c:marker>
          <c:xVal>
            <c:numRef>
              <c:f>Well_2secmod!$D$10:$D$18</c:f>
              <c:numCache>
                <c:formatCode>General</c:formatCode>
                <c:ptCount val="9"/>
                <c:pt idx="0">
                  <c:v>2587.0</c:v>
                </c:pt>
                <c:pt idx="1">
                  <c:v>3016.0</c:v>
                </c:pt>
                <c:pt idx="2">
                  <c:v>2996.5</c:v>
                </c:pt>
                <c:pt idx="3">
                  <c:v>2444.0</c:v>
                </c:pt>
                <c:pt idx="4">
                  <c:v>2684.5</c:v>
                </c:pt>
                <c:pt idx="5">
                  <c:v>3068.0</c:v>
                </c:pt>
                <c:pt idx="6">
                  <c:v>3191.5</c:v>
                </c:pt>
                <c:pt idx="7">
                  <c:v>3529.5</c:v>
                </c:pt>
                <c:pt idx="8">
                  <c:v>2996.5</c:v>
                </c:pt>
              </c:numCache>
            </c:numRef>
          </c:xVal>
          <c:yVal>
            <c:numRef>
              <c:f>Well_2secmod!$B$10:$B$18</c:f>
              <c:numCache>
                <c:formatCode>General</c:formatCode>
                <c:ptCount val="9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1372.0</c:v>
                </c:pt>
                <c:pt idx="4">
                  <c:v>1377.0</c:v>
                </c:pt>
                <c:pt idx="5">
                  <c:v>1382.0</c:v>
                </c:pt>
                <c:pt idx="6">
                  <c:v>1387.0</c:v>
                </c:pt>
                <c:pt idx="7">
                  <c:v>1392.0</c:v>
                </c:pt>
                <c:pt idx="8">
                  <c:v>1397.0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Well_2secmod!$F$2</c:f>
              <c:strCache>
                <c:ptCount val="1"/>
                <c:pt idx="0">
                  <c:v>1.75" Roller SG</c:v>
                </c:pt>
              </c:strCache>
            </c:strRef>
          </c:tx>
          <c:spPr>
            <a:ln w="6350">
              <a:solidFill>
                <a:schemeClr val="accent4"/>
              </a:solidFill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Well_2secmod!$F$10:$F$33</c:f>
              <c:numCache>
                <c:formatCode>General</c:formatCode>
                <c:ptCount val="24"/>
                <c:pt idx="2">
                  <c:v>2509.0</c:v>
                </c:pt>
                <c:pt idx="3">
                  <c:v>2216.0</c:v>
                </c:pt>
                <c:pt idx="4">
                  <c:v>2060.5</c:v>
                </c:pt>
                <c:pt idx="5">
                  <c:v>2359.5</c:v>
                </c:pt>
                <c:pt idx="6">
                  <c:v>2671.5</c:v>
                </c:pt>
                <c:pt idx="7">
                  <c:v>2255.5</c:v>
                </c:pt>
                <c:pt idx="14">
                  <c:v>2105.0</c:v>
                </c:pt>
                <c:pt idx="15">
                  <c:v>1644.5</c:v>
                </c:pt>
                <c:pt idx="16">
                  <c:v>2327.0</c:v>
                </c:pt>
                <c:pt idx="17">
                  <c:v>2119.0</c:v>
                </c:pt>
                <c:pt idx="18">
                  <c:v>1911.0</c:v>
                </c:pt>
              </c:numCache>
            </c:numRef>
          </c:xVal>
          <c:yVal>
            <c:numRef>
              <c:f>Well_2secmod!$B$10:$B$32</c:f>
              <c:numCache>
                <c:formatCode>General</c:formatCode>
                <c:ptCount val="23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1372.0</c:v>
                </c:pt>
                <c:pt idx="4">
                  <c:v>1377.0</c:v>
                </c:pt>
                <c:pt idx="5">
                  <c:v>1382.0</c:v>
                </c:pt>
                <c:pt idx="6">
                  <c:v>1387.0</c:v>
                </c:pt>
                <c:pt idx="7">
                  <c:v>1392.0</c:v>
                </c:pt>
                <c:pt idx="8">
                  <c:v>1397.0</c:v>
                </c:pt>
                <c:pt idx="11">
                  <c:v>1435.0</c:v>
                </c:pt>
                <c:pt idx="12">
                  <c:v>1440.0</c:v>
                </c:pt>
                <c:pt idx="13">
                  <c:v>1455.0</c:v>
                </c:pt>
                <c:pt idx="14">
                  <c:v>1460.0</c:v>
                </c:pt>
                <c:pt idx="15">
                  <c:v>1465.0</c:v>
                </c:pt>
                <c:pt idx="16">
                  <c:v>1470.0</c:v>
                </c:pt>
                <c:pt idx="17">
                  <c:v>1475.0</c:v>
                </c:pt>
                <c:pt idx="18">
                  <c:v>1480.0</c:v>
                </c:pt>
                <c:pt idx="19">
                  <c:v>1495.0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Well_2secmod!$H$2</c:f>
              <c:strCache>
                <c:ptCount val="1"/>
                <c:pt idx="0">
                  <c:v>2.125" SG</c:v>
                </c:pt>
              </c:strCache>
            </c:strRef>
          </c:tx>
          <c:spPr>
            <a:ln w="6350"/>
          </c:spPr>
          <c:marker>
            <c:symbol val="circle"/>
            <c:size val="8"/>
          </c:marker>
          <c:xVal>
            <c:numRef>
              <c:f>Well_2secmod!$I$10:$I$33</c:f>
              <c:numCache>
                <c:formatCode>General</c:formatCode>
                <c:ptCount val="24"/>
                <c:pt idx="2">
                  <c:v>1080.0</c:v>
                </c:pt>
                <c:pt idx="3">
                  <c:v>1140.0</c:v>
                </c:pt>
                <c:pt idx="4">
                  <c:v>950.0</c:v>
                </c:pt>
                <c:pt idx="5">
                  <c:v>960.0</c:v>
                </c:pt>
                <c:pt idx="6">
                  <c:v>1220.0</c:v>
                </c:pt>
                <c:pt idx="7">
                  <c:v>990.0</c:v>
                </c:pt>
                <c:pt idx="13">
                  <c:v>840.0</c:v>
                </c:pt>
                <c:pt idx="14">
                  <c:v>1110.0</c:v>
                </c:pt>
                <c:pt idx="15">
                  <c:v>860.0</c:v>
                </c:pt>
                <c:pt idx="16">
                  <c:v>1010.0</c:v>
                </c:pt>
                <c:pt idx="17">
                  <c:v>920.0</c:v>
                </c:pt>
                <c:pt idx="18">
                  <c:v>850.0</c:v>
                </c:pt>
              </c:numCache>
            </c:numRef>
          </c:xVal>
          <c:yVal>
            <c:numRef>
              <c:f>Well_2secmod!$B$10:$B$32</c:f>
              <c:numCache>
                <c:formatCode>General</c:formatCode>
                <c:ptCount val="23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1372.0</c:v>
                </c:pt>
                <c:pt idx="4">
                  <c:v>1377.0</c:v>
                </c:pt>
                <c:pt idx="5">
                  <c:v>1382.0</c:v>
                </c:pt>
                <c:pt idx="6">
                  <c:v>1387.0</c:v>
                </c:pt>
                <c:pt idx="7">
                  <c:v>1392.0</c:v>
                </c:pt>
                <c:pt idx="8">
                  <c:v>1397.0</c:v>
                </c:pt>
                <c:pt idx="11">
                  <c:v>1435.0</c:v>
                </c:pt>
                <c:pt idx="12">
                  <c:v>1440.0</c:v>
                </c:pt>
                <c:pt idx="13">
                  <c:v>1455.0</c:v>
                </c:pt>
                <c:pt idx="14">
                  <c:v>1460.0</c:v>
                </c:pt>
                <c:pt idx="15">
                  <c:v>1465.0</c:v>
                </c:pt>
                <c:pt idx="16">
                  <c:v>1470.0</c:v>
                </c:pt>
                <c:pt idx="17">
                  <c:v>1475.0</c:v>
                </c:pt>
                <c:pt idx="18">
                  <c:v>1480.0</c:v>
                </c:pt>
                <c:pt idx="19">
                  <c:v>1495.0</c:v>
                </c:pt>
              </c:numCache>
            </c:numRef>
          </c:yVal>
          <c:smooth val="0"/>
        </c:ser>
        <c:ser>
          <c:idx val="3"/>
          <c:order val="3"/>
          <c:tx>
            <c:v>1.75 Bottom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Well_2secmod!$D$21:$D$29</c:f>
              <c:numCache>
                <c:formatCode>General</c:formatCode>
                <c:ptCount val="9"/>
                <c:pt idx="0">
                  <c:v>2509.0</c:v>
                </c:pt>
                <c:pt idx="1">
                  <c:v>2671.5</c:v>
                </c:pt>
                <c:pt idx="2">
                  <c:v>2437.5</c:v>
                </c:pt>
                <c:pt idx="3">
                  <c:v>2450.5</c:v>
                </c:pt>
                <c:pt idx="4">
                  <c:v>2021.5</c:v>
                </c:pt>
                <c:pt idx="5">
                  <c:v>2392.0</c:v>
                </c:pt>
                <c:pt idx="6">
                  <c:v>2548.0</c:v>
                </c:pt>
                <c:pt idx="7">
                  <c:v>2658.5</c:v>
                </c:pt>
                <c:pt idx="8">
                  <c:v>2132.0</c:v>
                </c:pt>
              </c:numCache>
            </c:numRef>
          </c:xVal>
          <c:yVal>
            <c:numRef>
              <c:f>Well_2secmod!$B$21:$B$29</c:f>
              <c:numCache>
                <c:formatCode>General</c:formatCode>
                <c:ptCount val="9"/>
                <c:pt idx="0">
                  <c:v>1435.0</c:v>
                </c:pt>
                <c:pt idx="1">
                  <c:v>1440.0</c:v>
                </c:pt>
                <c:pt idx="2">
                  <c:v>1455.0</c:v>
                </c:pt>
                <c:pt idx="3">
                  <c:v>1460.0</c:v>
                </c:pt>
                <c:pt idx="4">
                  <c:v>1465.0</c:v>
                </c:pt>
                <c:pt idx="5">
                  <c:v>1470.0</c:v>
                </c:pt>
                <c:pt idx="6">
                  <c:v>1475.0</c:v>
                </c:pt>
                <c:pt idx="7">
                  <c:v>1480.0</c:v>
                </c:pt>
                <c:pt idx="8">
                  <c:v>1495.0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65048"/>
        <c:axId val="2116873144"/>
      </c:scatterChart>
      <c:valAx>
        <c:axId val="2116865048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873144"/>
        <c:crosses val="autoZero"/>
        <c:crossBetween val="midCat"/>
      </c:valAx>
      <c:valAx>
        <c:axId val="2116873144"/>
        <c:scaling>
          <c:orientation val="maxMin"/>
          <c:max val="1500.0"/>
          <c:min val="1340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MAPPER</a:t>
                </a:r>
                <a:r>
                  <a:rPr lang="en-US" baseline="0"/>
                  <a:t> DEPTH [FT]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86504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220657116758749"/>
          <c:y val="0.061048326530959"/>
          <c:w val="0.361885657417777"/>
          <c:h val="0.0820288004869673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13312009222"/>
          <c:y val="0.0524171755964472"/>
          <c:w val="0.753437937839405"/>
          <c:h val="0.920698630795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Well_2secmod!$E$2</c:f>
              <c:strCache>
                <c:ptCount val="1"/>
                <c:pt idx="0">
                  <c:v>1.75" Angle</c:v>
                </c:pt>
              </c:strCache>
            </c:strRef>
          </c:tx>
          <c:spPr>
            <a:ln w="6350" cmpd="sng">
              <a:noFill/>
            </a:ln>
          </c:spPr>
          <c:marker>
            <c:symbol val="circle"/>
            <c:size val="8"/>
            <c:spPr>
              <a:ln w="6350" cmpd="sng"/>
            </c:spPr>
          </c:marker>
          <c:trendline>
            <c:trendlineType val="linear"/>
            <c:forward val="3.0"/>
            <c:backward val="2.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Well_2secmod!$E$10:$E$18</c:f>
              <c:numCache>
                <c:formatCode>General</c:formatCode>
                <c:ptCount val="9"/>
                <c:pt idx="0">
                  <c:v>49.6</c:v>
                </c:pt>
                <c:pt idx="1">
                  <c:v>56.1</c:v>
                </c:pt>
                <c:pt idx="2">
                  <c:v>52.1</c:v>
                </c:pt>
                <c:pt idx="3">
                  <c:v>64.1</c:v>
                </c:pt>
                <c:pt idx="4">
                  <c:v>67.7</c:v>
                </c:pt>
                <c:pt idx="5">
                  <c:v>65.2</c:v>
                </c:pt>
                <c:pt idx="6">
                  <c:v>74.6</c:v>
                </c:pt>
                <c:pt idx="7">
                  <c:v>78.0</c:v>
                </c:pt>
                <c:pt idx="8">
                  <c:v>71.1</c:v>
                </c:pt>
              </c:numCache>
            </c:numRef>
          </c:xVal>
          <c:yVal>
            <c:numRef>
              <c:f>Well_2secmod!$B$10:$B$18</c:f>
              <c:numCache>
                <c:formatCode>General</c:formatCode>
                <c:ptCount val="9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1372.0</c:v>
                </c:pt>
                <c:pt idx="4">
                  <c:v>1377.0</c:v>
                </c:pt>
                <c:pt idx="5">
                  <c:v>1382.0</c:v>
                </c:pt>
                <c:pt idx="6">
                  <c:v>1387.0</c:v>
                </c:pt>
                <c:pt idx="7">
                  <c:v>1392.0</c:v>
                </c:pt>
                <c:pt idx="8">
                  <c:v>1397.0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Well_2secmod!$G$2</c:f>
              <c:strCache>
                <c:ptCount val="1"/>
                <c:pt idx="0">
                  <c:v>1.75" Roller Angle</c:v>
                </c:pt>
              </c:strCache>
            </c:strRef>
          </c:tx>
          <c:spPr>
            <a:ln w="6350">
              <a:solidFill>
                <a:schemeClr val="accent4"/>
              </a:solidFill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Well_2secmod!$G$10:$G$33</c:f>
              <c:numCache>
                <c:formatCode>General</c:formatCode>
                <c:ptCount val="24"/>
                <c:pt idx="2">
                  <c:v>88.7</c:v>
                </c:pt>
                <c:pt idx="3">
                  <c:v>97.5</c:v>
                </c:pt>
                <c:pt idx="4">
                  <c:v>100.7</c:v>
                </c:pt>
                <c:pt idx="5">
                  <c:v>93.8</c:v>
                </c:pt>
                <c:pt idx="6">
                  <c:v>99.2</c:v>
                </c:pt>
                <c:pt idx="7">
                  <c:v>96.9</c:v>
                </c:pt>
                <c:pt idx="14">
                  <c:v>116.8</c:v>
                </c:pt>
                <c:pt idx="15">
                  <c:v>125.3</c:v>
                </c:pt>
                <c:pt idx="16">
                  <c:v>127.0</c:v>
                </c:pt>
                <c:pt idx="17">
                  <c:v>118.4</c:v>
                </c:pt>
                <c:pt idx="18">
                  <c:v>112.0</c:v>
                </c:pt>
              </c:numCache>
            </c:numRef>
          </c:xVal>
          <c:yVal>
            <c:numRef>
              <c:f>Well_2secmod!$B$10:$B$32</c:f>
              <c:numCache>
                <c:formatCode>General</c:formatCode>
                <c:ptCount val="23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1372.0</c:v>
                </c:pt>
                <c:pt idx="4">
                  <c:v>1377.0</c:v>
                </c:pt>
                <c:pt idx="5">
                  <c:v>1382.0</c:v>
                </c:pt>
                <c:pt idx="6">
                  <c:v>1387.0</c:v>
                </c:pt>
                <c:pt idx="7">
                  <c:v>1392.0</c:v>
                </c:pt>
                <c:pt idx="8">
                  <c:v>1397.0</c:v>
                </c:pt>
                <c:pt idx="11">
                  <c:v>1435.0</c:v>
                </c:pt>
                <c:pt idx="12">
                  <c:v>1440.0</c:v>
                </c:pt>
                <c:pt idx="13">
                  <c:v>1455.0</c:v>
                </c:pt>
                <c:pt idx="14">
                  <c:v>1460.0</c:v>
                </c:pt>
                <c:pt idx="15">
                  <c:v>1465.0</c:v>
                </c:pt>
                <c:pt idx="16">
                  <c:v>1470.0</c:v>
                </c:pt>
                <c:pt idx="17">
                  <c:v>1475.0</c:v>
                </c:pt>
                <c:pt idx="18">
                  <c:v>1480.0</c:v>
                </c:pt>
                <c:pt idx="19">
                  <c:v>1495.0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Well_2secmod!$J$2</c:f>
              <c:strCache>
                <c:ptCount val="1"/>
                <c:pt idx="0">
                  <c:v>2.125" Angle</c:v>
                </c:pt>
              </c:strCache>
            </c:strRef>
          </c:tx>
          <c:spPr>
            <a:ln w="6350"/>
          </c:spPr>
          <c:marker>
            <c:symbol val="circle"/>
            <c:size val="8"/>
          </c:marker>
          <c:xVal>
            <c:numRef>
              <c:f>Well_2secmod!$J$10:$J$33</c:f>
              <c:numCache>
                <c:formatCode>General</c:formatCode>
                <c:ptCount val="24"/>
                <c:pt idx="2">
                  <c:v>69.0</c:v>
                </c:pt>
                <c:pt idx="3">
                  <c:v>78.0</c:v>
                </c:pt>
                <c:pt idx="4">
                  <c:v>75.0</c:v>
                </c:pt>
                <c:pt idx="5">
                  <c:v>80.0</c:v>
                </c:pt>
                <c:pt idx="6">
                  <c:v>85.0</c:v>
                </c:pt>
                <c:pt idx="7">
                  <c:v>76.0</c:v>
                </c:pt>
                <c:pt idx="13">
                  <c:v>86.0</c:v>
                </c:pt>
                <c:pt idx="14">
                  <c:v>103.0</c:v>
                </c:pt>
                <c:pt idx="15">
                  <c:v>120.0</c:v>
                </c:pt>
                <c:pt idx="16">
                  <c:v>128.0</c:v>
                </c:pt>
                <c:pt idx="17">
                  <c:v>116.0</c:v>
                </c:pt>
                <c:pt idx="18">
                  <c:v>105.0</c:v>
                </c:pt>
              </c:numCache>
            </c:numRef>
          </c:xVal>
          <c:yVal>
            <c:numRef>
              <c:f>Well_2secmod!$B$10:$B$32</c:f>
              <c:numCache>
                <c:formatCode>General</c:formatCode>
                <c:ptCount val="23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1372.0</c:v>
                </c:pt>
                <c:pt idx="4">
                  <c:v>1377.0</c:v>
                </c:pt>
                <c:pt idx="5">
                  <c:v>1382.0</c:v>
                </c:pt>
                <c:pt idx="6">
                  <c:v>1387.0</c:v>
                </c:pt>
                <c:pt idx="7">
                  <c:v>1392.0</c:v>
                </c:pt>
                <c:pt idx="8">
                  <c:v>1397.0</c:v>
                </c:pt>
                <c:pt idx="11">
                  <c:v>1435.0</c:v>
                </c:pt>
                <c:pt idx="12">
                  <c:v>1440.0</c:v>
                </c:pt>
                <c:pt idx="13">
                  <c:v>1455.0</c:v>
                </c:pt>
                <c:pt idx="14">
                  <c:v>1460.0</c:v>
                </c:pt>
                <c:pt idx="15">
                  <c:v>1465.0</c:v>
                </c:pt>
                <c:pt idx="16">
                  <c:v>1470.0</c:v>
                </c:pt>
                <c:pt idx="17">
                  <c:v>1475.0</c:v>
                </c:pt>
                <c:pt idx="18">
                  <c:v>1480.0</c:v>
                </c:pt>
                <c:pt idx="19">
                  <c:v>1495.0</c:v>
                </c:pt>
              </c:numCache>
            </c:numRef>
          </c:yVal>
          <c:smooth val="0"/>
        </c:ser>
        <c:ser>
          <c:idx val="3"/>
          <c:order val="3"/>
          <c:tx>
            <c:v>1.75" Bottom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trendline>
            <c:trendlineType val="linear"/>
            <c:forward val="6.0"/>
            <c:backward val="2.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Well_2secmod!$E$21:$E$29</c:f>
              <c:numCache>
                <c:formatCode>General</c:formatCode>
                <c:ptCount val="9"/>
                <c:pt idx="0">
                  <c:v>71.7</c:v>
                </c:pt>
                <c:pt idx="1">
                  <c:v>71.4</c:v>
                </c:pt>
                <c:pt idx="2">
                  <c:v>78.0</c:v>
                </c:pt>
                <c:pt idx="3">
                  <c:v>84.3</c:v>
                </c:pt>
                <c:pt idx="4">
                  <c:v>85.4</c:v>
                </c:pt>
                <c:pt idx="5">
                  <c:v>91.3</c:v>
                </c:pt>
                <c:pt idx="6">
                  <c:v>90.5</c:v>
                </c:pt>
                <c:pt idx="7">
                  <c:v>84.3</c:v>
                </c:pt>
                <c:pt idx="8">
                  <c:v>92.3</c:v>
                </c:pt>
              </c:numCache>
            </c:numRef>
          </c:xVal>
          <c:yVal>
            <c:numRef>
              <c:f>Well_2secmod!$B$21:$B$29</c:f>
              <c:numCache>
                <c:formatCode>General</c:formatCode>
                <c:ptCount val="9"/>
                <c:pt idx="0">
                  <c:v>1435.0</c:v>
                </c:pt>
                <c:pt idx="1">
                  <c:v>1440.0</c:v>
                </c:pt>
                <c:pt idx="2">
                  <c:v>1455.0</c:v>
                </c:pt>
                <c:pt idx="3">
                  <c:v>1460.0</c:v>
                </c:pt>
                <c:pt idx="4">
                  <c:v>1465.0</c:v>
                </c:pt>
                <c:pt idx="5">
                  <c:v>1470.0</c:v>
                </c:pt>
                <c:pt idx="6">
                  <c:v>1475.0</c:v>
                </c:pt>
                <c:pt idx="7">
                  <c:v>1480.0</c:v>
                </c:pt>
                <c:pt idx="8">
                  <c:v>1495.0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Well_2secmod!$F$43</c:f>
              <c:strCache>
                <c:ptCount val="1"/>
                <c:pt idx="0">
                  <c:v>M1-Low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Well_2secmod!$F$44:$F$48</c:f>
              <c:numCache>
                <c:formatCode>General</c:formatCode>
                <c:ptCount val="5"/>
                <c:pt idx="0">
                  <c:v>18.52405984634048</c:v>
                </c:pt>
                <c:pt idx="1">
                  <c:v>48.85159725030327</c:v>
                </c:pt>
                <c:pt idx="3">
                  <c:v>39.79559528798253</c:v>
                </c:pt>
                <c:pt idx="4">
                  <c:v>67.73245797830242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Well_2secmod!$G$43</c:f>
              <c:strCache>
                <c:ptCount val="1"/>
                <c:pt idx="0">
                  <c:v>M1-High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Well_2secmod!$G$44:$G$48</c:f>
              <c:numCache>
                <c:formatCode>General</c:formatCode>
                <c:ptCount val="5"/>
                <c:pt idx="0">
                  <c:v>78.52405984634047</c:v>
                </c:pt>
                <c:pt idx="1">
                  <c:v>108.8515972503033</c:v>
                </c:pt>
                <c:pt idx="3">
                  <c:v>99.79559528798253</c:v>
                </c:pt>
                <c:pt idx="4">
                  <c:v>127.7324579783024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6"/>
          <c:order val="6"/>
          <c:tx>
            <c:v>M2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Well_2secmod!$E$44:$E$48</c:f>
              <c:numCache>
                <c:formatCode>General</c:formatCode>
                <c:ptCount val="5"/>
                <c:pt idx="0">
                  <c:v>67.0</c:v>
                </c:pt>
                <c:pt idx="1">
                  <c:v>85.0</c:v>
                </c:pt>
                <c:pt idx="3">
                  <c:v>90.0</c:v>
                </c:pt>
                <c:pt idx="4">
                  <c:v>120.0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Well_2secmod!$H$43</c:f>
              <c:strCache>
                <c:ptCount val="1"/>
                <c:pt idx="0">
                  <c:v>M2-Low</c:v>
                </c:pt>
              </c:strCache>
            </c:strRef>
          </c:tx>
          <c:spPr>
            <a:ln w="28575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Well_2secmod!$H$44:$H$48</c:f>
              <c:numCache>
                <c:formatCode>General</c:formatCode>
                <c:ptCount val="5"/>
                <c:pt idx="0">
                  <c:v>37.0</c:v>
                </c:pt>
                <c:pt idx="1">
                  <c:v>55.0</c:v>
                </c:pt>
                <c:pt idx="3">
                  <c:v>60.0</c:v>
                </c:pt>
                <c:pt idx="4">
                  <c:v>90.0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Well_2secmod!$I$43</c:f>
              <c:strCache>
                <c:ptCount val="1"/>
                <c:pt idx="0">
                  <c:v>M2-High</c:v>
                </c:pt>
              </c:strCache>
            </c:strRef>
          </c:tx>
          <c:spPr>
            <a:ln w="28575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Well_2secmod!$I$44:$I$48</c:f>
              <c:numCache>
                <c:formatCode>General</c:formatCode>
                <c:ptCount val="5"/>
                <c:pt idx="0">
                  <c:v>97.0</c:v>
                </c:pt>
                <c:pt idx="1">
                  <c:v>115.0</c:v>
                </c:pt>
                <c:pt idx="3">
                  <c:v>120.0</c:v>
                </c:pt>
                <c:pt idx="4">
                  <c:v>150.0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55880"/>
        <c:axId val="2116961672"/>
      </c:scatterChart>
      <c:valAx>
        <c:axId val="2116955880"/>
        <c:scaling>
          <c:orientation val="minMax"/>
          <c:max val="180.0"/>
          <c:min val="0.0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116961672"/>
        <c:crosses val="autoZero"/>
        <c:crossBetween val="midCat"/>
        <c:majorUnit val="15.0"/>
        <c:minorUnit val="15.0"/>
      </c:valAx>
      <c:valAx>
        <c:axId val="2116961672"/>
        <c:scaling>
          <c:orientation val="maxMin"/>
          <c:max val="1500.0"/>
          <c:min val="1340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MAPPER DEPTH [FT]</a:t>
                </a:r>
              </a:p>
            </c:rich>
          </c:tx>
          <c:layout>
            <c:manualLayout>
              <c:xMode val="edge"/>
              <c:yMode val="edge"/>
              <c:x val="0.0350242878308001"/>
              <c:y val="0.4277750769850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6955880"/>
        <c:crosses val="autoZero"/>
        <c:crossBetween val="midCat"/>
        <c:majorUnit val="10.0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Well_2secmod!$B$21:$B$29</c:f>
              <c:numCache>
                <c:formatCode>General</c:formatCode>
                <c:ptCount val="9"/>
                <c:pt idx="0">
                  <c:v>1435.0</c:v>
                </c:pt>
                <c:pt idx="1">
                  <c:v>1440.0</c:v>
                </c:pt>
                <c:pt idx="2">
                  <c:v>1455.0</c:v>
                </c:pt>
                <c:pt idx="3">
                  <c:v>1460.0</c:v>
                </c:pt>
                <c:pt idx="4">
                  <c:v>1465.0</c:v>
                </c:pt>
                <c:pt idx="5">
                  <c:v>1470.0</c:v>
                </c:pt>
                <c:pt idx="6">
                  <c:v>1475.0</c:v>
                </c:pt>
                <c:pt idx="7">
                  <c:v>1480.0</c:v>
                </c:pt>
                <c:pt idx="8">
                  <c:v>1495.0</c:v>
                </c:pt>
              </c:numCache>
            </c:numRef>
          </c:xVal>
          <c:yVal>
            <c:numRef>
              <c:f>Well_2secmod!$D$21:$D$29</c:f>
              <c:numCache>
                <c:formatCode>General</c:formatCode>
                <c:ptCount val="9"/>
                <c:pt idx="0">
                  <c:v>2509.0</c:v>
                </c:pt>
                <c:pt idx="1">
                  <c:v>2671.5</c:v>
                </c:pt>
                <c:pt idx="2">
                  <c:v>2437.5</c:v>
                </c:pt>
                <c:pt idx="3">
                  <c:v>2450.5</c:v>
                </c:pt>
                <c:pt idx="4">
                  <c:v>2021.5</c:v>
                </c:pt>
                <c:pt idx="5">
                  <c:v>2392.0</c:v>
                </c:pt>
                <c:pt idx="6">
                  <c:v>2548.0</c:v>
                </c:pt>
                <c:pt idx="7">
                  <c:v>2658.5</c:v>
                </c:pt>
                <c:pt idx="8">
                  <c:v>2132.0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80232"/>
        <c:axId val="2116983096"/>
      </c:scatterChart>
      <c:valAx>
        <c:axId val="211698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983096"/>
        <c:crosses val="autoZero"/>
        <c:crossBetween val="midCat"/>
      </c:valAx>
      <c:valAx>
        <c:axId val="2116983096"/>
        <c:scaling>
          <c:orientation val="minMax"/>
          <c:min val="2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1698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799059492563429"/>
                  <c:y val="-0.213447433654127"/>
                </c:manualLayout>
              </c:layout>
              <c:numFmt formatCode="General" sourceLinked="0"/>
            </c:trendlineLbl>
          </c:trendline>
          <c:xVal>
            <c:numRef>
              <c:f>Well_2secmod!$B$10:$B$18</c:f>
              <c:numCache>
                <c:formatCode>General</c:formatCode>
                <c:ptCount val="9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1372.0</c:v>
                </c:pt>
                <c:pt idx="4">
                  <c:v>1377.0</c:v>
                </c:pt>
                <c:pt idx="5">
                  <c:v>1382.0</c:v>
                </c:pt>
                <c:pt idx="6">
                  <c:v>1387.0</c:v>
                </c:pt>
                <c:pt idx="7">
                  <c:v>1392.0</c:v>
                </c:pt>
                <c:pt idx="8">
                  <c:v>1397.0</c:v>
                </c:pt>
              </c:numCache>
            </c:numRef>
          </c:xVal>
          <c:yVal>
            <c:numRef>
              <c:f>Well_2secmod!$D$10:$D$18</c:f>
              <c:numCache>
                <c:formatCode>General</c:formatCode>
                <c:ptCount val="9"/>
                <c:pt idx="0">
                  <c:v>2587.0</c:v>
                </c:pt>
                <c:pt idx="1">
                  <c:v>3016.0</c:v>
                </c:pt>
                <c:pt idx="2">
                  <c:v>2996.5</c:v>
                </c:pt>
                <c:pt idx="3">
                  <c:v>2444.0</c:v>
                </c:pt>
                <c:pt idx="4">
                  <c:v>2684.5</c:v>
                </c:pt>
                <c:pt idx="5">
                  <c:v>3068.0</c:v>
                </c:pt>
                <c:pt idx="6">
                  <c:v>3191.5</c:v>
                </c:pt>
                <c:pt idx="7">
                  <c:v>3529.5</c:v>
                </c:pt>
                <c:pt idx="8">
                  <c:v>2996.5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09192"/>
        <c:axId val="2117012056"/>
      </c:scatterChart>
      <c:valAx>
        <c:axId val="211700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012056"/>
        <c:crosses val="autoZero"/>
        <c:crossBetween val="midCat"/>
      </c:valAx>
      <c:valAx>
        <c:axId val="2117012056"/>
        <c:scaling>
          <c:orientation val="minMax"/>
          <c:min val="20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17009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13312009222"/>
          <c:y val="0.0524171755964472"/>
          <c:w val="0.753437937839405"/>
          <c:h val="0.920698630795021"/>
        </c:manualLayout>
      </c:layout>
      <c:scatterChart>
        <c:scatterStyle val="lineMarker"/>
        <c:varyColors val="0"/>
        <c:ser>
          <c:idx val="4"/>
          <c:order val="0"/>
          <c:tx>
            <c:strRef>
              <c:f>Well_2secmod!$F$43</c:f>
              <c:strCache>
                <c:ptCount val="1"/>
                <c:pt idx="0">
                  <c:v>M1-Low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Well_2secmod!$F$44:$F$48</c:f>
              <c:numCache>
                <c:formatCode>General</c:formatCode>
                <c:ptCount val="5"/>
                <c:pt idx="0">
                  <c:v>18.52405984634048</c:v>
                </c:pt>
                <c:pt idx="1">
                  <c:v>48.85159725030327</c:v>
                </c:pt>
                <c:pt idx="3">
                  <c:v>39.79559528798253</c:v>
                </c:pt>
                <c:pt idx="4">
                  <c:v>67.73245797830242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Well_2secmod!$G$43</c:f>
              <c:strCache>
                <c:ptCount val="1"/>
                <c:pt idx="0">
                  <c:v>M1-High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Well_2secmod!$G$44:$G$48</c:f>
              <c:numCache>
                <c:formatCode>General</c:formatCode>
                <c:ptCount val="5"/>
                <c:pt idx="0">
                  <c:v>78.52405984634047</c:v>
                </c:pt>
                <c:pt idx="1">
                  <c:v>108.8515972503033</c:v>
                </c:pt>
                <c:pt idx="3">
                  <c:v>99.79559528798253</c:v>
                </c:pt>
                <c:pt idx="4">
                  <c:v>127.7324579783024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6"/>
          <c:order val="2"/>
          <c:tx>
            <c:v>M2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Well_2secmod!$E$44:$E$48</c:f>
              <c:numCache>
                <c:formatCode>General</c:formatCode>
                <c:ptCount val="5"/>
                <c:pt idx="0">
                  <c:v>67.0</c:v>
                </c:pt>
                <c:pt idx="1">
                  <c:v>85.0</c:v>
                </c:pt>
                <c:pt idx="3">
                  <c:v>90.0</c:v>
                </c:pt>
                <c:pt idx="4">
                  <c:v>120.0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Well_2secmod!$H$43</c:f>
              <c:strCache>
                <c:ptCount val="1"/>
                <c:pt idx="0">
                  <c:v>M2-Low</c:v>
                </c:pt>
              </c:strCache>
            </c:strRef>
          </c:tx>
          <c:spPr>
            <a:ln w="28575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Well_2secmod!$H$44:$H$48</c:f>
              <c:numCache>
                <c:formatCode>General</c:formatCode>
                <c:ptCount val="5"/>
                <c:pt idx="0">
                  <c:v>37.0</c:v>
                </c:pt>
                <c:pt idx="1">
                  <c:v>55.0</c:v>
                </c:pt>
                <c:pt idx="3">
                  <c:v>60.0</c:v>
                </c:pt>
                <c:pt idx="4">
                  <c:v>90.0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Well_2secmod!$I$43</c:f>
              <c:strCache>
                <c:ptCount val="1"/>
                <c:pt idx="0">
                  <c:v>M2-High</c:v>
                </c:pt>
              </c:strCache>
            </c:strRef>
          </c:tx>
          <c:spPr>
            <a:ln w="28575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Well_2secmod!$I$44:$I$48</c:f>
              <c:numCache>
                <c:formatCode>General</c:formatCode>
                <c:ptCount val="5"/>
                <c:pt idx="0">
                  <c:v>97.0</c:v>
                </c:pt>
                <c:pt idx="1">
                  <c:v>115.0</c:v>
                </c:pt>
                <c:pt idx="3">
                  <c:v>120.0</c:v>
                </c:pt>
                <c:pt idx="4">
                  <c:v>150.0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73704"/>
        <c:axId val="2116467640"/>
      </c:scatterChart>
      <c:valAx>
        <c:axId val="2116473704"/>
        <c:scaling>
          <c:orientation val="minMax"/>
          <c:max val="180.0"/>
          <c:min val="0.0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116467640"/>
        <c:crosses val="autoZero"/>
        <c:crossBetween val="midCat"/>
        <c:majorUnit val="15.0"/>
        <c:minorUnit val="15.0"/>
      </c:valAx>
      <c:valAx>
        <c:axId val="2116467640"/>
        <c:scaling>
          <c:orientation val="maxMin"/>
          <c:max val="1500.0"/>
          <c:min val="1340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MAPPER DEPTH [FT]</a:t>
                </a:r>
              </a:p>
            </c:rich>
          </c:tx>
          <c:layout>
            <c:manualLayout>
              <c:xMode val="edge"/>
              <c:yMode val="edge"/>
              <c:x val="0.0350242878308001"/>
              <c:y val="0.4277750769850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6473704"/>
        <c:crosses val="autoZero"/>
        <c:crossBetween val="midCat"/>
        <c:majorUnit val="10.0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336857534556"/>
          <c:y val="0.0524171755964472"/>
          <c:w val="0.707114387859795"/>
          <c:h val="0.920698630795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Well_All!$D$2</c:f>
              <c:strCache>
                <c:ptCount val="1"/>
                <c:pt idx="0">
                  <c:v>1.75" SG</c:v>
                </c:pt>
              </c:strCache>
            </c:strRef>
          </c:tx>
          <c:spPr>
            <a:ln w="6350" cmpd="sng">
              <a:solidFill>
                <a:srgbClr val="4F81BD"/>
              </a:solidFill>
            </a:ln>
          </c:spPr>
          <c:marker>
            <c:symbol val="circle"/>
            <c:size val="8"/>
            <c:spPr>
              <a:ln w="6350" cmpd="sng">
                <a:solidFill>
                  <a:srgbClr val="4F81BD"/>
                </a:solidFill>
              </a:ln>
            </c:spPr>
          </c:marker>
          <c:xVal>
            <c:numRef>
              <c:f>Well_All!$D$3:$D$33</c:f>
              <c:numCache>
                <c:formatCode>General</c:formatCode>
                <c:ptCount val="31"/>
                <c:pt idx="0">
                  <c:v>1605.5</c:v>
                </c:pt>
                <c:pt idx="1">
                  <c:v>3679.0</c:v>
                </c:pt>
                <c:pt idx="2">
                  <c:v>2431.0</c:v>
                </c:pt>
                <c:pt idx="3">
                  <c:v>2041.0</c:v>
                </c:pt>
                <c:pt idx="4">
                  <c:v>2138.5</c:v>
                </c:pt>
                <c:pt idx="5">
                  <c:v>2086.5</c:v>
                </c:pt>
                <c:pt idx="6">
                  <c:v>2314.0</c:v>
                </c:pt>
                <c:pt idx="7">
                  <c:v>2587.0</c:v>
                </c:pt>
                <c:pt idx="8">
                  <c:v>3016.0</c:v>
                </c:pt>
                <c:pt idx="9">
                  <c:v>2996.5</c:v>
                </c:pt>
                <c:pt idx="10">
                  <c:v>2255.5</c:v>
                </c:pt>
                <c:pt idx="11">
                  <c:v>2444.0</c:v>
                </c:pt>
                <c:pt idx="12">
                  <c:v>2684.5</c:v>
                </c:pt>
                <c:pt idx="13">
                  <c:v>3068.0</c:v>
                </c:pt>
                <c:pt idx="14">
                  <c:v>3191.5</c:v>
                </c:pt>
                <c:pt idx="15">
                  <c:v>3529.5</c:v>
                </c:pt>
                <c:pt idx="16">
                  <c:v>2996.5</c:v>
                </c:pt>
                <c:pt idx="17">
                  <c:v>2606.5</c:v>
                </c:pt>
                <c:pt idx="18">
                  <c:v>2509.0</c:v>
                </c:pt>
                <c:pt idx="19">
                  <c:v>2671.5</c:v>
                </c:pt>
                <c:pt idx="20">
                  <c:v>2860.0</c:v>
                </c:pt>
                <c:pt idx="21">
                  <c:v>2749.5</c:v>
                </c:pt>
                <c:pt idx="22">
                  <c:v>2437.5</c:v>
                </c:pt>
                <c:pt idx="23">
                  <c:v>2450.5</c:v>
                </c:pt>
                <c:pt idx="24">
                  <c:v>2021.5</c:v>
                </c:pt>
                <c:pt idx="25">
                  <c:v>2392.0</c:v>
                </c:pt>
                <c:pt idx="26">
                  <c:v>2548.0</c:v>
                </c:pt>
                <c:pt idx="27">
                  <c:v>2658.5</c:v>
                </c:pt>
                <c:pt idx="28">
                  <c:v>2509.0</c:v>
                </c:pt>
                <c:pt idx="29">
                  <c:v>2340.0</c:v>
                </c:pt>
                <c:pt idx="30">
                  <c:v>2132.0</c:v>
                </c:pt>
              </c:numCache>
            </c:numRef>
          </c:xVal>
          <c:yVal>
            <c:numRef>
              <c:f>Well_All!$B$3:$B$33</c:f>
              <c:numCache>
                <c:formatCode>General</c:formatCode>
                <c:ptCount val="31"/>
                <c:pt idx="0">
                  <c:v>1145.0</c:v>
                </c:pt>
                <c:pt idx="1">
                  <c:v>1155.0</c:v>
                </c:pt>
                <c:pt idx="2">
                  <c:v>1165.0</c:v>
                </c:pt>
                <c:pt idx="3">
                  <c:v>1175.0</c:v>
                </c:pt>
                <c:pt idx="4">
                  <c:v>1180.0</c:v>
                </c:pt>
                <c:pt idx="5">
                  <c:v>1185.0</c:v>
                </c:pt>
                <c:pt idx="6">
                  <c:v>1190.0</c:v>
                </c:pt>
                <c:pt idx="7">
                  <c:v>1352.0</c:v>
                </c:pt>
                <c:pt idx="8">
                  <c:v>1357.0</c:v>
                </c:pt>
                <c:pt idx="9">
                  <c:v>1362.0</c:v>
                </c:pt>
                <c:pt idx="10">
                  <c:v>1367.0</c:v>
                </c:pt>
                <c:pt idx="11">
                  <c:v>1372.0</c:v>
                </c:pt>
                <c:pt idx="12">
                  <c:v>1377.0</c:v>
                </c:pt>
                <c:pt idx="13">
                  <c:v>1382.0</c:v>
                </c:pt>
                <c:pt idx="14">
                  <c:v>1387.0</c:v>
                </c:pt>
                <c:pt idx="15">
                  <c:v>1392.0</c:v>
                </c:pt>
                <c:pt idx="16">
                  <c:v>1397.0</c:v>
                </c:pt>
                <c:pt idx="17">
                  <c:v>1402.0</c:v>
                </c:pt>
                <c:pt idx="18">
                  <c:v>1435.0</c:v>
                </c:pt>
                <c:pt idx="19">
                  <c:v>1440.0</c:v>
                </c:pt>
                <c:pt idx="20">
                  <c:v>1445.0</c:v>
                </c:pt>
                <c:pt idx="21">
                  <c:v>1450.0</c:v>
                </c:pt>
                <c:pt idx="22">
                  <c:v>1455.0</c:v>
                </c:pt>
                <c:pt idx="23">
                  <c:v>1460.0</c:v>
                </c:pt>
                <c:pt idx="24">
                  <c:v>1465.0</c:v>
                </c:pt>
                <c:pt idx="25">
                  <c:v>1470.0</c:v>
                </c:pt>
                <c:pt idx="26">
                  <c:v>1475.0</c:v>
                </c:pt>
                <c:pt idx="27">
                  <c:v>1480.0</c:v>
                </c:pt>
                <c:pt idx="28">
                  <c:v>1485.0</c:v>
                </c:pt>
                <c:pt idx="29">
                  <c:v>1490.0</c:v>
                </c:pt>
                <c:pt idx="30">
                  <c:v>1495.0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Well_All!$F$2</c:f>
              <c:strCache>
                <c:ptCount val="1"/>
                <c:pt idx="0">
                  <c:v>1.75" Roller SG</c:v>
                </c:pt>
              </c:strCache>
            </c:strRef>
          </c:tx>
          <c:spPr>
            <a:ln w="6350">
              <a:solidFill>
                <a:schemeClr val="accent4"/>
              </a:solidFill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Well_All!$F$3:$F$33</c:f>
              <c:numCache>
                <c:formatCode>General</c:formatCode>
                <c:ptCount val="31"/>
                <c:pt idx="3">
                  <c:v>1888.0</c:v>
                </c:pt>
                <c:pt idx="4">
                  <c:v>1872.0</c:v>
                </c:pt>
                <c:pt idx="5">
                  <c:v>1534.0</c:v>
                </c:pt>
                <c:pt idx="9">
                  <c:v>2509.0</c:v>
                </c:pt>
                <c:pt idx="10">
                  <c:v>1059.5</c:v>
                </c:pt>
                <c:pt idx="11">
                  <c:v>2216.0</c:v>
                </c:pt>
                <c:pt idx="12">
                  <c:v>2060.5</c:v>
                </c:pt>
                <c:pt idx="13">
                  <c:v>2359.5</c:v>
                </c:pt>
                <c:pt idx="14">
                  <c:v>2671.5</c:v>
                </c:pt>
                <c:pt idx="15">
                  <c:v>2255.5</c:v>
                </c:pt>
                <c:pt idx="23">
                  <c:v>2105.0</c:v>
                </c:pt>
                <c:pt idx="24">
                  <c:v>1644.5</c:v>
                </c:pt>
                <c:pt idx="25">
                  <c:v>2327.0</c:v>
                </c:pt>
                <c:pt idx="26">
                  <c:v>2119.0</c:v>
                </c:pt>
                <c:pt idx="27">
                  <c:v>1911.0</c:v>
                </c:pt>
              </c:numCache>
            </c:numRef>
          </c:xVal>
          <c:yVal>
            <c:numRef>
              <c:f>Well_All!$B$3:$B$33</c:f>
              <c:numCache>
                <c:formatCode>General</c:formatCode>
                <c:ptCount val="31"/>
                <c:pt idx="0">
                  <c:v>1145.0</c:v>
                </c:pt>
                <c:pt idx="1">
                  <c:v>1155.0</c:v>
                </c:pt>
                <c:pt idx="2">
                  <c:v>1165.0</c:v>
                </c:pt>
                <c:pt idx="3">
                  <c:v>1175.0</c:v>
                </c:pt>
                <c:pt idx="4">
                  <c:v>1180.0</c:v>
                </c:pt>
                <c:pt idx="5">
                  <c:v>1185.0</c:v>
                </c:pt>
                <c:pt idx="6">
                  <c:v>1190.0</c:v>
                </c:pt>
                <c:pt idx="7">
                  <c:v>1352.0</c:v>
                </c:pt>
                <c:pt idx="8">
                  <c:v>1357.0</c:v>
                </c:pt>
                <c:pt idx="9">
                  <c:v>1362.0</c:v>
                </c:pt>
                <c:pt idx="10">
                  <c:v>1367.0</c:v>
                </c:pt>
                <c:pt idx="11">
                  <c:v>1372.0</c:v>
                </c:pt>
                <c:pt idx="12">
                  <c:v>1377.0</c:v>
                </c:pt>
                <c:pt idx="13">
                  <c:v>1382.0</c:v>
                </c:pt>
                <c:pt idx="14">
                  <c:v>1387.0</c:v>
                </c:pt>
                <c:pt idx="15">
                  <c:v>1392.0</c:v>
                </c:pt>
                <c:pt idx="16">
                  <c:v>1397.0</c:v>
                </c:pt>
                <c:pt idx="17">
                  <c:v>1402.0</c:v>
                </c:pt>
                <c:pt idx="18">
                  <c:v>1435.0</c:v>
                </c:pt>
                <c:pt idx="19">
                  <c:v>1440.0</c:v>
                </c:pt>
                <c:pt idx="20">
                  <c:v>1445.0</c:v>
                </c:pt>
                <c:pt idx="21">
                  <c:v>1450.0</c:v>
                </c:pt>
                <c:pt idx="22">
                  <c:v>1455.0</c:v>
                </c:pt>
                <c:pt idx="23">
                  <c:v>1460.0</c:v>
                </c:pt>
                <c:pt idx="24">
                  <c:v>1465.0</c:v>
                </c:pt>
                <c:pt idx="25">
                  <c:v>1470.0</c:v>
                </c:pt>
                <c:pt idx="26">
                  <c:v>1475.0</c:v>
                </c:pt>
                <c:pt idx="27">
                  <c:v>1480.0</c:v>
                </c:pt>
                <c:pt idx="28">
                  <c:v>1485.0</c:v>
                </c:pt>
                <c:pt idx="29">
                  <c:v>1490.0</c:v>
                </c:pt>
                <c:pt idx="30">
                  <c:v>1495.0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Well_All!$H$2</c:f>
              <c:strCache>
                <c:ptCount val="1"/>
                <c:pt idx="0">
                  <c:v>2.125" SG</c:v>
                </c:pt>
              </c:strCache>
            </c:strRef>
          </c:tx>
          <c:spPr>
            <a:ln w="6350"/>
          </c:spPr>
          <c:marker>
            <c:symbol val="circle"/>
            <c:size val="8"/>
          </c:marker>
          <c:xVal>
            <c:numRef>
              <c:f>Well_All!$I$3:$I$33</c:f>
              <c:numCache>
                <c:formatCode>General</c:formatCode>
                <c:ptCount val="31"/>
                <c:pt idx="1">
                  <c:v>870.0</c:v>
                </c:pt>
                <c:pt idx="2">
                  <c:v>920.0</c:v>
                </c:pt>
                <c:pt idx="3">
                  <c:v>980.0</c:v>
                </c:pt>
                <c:pt idx="4">
                  <c:v>840.0</c:v>
                </c:pt>
                <c:pt idx="5">
                  <c:v>940.0</c:v>
                </c:pt>
                <c:pt idx="9">
                  <c:v>1080.0</c:v>
                </c:pt>
                <c:pt idx="10">
                  <c:v>440.0</c:v>
                </c:pt>
                <c:pt idx="11">
                  <c:v>1140.0</c:v>
                </c:pt>
                <c:pt idx="12">
                  <c:v>950.0</c:v>
                </c:pt>
                <c:pt idx="13">
                  <c:v>960.0</c:v>
                </c:pt>
                <c:pt idx="14">
                  <c:v>1220.0</c:v>
                </c:pt>
                <c:pt idx="15">
                  <c:v>990.0</c:v>
                </c:pt>
                <c:pt idx="22">
                  <c:v>840.0</c:v>
                </c:pt>
                <c:pt idx="23">
                  <c:v>1110.0</c:v>
                </c:pt>
                <c:pt idx="24">
                  <c:v>860.0</c:v>
                </c:pt>
                <c:pt idx="25">
                  <c:v>1010.0</c:v>
                </c:pt>
                <c:pt idx="26">
                  <c:v>920.0</c:v>
                </c:pt>
                <c:pt idx="27">
                  <c:v>850.0</c:v>
                </c:pt>
                <c:pt idx="28">
                  <c:v>780.0</c:v>
                </c:pt>
              </c:numCache>
            </c:numRef>
          </c:xVal>
          <c:yVal>
            <c:numRef>
              <c:f>Well_All!$B$3:$B$33</c:f>
              <c:numCache>
                <c:formatCode>General</c:formatCode>
                <c:ptCount val="31"/>
                <c:pt idx="0">
                  <c:v>1145.0</c:v>
                </c:pt>
                <c:pt idx="1">
                  <c:v>1155.0</c:v>
                </c:pt>
                <c:pt idx="2">
                  <c:v>1165.0</c:v>
                </c:pt>
                <c:pt idx="3">
                  <c:v>1175.0</c:v>
                </c:pt>
                <c:pt idx="4">
                  <c:v>1180.0</c:v>
                </c:pt>
                <c:pt idx="5">
                  <c:v>1185.0</c:v>
                </c:pt>
                <c:pt idx="6">
                  <c:v>1190.0</c:v>
                </c:pt>
                <c:pt idx="7">
                  <c:v>1352.0</c:v>
                </c:pt>
                <c:pt idx="8">
                  <c:v>1357.0</c:v>
                </c:pt>
                <c:pt idx="9">
                  <c:v>1362.0</c:v>
                </c:pt>
                <c:pt idx="10">
                  <c:v>1367.0</c:v>
                </c:pt>
                <c:pt idx="11">
                  <c:v>1372.0</c:v>
                </c:pt>
                <c:pt idx="12">
                  <c:v>1377.0</c:v>
                </c:pt>
                <c:pt idx="13">
                  <c:v>1382.0</c:v>
                </c:pt>
                <c:pt idx="14">
                  <c:v>1387.0</c:v>
                </c:pt>
                <c:pt idx="15">
                  <c:v>1392.0</c:v>
                </c:pt>
                <c:pt idx="16">
                  <c:v>1397.0</c:v>
                </c:pt>
                <c:pt idx="17">
                  <c:v>1402.0</c:v>
                </c:pt>
                <c:pt idx="18">
                  <c:v>1435.0</c:v>
                </c:pt>
                <c:pt idx="19">
                  <c:v>1440.0</c:v>
                </c:pt>
                <c:pt idx="20">
                  <c:v>1445.0</c:v>
                </c:pt>
                <c:pt idx="21">
                  <c:v>1450.0</c:v>
                </c:pt>
                <c:pt idx="22">
                  <c:v>1455.0</c:v>
                </c:pt>
                <c:pt idx="23">
                  <c:v>1460.0</c:v>
                </c:pt>
                <c:pt idx="24">
                  <c:v>1465.0</c:v>
                </c:pt>
                <c:pt idx="25">
                  <c:v>1470.0</c:v>
                </c:pt>
                <c:pt idx="26">
                  <c:v>1475.0</c:v>
                </c:pt>
                <c:pt idx="27">
                  <c:v>1480.0</c:v>
                </c:pt>
                <c:pt idx="28">
                  <c:v>1485.0</c:v>
                </c:pt>
                <c:pt idx="29">
                  <c:v>1490.0</c:v>
                </c:pt>
                <c:pt idx="30">
                  <c:v>1495.0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11672"/>
        <c:axId val="2116405784"/>
      </c:scatterChart>
      <c:valAx>
        <c:axId val="2116411672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405784"/>
        <c:crosses val="autoZero"/>
        <c:crossBetween val="midCat"/>
      </c:valAx>
      <c:valAx>
        <c:axId val="2116405784"/>
        <c:scaling>
          <c:orientation val="maxMin"/>
          <c:max val="1500.0"/>
          <c:min val="1140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MAPPER</a:t>
                </a:r>
                <a:r>
                  <a:rPr lang="en-US" baseline="0"/>
                  <a:t> DEPTH [FT]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41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0657116758749"/>
          <c:y val="0.333967905087356"/>
          <c:w val="0.361885657417777"/>
          <c:h val="0.0820288004869673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13312009222"/>
          <c:y val="0.0524171755964472"/>
          <c:w val="0.753437937839405"/>
          <c:h val="0.920698630795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Well_All!$E$2</c:f>
              <c:strCache>
                <c:ptCount val="1"/>
                <c:pt idx="0">
                  <c:v>1.75" Angle</c:v>
                </c:pt>
              </c:strCache>
            </c:strRef>
          </c:tx>
          <c:spPr>
            <a:ln w="6350" cmpd="sng"/>
          </c:spPr>
          <c:marker>
            <c:symbol val="circle"/>
            <c:size val="8"/>
            <c:spPr>
              <a:ln w="6350" cmpd="sng"/>
            </c:spPr>
          </c:marker>
          <c:xVal>
            <c:numRef>
              <c:f>Well_All!$E$3:$E$33</c:f>
              <c:numCache>
                <c:formatCode>General</c:formatCode>
                <c:ptCount val="31"/>
                <c:pt idx="0">
                  <c:v>54.8</c:v>
                </c:pt>
                <c:pt idx="1">
                  <c:v>4.2</c:v>
                </c:pt>
                <c:pt idx="2">
                  <c:v>40.0</c:v>
                </c:pt>
                <c:pt idx="3">
                  <c:v>47.8</c:v>
                </c:pt>
                <c:pt idx="4">
                  <c:v>51.8</c:v>
                </c:pt>
                <c:pt idx="5">
                  <c:v>45.2</c:v>
                </c:pt>
                <c:pt idx="6">
                  <c:v>44.7</c:v>
                </c:pt>
                <c:pt idx="7">
                  <c:v>49.6</c:v>
                </c:pt>
                <c:pt idx="8">
                  <c:v>56.1</c:v>
                </c:pt>
                <c:pt idx="9">
                  <c:v>52.1</c:v>
                </c:pt>
                <c:pt idx="10">
                  <c:v>48.4</c:v>
                </c:pt>
                <c:pt idx="11">
                  <c:v>64.1</c:v>
                </c:pt>
                <c:pt idx="12">
                  <c:v>67.7</c:v>
                </c:pt>
                <c:pt idx="13">
                  <c:v>65.2</c:v>
                </c:pt>
                <c:pt idx="14">
                  <c:v>74.6</c:v>
                </c:pt>
                <c:pt idx="15">
                  <c:v>78.0</c:v>
                </c:pt>
                <c:pt idx="16">
                  <c:v>71.1</c:v>
                </c:pt>
                <c:pt idx="17">
                  <c:v>64.3</c:v>
                </c:pt>
                <c:pt idx="18">
                  <c:v>71.7</c:v>
                </c:pt>
                <c:pt idx="19">
                  <c:v>71.4</c:v>
                </c:pt>
                <c:pt idx="20">
                  <c:v>53.1</c:v>
                </c:pt>
                <c:pt idx="21">
                  <c:v>55.9</c:v>
                </c:pt>
                <c:pt idx="22">
                  <c:v>78.0</c:v>
                </c:pt>
                <c:pt idx="23">
                  <c:v>84.3</c:v>
                </c:pt>
                <c:pt idx="24">
                  <c:v>85.4</c:v>
                </c:pt>
                <c:pt idx="25">
                  <c:v>91.3</c:v>
                </c:pt>
                <c:pt idx="26">
                  <c:v>90.5</c:v>
                </c:pt>
                <c:pt idx="27">
                  <c:v>84.3</c:v>
                </c:pt>
                <c:pt idx="28">
                  <c:v>71.9</c:v>
                </c:pt>
                <c:pt idx="29">
                  <c:v>73.3</c:v>
                </c:pt>
                <c:pt idx="30">
                  <c:v>92.3</c:v>
                </c:pt>
              </c:numCache>
            </c:numRef>
          </c:xVal>
          <c:yVal>
            <c:numRef>
              <c:f>Well_All!$B$3:$B$33</c:f>
              <c:numCache>
                <c:formatCode>General</c:formatCode>
                <c:ptCount val="31"/>
                <c:pt idx="0">
                  <c:v>1145.0</c:v>
                </c:pt>
                <c:pt idx="1">
                  <c:v>1155.0</c:v>
                </c:pt>
                <c:pt idx="2">
                  <c:v>1165.0</c:v>
                </c:pt>
                <c:pt idx="3">
                  <c:v>1175.0</c:v>
                </c:pt>
                <c:pt idx="4">
                  <c:v>1180.0</c:v>
                </c:pt>
                <c:pt idx="5">
                  <c:v>1185.0</c:v>
                </c:pt>
                <c:pt idx="6">
                  <c:v>1190.0</c:v>
                </c:pt>
                <c:pt idx="7">
                  <c:v>1352.0</c:v>
                </c:pt>
                <c:pt idx="8">
                  <c:v>1357.0</c:v>
                </c:pt>
                <c:pt idx="9">
                  <c:v>1362.0</c:v>
                </c:pt>
                <c:pt idx="10">
                  <c:v>1367.0</c:v>
                </c:pt>
                <c:pt idx="11">
                  <c:v>1372.0</c:v>
                </c:pt>
                <c:pt idx="12">
                  <c:v>1377.0</c:v>
                </c:pt>
                <c:pt idx="13">
                  <c:v>1382.0</c:v>
                </c:pt>
                <c:pt idx="14">
                  <c:v>1387.0</c:v>
                </c:pt>
                <c:pt idx="15">
                  <c:v>1392.0</c:v>
                </c:pt>
                <c:pt idx="16">
                  <c:v>1397.0</c:v>
                </c:pt>
                <c:pt idx="17">
                  <c:v>1402.0</c:v>
                </c:pt>
                <c:pt idx="18">
                  <c:v>1435.0</c:v>
                </c:pt>
                <c:pt idx="19">
                  <c:v>1440.0</c:v>
                </c:pt>
                <c:pt idx="20">
                  <c:v>1445.0</c:v>
                </c:pt>
                <c:pt idx="21">
                  <c:v>1450.0</c:v>
                </c:pt>
                <c:pt idx="22">
                  <c:v>1455.0</c:v>
                </c:pt>
                <c:pt idx="23">
                  <c:v>1460.0</c:v>
                </c:pt>
                <c:pt idx="24">
                  <c:v>1465.0</c:v>
                </c:pt>
                <c:pt idx="25">
                  <c:v>1470.0</c:v>
                </c:pt>
                <c:pt idx="26">
                  <c:v>1475.0</c:v>
                </c:pt>
                <c:pt idx="27">
                  <c:v>1480.0</c:v>
                </c:pt>
                <c:pt idx="28">
                  <c:v>1485.0</c:v>
                </c:pt>
                <c:pt idx="29">
                  <c:v>1490.0</c:v>
                </c:pt>
                <c:pt idx="30">
                  <c:v>1495.0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Well_All!$G$2</c:f>
              <c:strCache>
                <c:ptCount val="1"/>
                <c:pt idx="0">
                  <c:v>1.75" Roller Angle</c:v>
                </c:pt>
              </c:strCache>
            </c:strRef>
          </c:tx>
          <c:spPr>
            <a:ln w="6350">
              <a:solidFill>
                <a:schemeClr val="accent4"/>
              </a:solidFill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Well_All!$G$3:$G$33</c:f>
              <c:numCache>
                <c:formatCode>General</c:formatCode>
                <c:ptCount val="31"/>
                <c:pt idx="3">
                  <c:v>75.9</c:v>
                </c:pt>
                <c:pt idx="4">
                  <c:v>73.8</c:v>
                </c:pt>
                <c:pt idx="5">
                  <c:v>74.9</c:v>
                </c:pt>
                <c:pt idx="9">
                  <c:v>88.7</c:v>
                </c:pt>
                <c:pt idx="10">
                  <c:v>89.5</c:v>
                </c:pt>
                <c:pt idx="11">
                  <c:v>97.5</c:v>
                </c:pt>
                <c:pt idx="12">
                  <c:v>100.7</c:v>
                </c:pt>
                <c:pt idx="13">
                  <c:v>93.8</c:v>
                </c:pt>
                <c:pt idx="14">
                  <c:v>99.2</c:v>
                </c:pt>
                <c:pt idx="15">
                  <c:v>96.9</c:v>
                </c:pt>
                <c:pt idx="23">
                  <c:v>116.8</c:v>
                </c:pt>
                <c:pt idx="24">
                  <c:v>125.3</c:v>
                </c:pt>
                <c:pt idx="25">
                  <c:v>127.0</c:v>
                </c:pt>
                <c:pt idx="26">
                  <c:v>118.4</c:v>
                </c:pt>
                <c:pt idx="27">
                  <c:v>112.0</c:v>
                </c:pt>
              </c:numCache>
            </c:numRef>
          </c:xVal>
          <c:yVal>
            <c:numRef>
              <c:f>Well_All!$B$3:$B$33</c:f>
              <c:numCache>
                <c:formatCode>General</c:formatCode>
                <c:ptCount val="31"/>
                <c:pt idx="0">
                  <c:v>1145.0</c:v>
                </c:pt>
                <c:pt idx="1">
                  <c:v>1155.0</c:v>
                </c:pt>
                <c:pt idx="2">
                  <c:v>1165.0</c:v>
                </c:pt>
                <c:pt idx="3">
                  <c:v>1175.0</c:v>
                </c:pt>
                <c:pt idx="4">
                  <c:v>1180.0</c:v>
                </c:pt>
                <c:pt idx="5">
                  <c:v>1185.0</c:v>
                </c:pt>
                <c:pt idx="6">
                  <c:v>1190.0</c:v>
                </c:pt>
                <c:pt idx="7">
                  <c:v>1352.0</c:v>
                </c:pt>
                <c:pt idx="8">
                  <c:v>1357.0</c:v>
                </c:pt>
                <c:pt idx="9">
                  <c:v>1362.0</c:v>
                </c:pt>
                <c:pt idx="10">
                  <c:v>1367.0</c:v>
                </c:pt>
                <c:pt idx="11">
                  <c:v>1372.0</c:v>
                </c:pt>
                <c:pt idx="12">
                  <c:v>1377.0</c:v>
                </c:pt>
                <c:pt idx="13">
                  <c:v>1382.0</c:v>
                </c:pt>
                <c:pt idx="14">
                  <c:v>1387.0</c:v>
                </c:pt>
                <c:pt idx="15">
                  <c:v>1392.0</c:v>
                </c:pt>
                <c:pt idx="16">
                  <c:v>1397.0</c:v>
                </c:pt>
                <c:pt idx="17">
                  <c:v>1402.0</c:v>
                </c:pt>
                <c:pt idx="18">
                  <c:v>1435.0</c:v>
                </c:pt>
                <c:pt idx="19">
                  <c:v>1440.0</c:v>
                </c:pt>
                <c:pt idx="20">
                  <c:v>1445.0</c:v>
                </c:pt>
                <c:pt idx="21">
                  <c:v>1450.0</c:v>
                </c:pt>
                <c:pt idx="22">
                  <c:v>1455.0</c:v>
                </c:pt>
                <c:pt idx="23">
                  <c:v>1460.0</c:v>
                </c:pt>
                <c:pt idx="24">
                  <c:v>1465.0</c:v>
                </c:pt>
                <c:pt idx="25">
                  <c:v>1470.0</c:v>
                </c:pt>
                <c:pt idx="26">
                  <c:v>1475.0</c:v>
                </c:pt>
                <c:pt idx="27">
                  <c:v>1480.0</c:v>
                </c:pt>
                <c:pt idx="28">
                  <c:v>1485.0</c:v>
                </c:pt>
                <c:pt idx="29">
                  <c:v>1490.0</c:v>
                </c:pt>
                <c:pt idx="30">
                  <c:v>1495.0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Well_All!$J$2</c:f>
              <c:strCache>
                <c:ptCount val="1"/>
                <c:pt idx="0">
                  <c:v>2.125" Angle</c:v>
                </c:pt>
              </c:strCache>
            </c:strRef>
          </c:tx>
          <c:spPr>
            <a:ln w="6350"/>
          </c:spPr>
          <c:marker>
            <c:symbol val="circle"/>
            <c:size val="8"/>
          </c:marker>
          <c:xVal>
            <c:numRef>
              <c:f>Well_All!$J$3:$J$33</c:f>
              <c:numCache>
                <c:formatCode>General</c:formatCode>
                <c:ptCount val="31"/>
                <c:pt idx="1">
                  <c:v>33.0</c:v>
                </c:pt>
                <c:pt idx="2">
                  <c:v>45.0</c:v>
                </c:pt>
                <c:pt idx="3">
                  <c:v>55.0</c:v>
                </c:pt>
                <c:pt idx="4">
                  <c:v>45.0</c:v>
                </c:pt>
                <c:pt idx="5">
                  <c:v>52.0</c:v>
                </c:pt>
                <c:pt idx="9">
                  <c:v>69.0</c:v>
                </c:pt>
                <c:pt idx="10">
                  <c:v>45.0</c:v>
                </c:pt>
                <c:pt idx="11">
                  <c:v>78.0</c:v>
                </c:pt>
                <c:pt idx="12">
                  <c:v>75.0</c:v>
                </c:pt>
                <c:pt idx="13">
                  <c:v>80.0</c:v>
                </c:pt>
                <c:pt idx="14">
                  <c:v>85.0</c:v>
                </c:pt>
                <c:pt idx="15">
                  <c:v>76.0</c:v>
                </c:pt>
                <c:pt idx="20">
                  <c:v>75.0</c:v>
                </c:pt>
                <c:pt idx="22">
                  <c:v>86.0</c:v>
                </c:pt>
                <c:pt idx="23">
                  <c:v>103.0</c:v>
                </c:pt>
                <c:pt idx="24">
                  <c:v>120.0</c:v>
                </c:pt>
                <c:pt idx="25">
                  <c:v>128.0</c:v>
                </c:pt>
                <c:pt idx="26">
                  <c:v>116.0</c:v>
                </c:pt>
                <c:pt idx="27">
                  <c:v>105.0</c:v>
                </c:pt>
                <c:pt idx="28">
                  <c:v>100.0</c:v>
                </c:pt>
              </c:numCache>
            </c:numRef>
          </c:xVal>
          <c:yVal>
            <c:numRef>
              <c:f>Well_All!$B$3:$B$33</c:f>
              <c:numCache>
                <c:formatCode>General</c:formatCode>
                <c:ptCount val="31"/>
                <c:pt idx="0">
                  <c:v>1145.0</c:v>
                </c:pt>
                <c:pt idx="1">
                  <c:v>1155.0</c:v>
                </c:pt>
                <c:pt idx="2">
                  <c:v>1165.0</c:v>
                </c:pt>
                <c:pt idx="3">
                  <c:v>1175.0</c:v>
                </c:pt>
                <c:pt idx="4">
                  <c:v>1180.0</c:v>
                </c:pt>
                <c:pt idx="5">
                  <c:v>1185.0</c:v>
                </c:pt>
                <c:pt idx="6">
                  <c:v>1190.0</c:v>
                </c:pt>
                <c:pt idx="7">
                  <c:v>1352.0</c:v>
                </c:pt>
                <c:pt idx="8">
                  <c:v>1357.0</c:v>
                </c:pt>
                <c:pt idx="9">
                  <c:v>1362.0</c:v>
                </c:pt>
                <c:pt idx="10">
                  <c:v>1367.0</c:v>
                </c:pt>
                <c:pt idx="11">
                  <c:v>1372.0</c:v>
                </c:pt>
                <c:pt idx="12">
                  <c:v>1377.0</c:v>
                </c:pt>
                <c:pt idx="13">
                  <c:v>1382.0</c:v>
                </c:pt>
                <c:pt idx="14">
                  <c:v>1387.0</c:v>
                </c:pt>
                <c:pt idx="15">
                  <c:v>1392.0</c:v>
                </c:pt>
                <c:pt idx="16">
                  <c:v>1397.0</c:v>
                </c:pt>
                <c:pt idx="17">
                  <c:v>1402.0</c:v>
                </c:pt>
                <c:pt idx="18">
                  <c:v>1435.0</c:v>
                </c:pt>
                <c:pt idx="19">
                  <c:v>1440.0</c:v>
                </c:pt>
                <c:pt idx="20">
                  <c:v>1445.0</c:v>
                </c:pt>
                <c:pt idx="21">
                  <c:v>1450.0</c:v>
                </c:pt>
                <c:pt idx="22">
                  <c:v>1455.0</c:v>
                </c:pt>
                <c:pt idx="23">
                  <c:v>1460.0</c:v>
                </c:pt>
                <c:pt idx="24">
                  <c:v>1465.0</c:v>
                </c:pt>
                <c:pt idx="25">
                  <c:v>1470.0</c:v>
                </c:pt>
                <c:pt idx="26">
                  <c:v>1475.0</c:v>
                </c:pt>
                <c:pt idx="27">
                  <c:v>1480.0</c:v>
                </c:pt>
                <c:pt idx="28">
                  <c:v>1485.0</c:v>
                </c:pt>
                <c:pt idx="29">
                  <c:v>1490.0</c:v>
                </c:pt>
                <c:pt idx="30">
                  <c:v>1495.0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58696"/>
        <c:axId val="2116352808"/>
      </c:scatterChart>
      <c:valAx>
        <c:axId val="2116358696"/>
        <c:scaling>
          <c:orientation val="minMax"/>
          <c:max val="180.0"/>
          <c:min val="0.0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116352808"/>
        <c:crosses val="autoZero"/>
        <c:crossBetween val="midCat"/>
        <c:majorUnit val="15.0"/>
        <c:minorUnit val="15.0"/>
      </c:valAx>
      <c:valAx>
        <c:axId val="2116352808"/>
        <c:scaling>
          <c:orientation val="maxMin"/>
          <c:max val="1500.0"/>
          <c:min val="1140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MAPPER DEPTH [FT]</a:t>
                </a:r>
              </a:p>
            </c:rich>
          </c:tx>
          <c:layout>
            <c:manualLayout>
              <c:xMode val="edge"/>
              <c:yMode val="edge"/>
              <c:x val="0.0350242878308001"/>
              <c:y val="0.4277750769850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6358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6275087836924"/>
          <c:y val="0.0705687769457171"/>
          <c:w val="0.220514595505066"/>
          <c:h val="0.0978962178448974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Measured</c:v>
          </c:tx>
          <c:spPr>
            <a:ln>
              <a:solidFill>
                <a:srgbClr val="4F81BD"/>
              </a:solidFill>
            </a:ln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'1.75"'!$F$18:$F$21</c:f>
              <c:numCache>
                <c:formatCode>0.0</c:formatCode>
                <c:ptCount val="4"/>
                <c:pt idx="0">
                  <c:v>27.0</c:v>
                </c:pt>
                <c:pt idx="1">
                  <c:v>29.88</c:v>
                </c:pt>
                <c:pt idx="2">
                  <c:v>27.0</c:v>
                </c:pt>
                <c:pt idx="3">
                  <c:v>27.0</c:v>
                </c:pt>
              </c:numCache>
            </c:numRef>
          </c:val>
        </c:ser>
        <c:ser>
          <c:idx val="1"/>
          <c:order val="1"/>
          <c:tx>
            <c:v>Theory</c:v>
          </c:tx>
          <c:spPr>
            <a:pattFill prst="ltDnDiag">
              <a:fgClr>
                <a:srgbClr val="4F81BD"/>
              </a:fgClr>
              <a:bgClr>
                <a:prstClr val="white"/>
              </a:bgClr>
            </a:pattFill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'1.75"'!$G$18:$G$21</c:f>
              <c:numCache>
                <c:formatCode>0.0</c:formatCode>
                <c:ptCount val="4"/>
                <c:pt idx="0">
                  <c:v>29.15307431989237</c:v>
                </c:pt>
                <c:pt idx="1">
                  <c:v>22.78529037985558</c:v>
                </c:pt>
                <c:pt idx="2">
                  <c:v>29.50459777929515</c:v>
                </c:pt>
                <c:pt idx="3">
                  <c:v>30.0042336864507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'1.75"'!$H$18:$H$21</c:f>
              <c:numCache>
                <c:formatCode>0.0</c:formatCode>
                <c:ptCount val="4"/>
                <c:pt idx="0">
                  <c:v>108.0</c:v>
                </c:pt>
                <c:pt idx="1">
                  <c:v>108.0</c:v>
                </c:pt>
                <c:pt idx="2">
                  <c:v>117.0</c:v>
                </c:pt>
                <c:pt idx="3">
                  <c:v>122.4</c:v>
                </c:pt>
              </c:numCache>
            </c:numRef>
          </c:val>
        </c:ser>
        <c:ser>
          <c:idx val="3"/>
          <c:order val="3"/>
          <c:spPr>
            <a:pattFill prst="ltDnDiag">
              <a:fgClr>
                <a:srgbClr val="9BBB59"/>
              </a:fgClr>
              <a:bgClr>
                <a:prstClr val="white"/>
              </a:bgClr>
            </a:pattFill>
            <a:ln>
              <a:solidFill>
                <a:srgbClr val="9BBB59">
                  <a:lumMod val="60000"/>
                  <a:lumOff val="40000"/>
                </a:srgbClr>
              </a:solidFill>
            </a:ln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'1.75"'!$I$18:$I$21</c:f>
              <c:numCache>
                <c:formatCode>0.0</c:formatCode>
                <c:ptCount val="4"/>
                <c:pt idx="0">
                  <c:v>116.7639271239715</c:v>
                </c:pt>
                <c:pt idx="1">
                  <c:v>99.98269612059343</c:v>
                </c:pt>
                <c:pt idx="2">
                  <c:v>114.8622985736482</c:v>
                </c:pt>
                <c:pt idx="3">
                  <c:v>120.336035833362</c:v>
                </c:pt>
              </c:numCache>
            </c:numRef>
          </c:val>
        </c:ser>
        <c:ser>
          <c:idx val="4"/>
          <c:order val="4"/>
          <c:spPr>
            <a:solidFill>
              <a:srgbClr val="8064A2"/>
            </a:solidFill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'1.75"'!$J$18:$J$21</c:f>
              <c:numCache>
                <c:formatCode>0.0</c:formatCode>
                <c:ptCount val="4"/>
                <c:pt idx="0">
                  <c:v>174.0</c:v>
                </c:pt>
                <c:pt idx="1">
                  <c:v>198.0</c:v>
                </c:pt>
                <c:pt idx="2">
                  <c:v>176.4</c:v>
                </c:pt>
                <c:pt idx="3">
                  <c:v>172.8</c:v>
                </c:pt>
              </c:numCache>
            </c:numRef>
          </c:val>
        </c:ser>
        <c:ser>
          <c:idx val="5"/>
          <c:order val="5"/>
          <c:spPr>
            <a:pattFill prst="ltDnDiag">
              <a:fgClr>
                <a:srgbClr val="8064A2"/>
              </a:fgClr>
              <a:bgClr>
                <a:prstClr val="white"/>
              </a:bgClr>
            </a:pattFill>
            <a:ln w="6350" cmpd="sng">
              <a:solidFill>
                <a:srgbClr val="8064A2"/>
              </a:solidFill>
            </a:ln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'1.75"'!$K$18:$K$21</c:f>
              <c:numCache>
                <c:formatCode>0.0</c:formatCode>
                <c:ptCount val="4"/>
                <c:pt idx="0">
                  <c:v>185.7513928108456</c:v>
                </c:pt>
                <c:pt idx="1">
                  <c:v>193.7087882090756</c:v>
                </c:pt>
                <c:pt idx="2">
                  <c:v>187.1283674035406</c:v>
                </c:pt>
                <c:pt idx="3">
                  <c:v>184.6712263577791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98408"/>
        <c:axId val="2114995448"/>
      </c:barChart>
      <c:catAx>
        <c:axId val="211499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95448"/>
        <c:crosses val="autoZero"/>
        <c:auto val="1"/>
        <c:lblAlgn val="ctr"/>
        <c:lblOffset val="100"/>
        <c:noMultiLvlLbl val="0"/>
      </c:catAx>
      <c:valAx>
        <c:axId val="2114995448"/>
        <c:scaling>
          <c:orientation val="minMax"/>
        </c:scaling>
        <c:delete val="0"/>
        <c:axPos val="l"/>
        <c:majorGridlines>
          <c:spPr>
            <a:ln w="12700" cmpd="sng">
              <a:solidFill>
                <a:sysClr val="windowText" lastClr="000000"/>
              </a:solidFill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Angle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4998408"/>
        <c:crosses val="autoZero"/>
        <c:crossBetween val="between"/>
        <c:majorUnit val="45.0"/>
        <c:minorUnit val="15.0"/>
      </c:valAx>
      <c:spPr>
        <a:ln>
          <a:solidFill>
            <a:srgbClr val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4335552946393"/>
          <c:y val="0.0691347998540541"/>
          <c:w val="0.1316117699494"/>
          <c:h val="0.13845292415371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336857534556"/>
          <c:y val="0.0524171755964472"/>
          <c:w val="0.707114387859795"/>
          <c:h val="0.920698630795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'Well_2sections (2)'!$D$2</c:f>
              <c:strCache>
                <c:ptCount val="1"/>
                <c:pt idx="0">
                  <c:v>1.75" SG</c:v>
                </c:pt>
              </c:strCache>
            </c:strRef>
          </c:tx>
          <c:spPr>
            <a:ln w="6350" cmpd="sng">
              <a:solidFill>
                <a:srgbClr val="4F81BD"/>
              </a:solidFill>
            </a:ln>
          </c:spPr>
          <c:marker>
            <c:symbol val="circle"/>
            <c:size val="8"/>
            <c:spPr>
              <a:ln w="6350" cmpd="sng">
                <a:solidFill>
                  <a:srgbClr val="4F81BD"/>
                </a:solidFill>
              </a:ln>
            </c:spPr>
          </c:marker>
          <c:xVal>
            <c:numRef>
              <c:f>'Well_2sections (2)'!$D$10:$D$33</c:f>
              <c:numCache>
                <c:formatCode>General</c:formatCode>
                <c:ptCount val="24"/>
                <c:pt idx="0">
                  <c:v>2587.0</c:v>
                </c:pt>
                <c:pt idx="1">
                  <c:v>3016.0</c:v>
                </c:pt>
                <c:pt idx="2">
                  <c:v>2996.5</c:v>
                </c:pt>
                <c:pt idx="3">
                  <c:v>2255.5</c:v>
                </c:pt>
                <c:pt idx="4">
                  <c:v>2444.0</c:v>
                </c:pt>
                <c:pt idx="5">
                  <c:v>2684.5</c:v>
                </c:pt>
                <c:pt idx="6">
                  <c:v>3068.0</c:v>
                </c:pt>
                <c:pt idx="7">
                  <c:v>3191.5</c:v>
                </c:pt>
                <c:pt idx="8">
                  <c:v>3529.5</c:v>
                </c:pt>
                <c:pt idx="9">
                  <c:v>2996.5</c:v>
                </c:pt>
                <c:pt idx="10">
                  <c:v>2606.5</c:v>
                </c:pt>
                <c:pt idx="11">
                  <c:v>2509.0</c:v>
                </c:pt>
                <c:pt idx="12">
                  <c:v>2671.5</c:v>
                </c:pt>
                <c:pt idx="13">
                  <c:v>2860.0</c:v>
                </c:pt>
                <c:pt idx="14">
                  <c:v>2749.5</c:v>
                </c:pt>
                <c:pt idx="15">
                  <c:v>2437.5</c:v>
                </c:pt>
                <c:pt idx="16">
                  <c:v>2450.5</c:v>
                </c:pt>
                <c:pt idx="17">
                  <c:v>2021.5</c:v>
                </c:pt>
                <c:pt idx="18">
                  <c:v>2392.0</c:v>
                </c:pt>
                <c:pt idx="19">
                  <c:v>2548.0</c:v>
                </c:pt>
                <c:pt idx="20">
                  <c:v>2658.5</c:v>
                </c:pt>
                <c:pt idx="21">
                  <c:v>2509.0</c:v>
                </c:pt>
                <c:pt idx="22">
                  <c:v>2340.0</c:v>
                </c:pt>
                <c:pt idx="23">
                  <c:v>2132.0</c:v>
                </c:pt>
              </c:numCache>
            </c:numRef>
          </c:xVal>
          <c:yVal>
            <c:numRef>
              <c:f>'Well_2sections (2)'!$B$10:$B$33</c:f>
              <c:numCache>
                <c:formatCode>General</c:formatCode>
                <c:ptCount val="24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1367.0</c:v>
                </c:pt>
                <c:pt idx="4">
                  <c:v>1372.0</c:v>
                </c:pt>
                <c:pt idx="5">
                  <c:v>1377.0</c:v>
                </c:pt>
                <c:pt idx="6">
                  <c:v>1382.0</c:v>
                </c:pt>
                <c:pt idx="7">
                  <c:v>1387.0</c:v>
                </c:pt>
                <c:pt idx="8">
                  <c:v>1392.0</c:v>
                </c:pt>
                <c:pt idx="9">
                  <c:v>1397.0</c:v>
                </c:pt>
                <c:pt idx="10">
                  <c:v>1402.0</c:v>
                </c:pt>
                <c:pt idx="11">
                  <c:v>1435.0</c:v>
                </c:pt>
                <c:pt idx="12">
                  <c:v>1440.0</c:v>
                </c:pt>
                <c:pt idx="13">
                  <c:v>1445.0</c:v>
                </c:pt>
                <c:pt idx="14">
                  <c:v>1450.0</c:v>
                </c:pt>
                <c:pt idx="15">
                  <c:v>1455.0</c:v>
                </c:pt>
                <c:pt idx="16">
                  <c:v>1460.0</c:v>
                </c:pt>
                <c:pt idx="17">
                  <c:v>1465.0</c:v>
                </c:pt>
                <c:pt idx="18">
                  <c:v>1470.0</c:v>
                </c:pt>
                <c:pt idx="19">
                  <c:v>1475.0</c:v>
                </c:pt>
                <c:pt idx="20">
                  <c:v>1480.0</c:v>
                </c:pt>
                <c:pt idx="21">
                  <c:v>1485.0</c:v>
                </c:pt>
                <c:pt idx="22">
                  <c:v>1490.0</c:v>
                </c:pt>
                <c:pt idx="23">
                  <c:v>1495.0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'Well_2sections (2)'!$F$2</c:f>
              <c:strCache>
                <c:ptCount val="1"/>
                <c:pt idx="0">
                  <c:v>1.75" Roller SG</c:v>
                </c:pt>
              </c:strCache>
            </c:strRef>
          </c:tx>
          <c:spPr>
            <a:ln w="6350">
              <a:solidFill>
                <a:schemeClr val="accent4"/>
              </a:solidFill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'Well_2sections (2)'!$F$10:$F$33</c:f>
              <c:numCache>
                <c:formatCode>General</c:formatCode>
                <c:ptCount val="24"/>
                <c:pt idx="2">
                  <c:v>2509.0</c:v>
                </c:pt>
                <c:pt idx="3">
                  <c:v>1059.5</c:v>
                </c:pt>
                <c:pt idx="4">
                  <c:v>2216.0</c:v>
                </c:pt>
                <c:pt idx="5">
                  <c:v>2060.5</c:v>
                </c:pt>
                <c:pt idx="6">
                  <c:v>2359.5</c:v>
                </c:pt>
                <c:pt idx="7">
                  <c:v>2671.5</c:v>
                </c:pt>
                <c:pt idx="8">
                  <c:v>2255.5</c:v>
                </c:pt>
                <c:pt idx="16">
                  <c:v>2105.0</c:v>
                </c:pt>
                <c:pt idx="17">
                  <c:v>1644.5</c:v>
                </c:pt>
                <c:pt idx="18">
                  <c:v>2327.0</c:v>
                </c:pt>
                <c:pt idx="19">
                  <c:v>2119.0</c:v>
                </c:pt>
                <c:pt idx="20">
                  <c:v>1911.0</c:v>
                </c:pt>
              </c:numCache>
            </c:numRef>
          </c:xVal>
          <c:yVal>
            <c:numRef>
              <c:f>'Well_2sections (2)'!$B$10:$B$33</c:f>
              <c:numCache>
                <c:formatCode>General</c:formatCode>
                <c:ptCount val="24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1367.0</c:v>
                </c:pt>
                <c:pt idx="4">
                  <c:v>1372.0</c:v>
                </c:pt>
                <c:pt idx="5">
                  <c:v>1377.0</c:v>
                </c:pt>
                <c:pt idx="6">
                  <c:v>1382.0</c:v>
                </c:pt>
                <c:pt idx="7">
                  <c:v>1387.0</c:v>
                </c:pt>
                <c:pt idx="8">
                  <c:v>1392.0</c:v>
                </c:pt>
                <c:pt idx="9">
                  <c:v>1397.0</c:v>
                </c:pt>
                <c:pt idx="10">
                  <c:v>1402.0</c:v>
                </c:pt>
                <c:pt idx="11">
                  <c:v>1435.0</c:v>
                </c:pt>
                <c:pt idx="12">
                  <c:v>1440.0</c:v>
                </c:pt>
                <c:pt idx="13">
                  <c:v>1445.0</c:v>
                </c:pt>
                <c:pt idx="14">
                  <c:v>1450.0</c:v>
                </c:pt>
                <c:pt idx="15">
                  <c:v>1455.0</c:v>
                </c:pt>
                <c:pt idx="16">
                  <c:v>1460.0</c:v>
                </c:pt>
                <c:pt idx="17">
                  <c:v>1465.0</c:v>
                </c:pt>
                <c:pt idx="18">
                  <c:v>1470.0</c:v>
                </c:pt>
                <c:pt idx="19">
                  <c:v>1475.0</c:v>
                </c:pt>
                <c:pt idx="20">
                  <c:v>1480.0</c:v>
                </c:pt>
                <c:pt idx="21">
                  <c:v>1485.0</c:v>
                </c:pt>
                <c:pt idx="22">
                  <c:v>1490.0</c:v>
                </c:pt>
                <c:pt idx="23">
                  <c:v>1495.0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'Well_2sections (2)'!$H$2</c:f>
              <c:strCache>
                <c:ptCount val="1"/>
                <c:pt idx="0">
                  <c:v>2.125" SG</c:v>
                </c:pt>
              </c:strCache>
            </c:strRef>
          </c:tx>
          <c:spPr>
            <a:ln w="6350"/>
          </c:spPr>
          <c:marker>
            <c:symbol val="circle"/>
            <c:size val="8"/>
          </c:marker>
          <c:xVal>
            <c:numRef>
              <c:f>'Well_2sections (2)'!$I$10:$I$33</c:f>
              <c:numCache>
                <c:formatCode>General</c:formatCode>
                <c:ptCount val="24"/>
                <c:pt idx="2">
                  <c:v>1080.0</c:v>
                </c:pt>
                <c:pt idx="3">
                  <c:v>440.0</c:v>
                </c:pt>
                <c:pt idx="4">
                  <c:v>1140.0</c:v>
                </c:pt>
                <c:pt idx="5">
                  <c:v>950.0</c:v>
                </c:pt>
                <c:pt idx="6">
                  <c:v>960.0</c:v>
                </c:pt>
                <c:pt idx="7">
                  <c:v>1220.0</c:v>
                </c:pt>
                <c:pt idx="8">
                  <c:v>990.0</c:v>
                </c:pt>
                <c:pt idx="15">
                  <c:v>840.0</c:v>
                </c:pt>
                <c:pt idx="16">
                  <c:v>1110.0</c:v>
                </c:pt>
                <c:pt idx="17">
                  <c:v>860.0</c:v>
                </c:pt>
                <c:pt idx="18">
                  <c:v>1010.0</c:v>
                </c:pt>
                <c:pt idx="19">
                  <c:v>920.0</c:v>
                </c:pt>
                <c:pt idx="20">
                  <c:v>850.0</c:v>
                </c:pt>
                <c:pt idx="21">
                  <c:v>780.0</c:v>
                </c:pt>
              </c:numCache>
            </c:numRef>
          </c:xVal>
          <c:yVal>
            <c:numRef>
              <c:f>'Well_2sections (2)'!$B$10:$B$33</c:f>
              <c:numCache>
                <c:formatCode>General</c:formatCode>
                <c:ptCount val="24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1367.0</c:v>
                </c:pt>
                <c:pt idx="4">
                  <c:v>1372.0</c:v>
                </c:pt>
                <c:pt idx="5">
                  <c:v>1377.0</c:v>
                </c:pt>
                <c:pt idx="6">
                  <c:v>1382.0</c:v>
                </c:pt>
                <c:pt idx="7">
                  <c:v>1387.0</c:v>
                </c:pt>
                <c:pt idx="8">
                  <c:v>1392.0</c:v>
                </c:pt>
                <c:pt idx="9">
                  <c:v>1397.0</c:v>
                </c:pt>
                <c:pt idx="10">
                  <c:v>1402.0</c:v>
                </c:pt>
                <c:pt idx="11">
                  <c:v>1435.0</c:v>
                </c:pt>
                <c:pt idx="12">
                  <c:v>1440.0</c:v>
                </c:pt>
                <c:pt idx="13">
                  <c:v>1445.0</c:v>
                </c:pt>
                <c:pt idx="14">
                  <c:v>1450.0</c:v>
                </c:pt>
                <c:pt idx="15">
                  <c:v>1455.0</c:v>
                </c:pt>
                <c:pt idx="16">
                  <c:v>1460.0</c:v>
                </c:pt>
                <c:pt idx="17">
                  <c:v>1465.0</c:v>
                </c:pt>
                <c:pt idx="18">
                  <c:v>1470.0</c:v>
                </c:pt>
                <c:pt idx="19">
                  <c:v>1475.0</c:v>
                </c:pt>
                <c:pt idx="20">
                  <c:v>1480.0</c:v>
                </c:pt>
                <c:pt idx="21">
                  <c:v>1485.0</c:v>
                </c:pt>
                <c:pt idx="22">
                  <c:v>1490.0</c:v>
                </c:pt>
                <c:pt idx="23">
                  <c:v>1495.0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79384"/>
        <c:axId val="2116273496"/>
      </c:scatterChart>
      <c:valAx>
        <c:axId val="2116279384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73496"/>
        <c:crosses val="autoZero"/>
        <c:crossBetween val="midCat"/>
      </c:valAx>
      <c:valAx>
        <c:axId val="2116273496"/>
        <c:scaling>
          <c:orientation val="maxMin"/>
          <c:max val="1500.0"/>
          <c:min val="1340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MAPPER</a:t>
                </a:r>
                <a:r>
                  <a:rPr lang="en-US" baseline="0"/>
                  <a:t> DEPTH [FT]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79384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220657116758749"/>
          <c:y val="0.061048326530959"/>
          <c:w val="0.361885657417777"/>
          <c:h val="0.0820288004869673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13312009222"/>
          <c:y val="0.0524171755964472"/>
          <c:w val="0.753437937839405"/>
          <c:h val="0.920698630795021"/>
        </c:manualLayout>
      </c:layout>
      <c:scatterChart>
        <c:scatterStyle val="lineMarker"/>
        <c:varyColors val="0"/>
        <c:ser>
          <c:idx val="0"/>
          <c:order val="5"/>
          <c:tx>
            <c:strRef>
              <c:f>'Well_2sections (2)'!$E$2</c:f>
              <c:strCache>
                <c:ptCount val="1"/>
                <c:pt idx="0">
                  <c:v>1.75" Angle</c:v>
                </c:pt>
              </c:strCache>
            </c:strRef>
          </c:tx>
          <c:spPr>
            <a:ln w="6350" cmpd="sng"/>
          </c:spPr>
          <c:marker>
            <c:symbol val="circle"/>
            <c:size val="8"/>
          </c:marker>
          <c:xVal>
            <c:numRef>
              <c:f>'Well_2sections (2)'!$E$10:$E$33</c:f>
              <c:numCache>
                <c:formatCode>General</c:formatCode>
                <c:ptCount val="24"/>
                <c:pt idx="0">
                  <c:v>49.6</c:v>
                </c:pt>
                <c:pt idx="1">
                  <c:v>56.1</c:v>
                </c:pt>
                <c:pt idx="2">
                  <c:v>52.1</c:v>
                </c:pt>
                <c:pt idx="3">
                  <c:v>48.4</c:v>
                </c:pt>
                <c:pt idx="4">
                  <c:v>64.1</c:v>
                </c:pt>
                <c:pt idx="5">
                  <c:v>67.7</c:v>
                </c:pt>
                <c:pt idx="6">
                  <c:v>65.2</c:v>
                </c:pt>
                <c:pt idx="7">
                  <c:v>74.6</c:v>
                </c:pt>
                <c:pt idx="8">
                  <c:v>78.0</c:v>
                </c:pt>
                <c:pt idx="9">
                  <c:v>71.1</c:v>
                </c:pt>
                <c:pt idx="10">
                  <c:v>64.3</c:v>
                </c:pt>
                <c:pt idx="11">
                  <c:v>71.7</c:v>
                </c:pt>
                <c:pt idx="12">
                  <c:v>71.4</c:v>
                </c:pt>
                <c:pt idx="13">
                  <c:v>53.1</c:v>
                </c:pt>
                <c:pt idx="14">
                  <c:v>55.9</c:v>
                </c:pt>
                <c:pt idx="15">
                  <c:v>78.0</c:v>
                </c:pt>
                <c:pt idx="16">
                  <c:v>84.3</c:v>
                </c:pt>
                <c:pt idx="17">
                  <c:v>85.4</c:v>
                </c:pt>
                <c:pt idx="18">
                  <c:v>91.3</c:v>
                </c:pt>
                <c:pt idx="19">
                  <c:v>90.5</c:v>
                </c:pt>
                <c:pt idx="20">
                  <c:v>84.3</c:v>
                </c:pt>
                <c:pt idx="21">
                  <c:v>71.9</c:v>
                </c:pt>
                <c:pt idx="22">
                  <c:v>73.3</c:v>
                </c:pt>
                <c:pt idx="23">
                  <c:v>92.3</c:v>
                </c:pt>
              </c:numCache>
            </c:numRef>
          </c:xVal>
          <c:yVal>
            <c:numRef>
              <c:f>'Well_2sections (2)'!$B$10:$B$33</c:f>
              <c:numCache>
                <c:formatCode>General</c:formatCode>
                <c:ptCount val="24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1367.0</c:v>
                </c:pt>
                <c:pt idx="4">
                  <c:v>1372.0</c:v>
                </c:pt>
                <c:pt idx="5">
                  <c:v>1377.0</c:v>
                </c:pt>
                <c:pt idx="6">
                  <c:v>1382.0</c:v>
                </c:pt>
                <c:pt idx="7">
                  <c:v>1387.0</c:v>
                </c:pt>
                <c:pt idx="8">
                  <c:v>1392.0</c:v>
                </c:pt>
                <c:pt idx="9">
                  <c:v>1397.0</c:v>
                </c:pt>
                <c:pt idx="10">
                  <c:v>1402.0</c:v>
                </c:pt>
                <c:pt idx="11">
                  <c:v>1435.0</c:v>
                </c:pt>
                <c:pt idx="12">
                  <c:v>1440.0</c:v>
                </c:pt>
                <c:pt idx="13">
                  <c:v>1445.0</c:v>
                </c:pt>
                <c:pt idx="14">
                  <c:v>1450.0</c:v>
                </c:pt>
                <c:pt idx="15">
                  <c:v>1455.0</c:v>
                </c:pt>
                <c:pt idx="16">
                  <c:v>1460.0</c:v>
                </c:pt>
                <c:pt idx="17">
                  <c:v>1465.0</c:v>
                </c:pt>
                <c:pt idx="18">
                  <c:v>1470.0</c:v>
                </c:pt>
                <c:pt idx="19">
                  <c:v>1475.0</c:v>
                </c:pt>
                <c:pt idx="20">
                  <c:v>1480.0</c:v>
                </c:pt>
                <c:pt idx="21">
                  <c:v>1485.0</c:v>
                </c:pt>
                <c:pt idx="22">
                  <c:v>1490.0</c:v>
                </c:pt>
                <c:pt idx="23">
                  <c:v>1495.0</c:v>
                </c:pt>
              </c:numCache>
            </c:numRef>
          </c:yVal>
          <c:smooth val="0"/>
        </c:ser>
        <c:ser>
          <c:idx val="1"/>
          <c:order val="6"/>
          <c:tx>
            <c:v>1.75" Roller Angle</c:v>
          </c:tx>
          <c:spPr>
            <a:ln w="6350">
              <a:solidFill>
                <a:schemeClr val="accent4"/>
              </a:solidFill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'Well_2sections (2)'!$G$10:$G$33</c:f>
              <c:numCache>
                <c:formatCode>General</c:formatCode>
                <c:ptCount val="24"/>
                <c:pt idx="2">
                  <c:v>88.7</c:v>
                </c:pt>
                <c:pt idx="3">
                  <c:v>89.5</c:v>
                </c:pt>
                <c:pt idx="4">
                  <c:v>97.5</c:v>
                </c:pt>
                <c:pt idx="5">
                  <c:v>100.7</c:v>
                </c:pt>
                <c:pt idx="6">
                  <c:v>93.8</c:v>
                </c:pt>
                <c:pt idx="7">
                  <c:v>99.2</c:v>
                </c:pt>
                <c:pt idx="8">
                  <c:v>96.9</c:v>
                </c:pt>
                <c:pt idx="16">
                  <c:v>116.8</c:v>
                </c:pt>
                <c:pt idx="17">
                  <c:v>125.3</c:v>
                </c:pt>
                <c:pt idx="18">
                  <c:v>127.0</c:v>
                </c:pt>
                <c:pt idx="19">
                  <c:v>118.4</c:v>
                </c:pt>
                <c:pt idx="20">
                  <c:v>112.0</c:v>
                </c:pt>
              </c:numCache>
            </c:numRef>
          </c:xVal>
          <c:yVal>
            <c:numRef>
              <c:f>'Well_2sections (2)'!$B$10:$B$33</c:f>
              <c:numCache>
                <c:formatCode>General</c:formatCode>
                <c:ptCount val="24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1367.0</c:v>
                </c:pt>
                <c:pt idx="4">
                  <c:v>1372.0</c:v>
                </c:pt>
                <c:pt idx="5">
                  <c:v>1377.0</c:v>
                </c:pt>
                <c:pt idx="6">
                  <c:v>1382.0</c:v>
                </c:pt>
                <c:pt idx="7">
                  <c:v>1387.0</c:v>
                </c:pt>
                <c:pt idx="8">
                  <c:v>1392.0</c:v>
                </c:pt>
                <c:pt idx="9">
                  <c:v>1397.0</c:v>
                </c:pt>
                <c:pt idx="10">
                  <c:v>1402.0</c:v>
                </c:pt>
                <c:pt idx="11">
                  <c:v>1435.0</c:v>
                </c:pt>
                <c:pt idx="12">
                  <c:v>1440.0</c:v>
                </c:pt>
                <c:pt idx="13">
                  <c:v>1445.0</c:v>
                </c:pt>
                <c:pt idx="14">
                  <c:v>1450.0</c:v>
                </c:pt>
                <c:pt idx="15">
                  <c:v>1455.0</c:v>
                </c:pt>
                <c:pt idx="16">
                  <c:v>1460.0</c:v>
                </c:pt>
                <c:pt idx="17">
                  <c:v>1465.0</c:v>
                </c:pt>
                <c:pt idx="18">
                  <c:v>1470.0</c:v>
                </c:pt>
                <c:pt idx="19">
                  <c:v>1475.0</c:v>
                </c:pt>
                <c:pt idx="20">
                  <c:v>1480.0</c:v>
                </c:pt>
                <c:pt idx="21">
                  <c:v>1485.0</c:v>
                </c:pt>
                <c:pt idx="22">
                  <c:v>1490.0</c:v>
                </c:pt>
                <c:pt idx="23">
                  <c:v>1495.0</c:v>
                </c:pt>
              </c:numCache>
            </c:numRef>
          </c:yVal>
          <c:smooth val="0"/>
        </c:ser>
        <c:ser>
          <c:idx val="2"/>
          <c:order val="7"/>
          <c:tx>
            <c:strRef>
              <c:f>'Well_2sections (2)'!$J$2</c:f>
              <c:strCache>
                <c:ptCount val="1"/>
                <c:pt idx="0">
                  <c:v>2.125" Angle</c:v>
                </c:pt>
              </c:strCache>
            </c:strRef>
          </c:tx>
          <c:spPr>
            <a:ln w="6350"/>
          </c:spPr>
          <c:marker>
            <c:symbol val="circle"/>
            <c:size val="8"/>
          </c:marker>
          <c:xVal>
            <c:numRef>
              <c:f>'Well_2sections (2)'!$J$10:$J$33</c:f>
              <c:numCache>
                <c:formatCode>General</c:formatCode>
                <c:ptCount val="24"/>
                <c:pt idx="2">
                  <c:v>69.0</c:v>
                </c:pt>
                <c:pt idx="3">
                  <c:v>45.0</c:v>
                </c:pt>
                <c:pt idx="4">
                  <c:v>78.0</c:v>
                </c:pt>
                <c:pt idx="5">
                  <c:v>75.0</c:v>
                </c:pt>
                <c:pt idx="6">
                  <c:v>80.0</c:v>
                </c:pt>
                <c:pt idx="7">
                  <c:v>85.0</c:v>
                </c:pt>
                <c:pt idx="8">
                  <c:v>76.0</c:v>
                </c:pt>
                <c:pt idx="13">
                  <c:v>75.0</c:v>
                </c:pt>
                <c:pt idx="15">
                  <c:v>86.0</c:v>
                </c:pt>
                <c:pt idx="16">
                  <c:v>103.0</c:v>
                </c:pt>
                <c:pt idx="17">
                  <c:v>120.0</c:v>
                </c:pt>
                <c:pt idx="18">
                  <c:v>128.0</c:v>
                </c:pt>
                <c:pt idx="19">
                  <c:v>116.0</c:v>
                </c:pt>
                <c:pt idx="20">
                  <c:v>105.0</c:v>
                </c:pt>
                <c:pt idx="21">
                  <c:v>100.0</c:v>
                </c:pt>
              </c:numCache>
            </c:numRef>
          </c:xVal>
          <c:yVal>
            <c:numRef>
              <c:f>'Well_2sections (2)'!$B$10:$B$33</c:f>
              <c:numCache>
                <c:formatCode>General</c:formatCode>
                <c:ptCount val="24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1367.0</c:v>
                </c:pt>
                <c:pt idx="4">
                  <c:v>1372.0</c:v>
                </c:pt>
                <c:pt idx="5">
                  <c:v>1377.0</c:v>
                </c:pt>
                <c:pt idx="6">
                  <c:v>1382.0</c:v>
                </c:pt>
                <c:pt idx="7">
                  <c:v>1387.0</c:v>
                </c:pt>
                <c:pt idx="8">
                  <c:v>1392.0</c:v>
                </c:pt>
                <c:pt idx="9">
                  <c:v>1397.0</c:v>
                </c:pt>
                <c:pt idx="10">
                  <c:v>1402.0</c:v>
                </c:pt>
                <c:pt idx="11">
                  <c:v>1435.0</c:v>
                </c:pt>
                <c:pt idx="12">
                  <c:v>1440.0</c:v>
                </c:pt>
                <c:pt idx="13">
                  <c:v>1445.0</c:v>
                </c:pt>
                <c:pt idx="14">
                  <c:v>1450.0</c:v>
                </c:pt>
                <c:pt idx="15">
                  <c:v>1455.0</c:v>
                </c:pt>
                <c:pt idx="16">
                  <c:v>1460.0</c:v>
                </c:pt>
                <c:pt idx="17">
                  <c:v>1465.0</c:v>
                </c:pt>
                <c:pt idx="18">
                  <c:v>1470.0</c:v>
                </c:pt>
                <c:pt idx="19">
                  <c:v>1475.0</c:v>
                </c:pt>
                <c:pt idx="20">
                  <c:v>1480.0</c:v>
                </c:pt>
                <c:pt idx="21">
                  <c:v>1485.0</c:v>
                </c:pt>
                <c:pt idx="22">
                  <c:v>1490.0</c:v>
                </c:pt>
                <c:pt idx="23">
                  <c:v>1495.0</c:v>
                </c:pt>
              </c:numCache>
            </c:numRef>
          </c:yVal>
          <c:smooth val="0"/>
        </c:ser>
        <c:ser>
          <c:idx val="4"/>
          <c:order val="0"/>
          <c:tx>
            <c:strRef>
              <c:f>Well_2secmod!$F$43</c:f>
              <c:strCache>
                <c:ptCount val="1"/>
                <c:pt idx="0">
                  <c:v>M1-Low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Well_2secmod!$F$44:$F$48</c:f>
              <c:numCache>
                <c:formatCode>General</c:formatCode>
                <c:ptCount val="5"/>
                <c:pt idx="0">
                  <c:v>18.52405984634048</c:v>
                </c:pt>
                <c:pt idx="1">
                  <c:v>48.85159725030327</c:v>
                </c:pt>
                <c:pt idx="3">
                  <c:v>39.79559528798253</c:v>
                </c:pt>
                <c:pt idx="4">
                  <c:v>67.73245797830242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Well_2secmod!$G$43</c:f>
              <c:strCache>
                <c:ptCount val="1"/>
                <c:pt idx="0">
                  <c:v>M1-High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Well_2secmod!$G$44:$G$48</c:f>
              <c:numCache>
                <c:formatCode>General</c:formatCode>
                <c:ptCount val="5"/>
                <c:pt idx="0">
                  <c:v>78.52405984634047</c:v>
                </c:pt>
                <c:pt idx="1">
                  <c:v>108.8515972503033</c:v>
                </c:pt>
                <c:pt idx="3">
                  <c:v>99.79559528798253</c:v>
                </c:pt>
                <c:pt idx="4">
                  <c:v>127.7324579783024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6"/>
          <c:order val="2"/>
          <c:tx>
            <c:v>M2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Well_2secmod!$E$44:$E$48</c:f>
              <c:numCache>
                <c:formatCode>General</c:formatCode>
                <c:ptCount val="5"/>
                <c:pt idx="0">
                  <c:v>67.0</c:v>
                </c:pt>
                <c:pt idx="1">
                  <c:v>85.0</c:v>
                </c:pt>
                <c:pt idx="3">
                  <c:v>90.0</c:v>
                </c:pt>
                <c:pt idx="4">
                  <c:v>120.0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Well_2secmod!$H$43</c:f>
              <c:strCache>
                <c:ptCount val="1"/>
                <c:pt idx="0">
                  <c:v>M2-Low</c:v>
                </c:pt>
              </c:strCache>
            </c:strRef>
          </c:tx>
          <c:spPr>
            <a:ln w="28575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Well_2secmod!$H$44:$H$48</c:f>
              <c:numCache>
                <c:formatCode>General</c:formatCode>
                <c:ptCount val="5"/>
                <c:pt idx="0">
                  <c:v>37.0</c:v>
                </c:pt>
                <c:pt idx="1">
                  <c:v>55.0</c:v>
                </c:pt>
                <c:pt idx="3">
                  <c:v>60.0</c:v>
                </c:pt>
                <c:pt idx="4">
                  <c:v>90.0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Well_2secmod!$I$43</c:f>
              <c:strCache>
                <c:ptCount val="1"/>
                <c:pt idx="0">
                  <c:v>M2-High</c:v>
                </c:pt>
              </c:strCache>
            </c:strRef>
          </c:tx>
          <c:spPr>
            <a:ln w="28575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Well_2secmod!$I$44:$I$48</c:f>
              <c:numCache>
                <c:formatCode>General</c:formatCode>
                <c:ptCount val="5"/>
                <c:pt idx="0">
                  <c:v>97.0</c:v>
                </c:pt>
                <c:pt idx="1">
                  <c:v>115.0</c:v>
                </c:pt>
                <c:pt idx="3">
                  <c:v>120.0</c:v>
                </c:pt>
                <c:pt idx="4">
                  <c:v>150.0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07976"/>
        <c:axId val="2116202168"/>
      </c:scatterChart>
      <c:valAx>
        <c:axId val="2116207976"/>
        <c:scaling>
          <c:orientation val="minMax"/>
          <c:max val="180.0"/>
          <c:min val="0.0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116202168"/>
        <c:crosses val="autoZero"/>
        <c:crossBetween val="midCat"/>
        <c:majorUnit val="15.0"/>
        <c:minorUnit val="15.0"/>
      </c:valAx>
      <c:valAx>
        <c:axId val="2116202168"/>
        <c:scaling>
          <c:orientation val="maxMin"/>
          <c:max val="1500.0"/>
          <c:min val="1340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MAPPER DEPTH [FT]</a:t>
                </a:r>
              </a:p>
            </c:rich>
          </c:tx>
          <c:layout>
            <c:manualLayout>
              <c:xMode val="edge"/>
              <c:yMode val="edge"/>
              <c:x val="0.0350242878308001"/>
              <c:y val="0.4277750769850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6207976"/>
        <c:crosses val="autoZero"/>
        <c:crossBetween val="midCat"/>
        <c:majorUnit val="10.0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336857534556"/>
          <c:y val="0.0524171755964472"/>
          <c:w val="0.707114387859795"/>
          <c:h val="0.920698630795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'Well_2sections (2)'!$D$2</c:f>
              <c:strCache>
                <c:ptCount val="1"/>
                <c:pt idx="0">
                  <c:v>1.75" SG</c:v>
                </c:pt>
              </c:strCache>
            </c:strRef>
          </c:tx>
          <c:spPr>
            <a:ln w="6350" cmpd="sng">
              <a:solidFill>
                <a:srgbClr val="4F81BD"/>
              </a:solidFill>
            </a:ln>
          </c:spPr>
          <c:marker>
            <c:symbol val="circle"/>
            <c:size val="8"/>
            <c:spPr>
              <a:ln w="6350" cmpd="sng">
                <a:solidFill>
                  <a:srgbClr val="4F81BD"/>
                </a:solidFill>
              </a:ln>
            </c:spPr>
          </c:marker>
          <c:xVal>
            <c:numRef>
              <c:f>'Well_2sections (2)'!$D$10:$D$33</c:f>
              <c:numCache>
                <c:formatCode>General</c:formatCode>
                <c:ptCount val="24"/>
                <c:pt idx="0">
                  <c:v>2587.0</c:v>
                </c:pt>
                <c:pt idx="1">
                  <c:v>3016.0</c:v>
                </c:pt>
                <c:pt idx="2">
                  <c:v>2996.5</c:v>
                </c:pt>
                <c:pt idx="3">
                  <c:v>2255.5</c:v>
                </c:pt>
                <c:pt idx="4">
                  <c:v>2444.0</c:v>
                </c:pt>
                <c:pt idx="5">
                  <c:v>2684.5</c:v>
                </c:pt>
                <c:pt idx="6">
                  <c:v>3068.0</c:v>
                </c:pt>
                <c:pt idx="7">
                  <c:v>3191.5</c:v>
                </c:pt>
                <c:pt idx="8">
                  <c:v>3529.5</c:v>
                </c:pt>
                <c:pt idx="9">
                  <c:v>2996.5</c:v>
                </c:pt>
                <c:pt idx="10">
                  <c:v>2606.5</c:v>
                </c:pt>
                <c:pt idx="11">
                  <c:v>2509.0</c:v>
                </c:pt>
                <c:pt idx="12">
                  <c:v>2671.5</c:v>
                </c:pt>
                <c:pt idx="13">
                  <c:v>2860.0</c:v>
                </c:pt>
                <c:pt idx="14">
                  <c:v>2749.5</c:v>
                </c:pt>
                <c:pt idx="15">
                  <c:v>2437.5</c:v>
                </c:pt>
                <c:pt idx="16">
                  <c:v>2450.5</c:v>
                </c:pt>
                <c:pt idx="17">
                  <c:v>2021.5</c:v>
                </c:pt>
                <c:pt idx="18">
                  <c:v>2392.0</c:v>
                </c:pt>
                <c:pt idx="19">
                  <c:v>2548.0</c:v>
                </c:pt>
                <c:pt idx="20">
                  <c:v>2658.5</c:v>
                </c:pt>
                <c:pt idx="21">
                  <c:v>2509.0</c:v>
                </c:pt>
                <c:pt idx="22">
                  <c:v>2340.0</c:v>
                </c:pt>
                <c:pt idx="23">
                  <c:v>2132.0</c:v>
                </c:pt>
              </c:numCache>
            </c:numRef>
          </c:xVal>
          <c:yVal>
            <c:numRef>
              <c:f>'Well_2sections (2)'!$B$10:$B$33</c:f>
              <c:numCache>
                <c:formatCode>General</c:formatCode>
                <c:ptCount val="24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1367.0</c:v>
                </c:pt>
                <c:pt idx="4">
                  <c:v>1372.0</c:v>
                </c:pt>
                <c:pt idx="5">
                  <c:v>1377.0</c:v>
                </c:pt>
                <c:pt idx="6">
                  <c:v>1382.0</c:v>
                </c:pt>
                <c:pt idx="7">
                  <c:v>1387.0</c:v>
                </c:pt>
                <c:pt idx="8">
                  <c:v>1392.0</c:v>
                </c:pt>
                <c:pt idx="9">
                  <c:v>1397.0</c:v>
                </c:pt>
                <c:pt idx="10">
                  <c:v>1402.0</c:v>
                </c:pt>
                <c:pt idx="11">
                  <c:v>1435.0</c:v>
                </c:pt>
                <c:pt idx="12">
                  <c:v>1440.0</c:v>
                </c:pt>
                <c:pt idx="13">
                  <c:v>1445.0</c:v>
                </c:pt>
                <c:pt idx="14">
                  <c:v>1450.0</c:v>
                </c:pt>
                <c:pt idx="15">
                  <c:v>1455.0</c:v>
                </c:pt>
                <c:pt idx="16">
                  <c:v>1460.0</c:v>
                </c:pt>
                <c:pt idx="17">
                  <c:v>1465.0</c:v>
                </c:pt>
                <c:pt idx="18">
                  <c:v>1470.0</c:v>
                </c:pt>
                <c:pt idx="19">
                  <c:v>1475.0</c:v>
                </c:pt>
                <c:pt idx="20">
                  <c:v>1480.0</c:v>
                </c:pt>
                <c:pt idx="21">
                  <c:v>1485.0</c:v>
                </c:pt>
                <c:pt idx="22">
                  <c:v>1490.0</c:v>
                </c:pt>
                <c:pt idx="23">
                  <c:v>1495.0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'Well_2sections (2)'!$F$2</c:f>
              <c:strCache>
                <c:ptCount val="1"/>
                <c:pt idx="0">
                  <c:v>1.75" Roller SG</c:v>
                </c:pt>
              </c:strCache>
            </c:strRef>
          </c:tx>
          <c:spPr>
            <a:ln w="6350">
              <a:solidFill>
                <a:schemeClr val="accent4"/>
              </a:solidFill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'Well_2sections (2)'!$F$10:$F$33</c:f>
              <c:numCache>
                <c:formatCode>General</c:formatCode>
                <c:ptCount val="24"/>
                <c:pt idx="2">
                  <c:v>2509.0</c:v>
                </c:pt>
                <c:pt idx="3">
                  <c:v>1059.5</c:v>
                </c:pt>
                <c:pt idx="4">
                  <c:v>2216.0</c:v>
                </c:pt>
                <c:pt idx="5">
                  <c:v>2060.5</c:v>
                </c:pt>
                <c:pt idx="6">
                  <c:v>2359.5</c:v>
                </c:pt>
                <c:pt idx="7">
                  <c:v>2671.5</c:v>
                </c:pt>
                <c:pt idx="8">
                  <c:v>2255.5</c:v>
                </c:pt>
                <c:pt idx="16">
                  <c:v>2105.0</c:v>
                </c:pt>
                <c:pt idx="17">
                  <c:v>1644.5</c:v>
                </c:pt>
                <c:pt idx="18">
                  <c:v>2327.0</c:v>
                </c:pt>
                <c:pt idx="19">
                  <c:v>2119.0</c:v>
                </c:pt>
                <c:pt idx="20">
                  <c:v>1911.0</c:v>
                </c:pt>
              </c:numCache>
            </c:numRef>
          </c:xVal>
          <c:yVal>
            <c:numRef>
              <c:f>'Well_2sections (2)'!$B$10:$B$33</c:f>
              <c:numCache>
                <c:formatCode>General</c:formatCode>
                <c:ptCount val="24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1367.0</c:v>
                </c:pt>
                <c:pt idx="4">
                  <c:v>1372.0</c:v>
                </c:pt>
                <c:pt idx="5">
                  <c:v>1377.0</c:v>
                </c:pt>
                <c:pt idx="6">
                  <c:v>1382.0</c:v>
                </c:pt>
                <c:pt idx="7">
                  <c:v>1387.0</c:v>
                </c:pt>
                <c:pt idx="8">
                  <c:v>1392.0</c:v>
                </c:pt>
                <c:pt idx="9">
                  <c:v>1397.0</c:v>
                </c:pt>
                <c:pt idx="10">
                  <c:v>1402.0</c:v>
                </c:pt>
                <c:pt idx="11">
                  <c:v>1435.0</c:v>
                </c:pt>
                <c:pt idx="12">
                  <c:v>1440.0</c:v>
                </c:pt>
                <c:pt idx="13">
                  <c:v>1445.0</c:v>
                </c:pt>
                <c:pt idx="14">
                  <c:v>1450.0</c:v>
                </c:pt>
                <c:pt idx="15">
                  <c:v>1455.0</c:v>
                </c:pt>
                <c:pt idx="16">
                  <c:v>1460.0</c:v>
                </c:pt>
                <c:pt idx="17">
                  <c:v>1465.0</c:v>
                </c:pt>
                <c:pt idx="18">
                  <c:v>1470.0</c:v>
                </c:pt>
                <c:pt idx="19">
                  <c:v>1475.0</c:v>
                </c:pt>
                <c:pt idx="20">
                  <c:v>1480.0</c:v>
                </c:pt>
                <c:pt idx="21">
                  <c:v>1485.0</c:v>
                </c:pt>
                <c:pt idx="22">
                  <c:v>1490.0</c:v>
                </c:pt>
                <c:pt idx="23">
                  <c:v>1495.0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'Well_2sections (2)'!$H$2</c:f>
              <c:strCache>
                <c:ptCount val="1"/>
                <c:pt idx="0">
                  <c:v>2.125" SG</c:v>
                </c:pt>
              </c:strCache>
            </c:strRef>
          </c:tx>
          <c:spPr>
            <a:ln w="6350"/>
          </c:spPr>
          <c:marker>
            <c:symbol val="circle"/>
            <c:size val="8"/>
          </c:marker>
          <c:xVal>
            <c:numRef>
              <c:f>'Well_2sections (2)'!$I$10:$I$33</c:f>
              <c:numCache>
                <c:formatCode>General</c:formatCode>
                <c:ptCount val="24"/>
                <c:pt idx="2">
                  <c:v>1080.0</c:v>
                </c:pt>
                <c:pt idx="3">
                  <c:v>440.0</c:v>
                </c:pt>
                <c:pt idx="4">
                  <c:v>1140.0</c:v>
                </c:pt>
                <c:pt idx="5">
                  <c:v>950.0</c:v>
                </c:pt>
                <c:pt idx="6">
                  <c:v>960.0</c:v>
                </c:pt>
                <c:pt idx="7">
                  <c:v>1220.0</c:v>
                </c:pt>
                <c:pt idx="8">
                  <c:v>990.0</c:v>
                </c:pt>
                <c:pt idx="15">
                  <c:v>840.0</c:v>
                </c:pt>
                <c:pt idx="16">
                  <c:v>1110.0</c:v>
                </c:pt>
                <c:pt idx="17">
                  <c:v>860.0</c:v>
                </c:pt>
                <c:pt idx="18">
                  <c:v>1010.0</c:v>
                </c:pt>
                <c:pt idx="19">
                  <c:v>920.0</c:v>
                </c:pt>
                <c:pt idx="20">
                  <c:v>850.0</c:v>
                </c:pt>
                <c:pt idx="21">
                  <c:v>780.0</c:v>
                </c:pt>
              </c:numCache>
            </c:numRef>
          </c:xVal>
          <c:yVal>
            <c:numRef>
              <c:f>'Well_2sections (2)'!$B$10:$B$33</c:f>
              <c:numCache>
                <c:formatCode>General</c:formatCode>
                <c:ptCount val="24"/>
                <c:pt idx="0">
                  <c:v>1352.0</c:v>
                </c:pt>
                <c:pt idx="1">
                  <c:v>1357.0</c:v>
                </c:pt>
                <c:pt idx="2">
                  <c:v>1362.0</c:v>
                </c:pt>
                <c:pt idx="3">
                  <c:v>1367.0</c:v>
                </c:pt>
                <c:pt idx="4">
                  <c:v>1372.0</c:v>
                </c:pt>
                <c:pt idx="5">
                  <c:v>1377.0</c:v>
                </c:pt>
                <c:pt idx="6">
                  <c:v>1382.0</c:v>
                </c:pt>
                <c:pt idx="7">
                  <c:v>1387.0</c:v>
                </c:pt>
                <c:pt idx="8">
                  <c:v>1392.0</c:v>
                </c:pt>
                <c:pt idx="9">
                  <c:v>1397.0</c:v>
                </c:pt>
                <c:pt idx="10">
                  <c:v>1402.0</c:v>
                </c:pt>
                <c:pt idx="11">
                  <c:v>1435.0</c:v>
                </c:pt>
                <c:pt idx="12">
                  <c:v>1440.0</c:v>
                </c:pt>
                <c:pt idx="13">
                  <c:v>1445.0</c:v>
                </c:pt>
                <c:pt idx="14">
                  <c:v>1450.0</c:v>
                </c:pt>
                <c:pt idx="15">
                  <c:v>1455.0</c:v>
                </c:pt>
                <c:pt idx="16">
                  <c:v>1460.0</c:v>
                </c:pt>
                <c:pt idx="17">
                  <c:v>1465.0</c:v>
                </c:pt>
                <c:pt idx="18">
                  <c:v>1470.0</c:v>
                </c:pt>
                <c:pt idx="19">
                  <c:v>1475.0</c:v>
                </c:pt>
                <c:pt idx="20">
                  <c:v>1480.0</c:v>
                </c:pt>
                <c:pt idx="21">
                  <c:v>1485.0</c:v>
                </c:pt>
                <c:pt idx="22">
                  <c:v>1490.0</c:v>
                </c:pt>
                <c:pt idx="23">
                  <c:v>1495.0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59432"/>
        <c:axId val="2116153544"/>
      </c:scatterChart>
      <c:valAx>
        <c:axId val="2116159432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153544"/>
        <c:crosses val="autoZero"/>
        <c:crossBetween val="midCat"/>
      </c:valAx>
      <c:valAx>
        <c:axId val="2116153544"/>
        <c:scaling>
          <c:orientation val="maxMin"/>
          <c:max val="1500.0"/>
          <c:min val="1340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MAPPER</a:t>
                </a:r>
                <a:r>
                  <a:rPr lang="en-US" baseline="0"/>
                  <a:t> DEPTH [FT]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15943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220657116758749"/>
          <c:y val="0.061048326530959"/>
          <c:w val="0.361885657417777"/>
          <c:h val="0.0820288004869673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013312009222"/>
          <c:y val="0.0790838478892588"/>
          <c:w val="0.753437937839405"/>
          <c:h val="0.894031903670354"/>
        </c:manualLayout>
      </c:layout>
      <c:scatterChart>
        <c:scatterStyle val="lineMarker"/>
        <c:varyColors val="0"/>
        <c:ser>
          <c:idx val="0"/>
          <c:order val="2"/>
          <c:tx>
            <c:strRef>
              <c:f>'Well_2sections (2)'!$E$2</c:f>
              <c:strCache>
                <c:ptCount val="1"/>
                <c:pt idx="0">
                  <c:v>1.75" Angle</c:v>
                </c:pt>
              </c:strCache>
            </c:strRef>
          </c:tx>
          <c:spPr>
            <a:ln w="6350" cmpd="sng">
              <a:noFill/>
            </a:ln>
          </c:spPr>
          <c:marker>
            <c:symbol val="circle"/>
            <c:size val="9"/>
          </c:marker>
          <c:trendline>
            <c:trendlineType val="linear"/>
            <c:forward val="5.5"/>
            <c:backward val="1.5"/>
            <c:dispRSqr val="0"/>
            <c:dispEq val="0"/>
          </c:trendline>
          <c:xVal>
            <c:numRef>
              <c:f>'Well_2sections (2)'!$C$47:$C$55</c:f>
              <c:numCache>
                <c:formatCode>General</c:formatCode>
                <c:ptCount val="9"/>
                <c:pt idx="0">
                  <c:v>71.7</c:v>
                </c:pt>
                <c:pt idx="1">
                  <c:v>71.4</c:v>
                </c:pt>
                <c:pt idx="2">
                  <c:v>78.0</c:v>
                </c:pt>
                <c:pt idx="3">
                  <c:v>84.3</c:v>
                </c:pt>
                <c:pt idx="4">
                  <c:v>85.4</c:v>
                </c:pt>
                <c:pt idx="5">
                  <c:v>91.3</c:v>
                </c:pt>
                <c:pt idx="6">
                  <c:v>90.5</c:v>
                </c:pt>
                <c:pt idx="7">
                  <c:v>84.3</c:v>
                </c:pt>
                <c:pt idx="8">
                  <c:v>92.3</c:v>
                </c:pt>
              </c:numCache>
            </c:numRef>
          </c:xVal>
          <c:yVal>
            <c:numRef>
              <c:f>'Well_2sections (2)'!$B$47:$B$55</c:f>
              <c:numCache>
                <c:formatCode>General</c:formatCode>
                <c:ptCount val="9"/>
                <c:pt idx="0">
                  <c:v>1435.0</c:v>
                </c:pt>
                <c:pt idx="1">
                  <c:v>1440.0</c:v>
                </c:pt>
                <c:pt idx="2">
                  <c:v>1455.0</c:v>
                </c:pt>
                <c:pt idx="3">
                  <c:v>1460.0</c:v>
                </c:pt>
                <c:pt idx="4">
                  <c:v>1465.0</c:v>
                </c:pt>
                <c:pt idx="5">
                  <c:v>1470.0</c:v>
                </c:pt>
                <c:pt idx="6">
                  <c:v>1475.0</c:v>
                </c:pt>
                <c:pt idx="7">
                  <c:v>1480.0</c:v>
                </c:pt>
                <c:pt idx="8">
                  <c:v>1495.0</c:v>
                </c:pt>
              </c:numCache>
            </c:numRef>
          </c:yVal>
          <c:smooth val="0"/>
        </c:ser>
        <c:ser>
          <c:idx val="4"/>
          <c:order val="0"/>
          <c:tx>
            <c:strRef>
              <c:f>Well_2secmod!$F$43</c:f>
              <c:strCache>
                <c:ptCount val="1"/>
                <c:pt idx="0">
                  <c:v>M1-Low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Well_2secmod!$F$44:$F$48</c:f>
              <c:numCache>
                <c:formatCode>General</c:formatCode>
                <c:ptCount val="5"/>
                <c:pt idx="0">
                  <c:v>18.52405984634048</c:v>
                </c:pt>
                <c:pt idx="1">
                  <c:v>48.85159725030327</c:v>
                </c:pt>
                <c:pt idx="3">
                  <c:v>39.79559528798253</c:v>
                </c:pt>
                <c:pt idx="4">
                  <c:v>67.73245797830242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Well_2secmod!$G$43</c:f>
              <c:strCache>
                <c:ptCount val="1"/>
                <c:pt idx="0">
                  <c:v>M1-High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Well_2secmod!$G$44:$G$48</c:f>
              <c:numCache>
                <c:formatCode>General</c:formatCode>
                <c:ptCount val="5"/>
                <c:pt idx="0">
                  <c:v>78.52405984634047</c:v>
                </c:pt>
                <c:pt idx="1">
                  <c:v>108.8515972503033</c:v>
                </c:pt>
                <c:pt idx="3">
                  <c:v>99.79559528798253</c:v>
                </c:pt>
                <c:pt idx="4">
                  <c:v>127.7324579783024</c:v>
                </c:pt>
              </c:numCache>
            </c:numRef>
          </c:xVal>
          <c:yVal>
            <c:numRef>
              <c:f>Well_2secmod!$A$44:$A$48</c:f>
              <c:numCache>
                <c:formatCode>General</c:formatCode>
                <c:ptCount val="5"/>
                <c:pt idx="0">
                  <c:v>1352.0</c:v>
                </c:pt>
                <c:pt idx="1">
                  <c:v>1397.0</c:v>
                </c:pt>
                <c:pt idx="3">
                  <c:v>1435.0</c:v>
                </c:pt>
                <c:pt idx="4">
                  <c:v>1495.0</c:v>
                </c:pt>
              </c:numCache>
            </c:numRef>
          </c:yVal>
          <c:smooth val="0"/>
        </c:ser>
        <c:ser>
          <c:idx val="1"/>
          <c:order val="3"/>
          <c:tx>
            <c:v>Outliers</c:v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'Well_2sections (2)'!$C$61:$C$64</c:f>
              <c:numCache>
                <c:formatCode>General</c:formatCode>
                <c:ptCount val="4"/>
                <c:pt idx="0">
                  <c:v>53.1</c:v>
                </c:pt>
                <c:pt idx="1">
                  <c:v>55.9</c:v>
                </c:pt>
                <c:pt idx="2">
                  <c:v>71.9</c:v>
                </c:pt>
                <c:pt idx="3">
                  <c:v>73.3</c:v>
                </c:pt>
              </c:numCache>
            </c:numRef>
          </c:xVal>
          <c:yVal>
            <c:numRef>
              <c:f>'Well_2sections (2)'!$B$61:$B$64</c:f>
              <c:numCache>
                <c:formatCode>General</c:formatCode>
                <c:ptCount val="4"/>
                <c:pt idx="0">
                  <c:v>1445.0</c:v>
                </c:pt>
                <c:pt idx="1">
                  <c:v>1450.0</c:v>
                </c:pt>
                <c:pt idx="2">
                  <c:v>1485.0</c:v>
                </c:pt>
                <c:pt idx="3">
                  <c:v>1490.0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11528"/>
        <c:axId val="2116105464"/>
      </c:scatterChart>
      <c:valAx>
        <c:axId val="2116111528"/>
        <c:scaling>
          <c:orientation val="minMax"/>
          <c:max val="180.0"/>
          <c:min val="0.0"/>
        </c:scaling>
        <c:delete val="0"/>
        <c:axPos val="t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116105464"/>
        <c:crosses val="autoZero"/>
        <c:crossBetween val="midCat"/>
        <c:majorUnit val="15.0"/>
        <c:minorUnit val="15.0"/>
      </c:valAx>
      <c:valAx>
        <c:axId val="2116105464"/>
        <c:scaling>
          <c:orientation val="maxMin"/>
          <c:max val="1500.0"/>
          <c:min val="1430.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MAPPER DEPTH [FT]</a:t>
                </a:r>
              </a:p>
            </c:rich>
          </c:tx>
          <c:layout>
            <c:manualLayout>
              <c:xMode val="edge"/>
              <c:yMode val="edge"/>
              <c:x val="0.0350242878308001"/>
              <c:y val="0.4277750769850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6111528"/>
        <c:crosses val="autoZero"/>
        <c:crossBetween val="midCat"/>
        <c:majorUnit val="10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Measured</c:v>
          </c:tx>
          <c:spPr>
            <a:ln>
              <a:solidFill>
                <a:srgbClr val="4F81BD"/>
              </a:solidFill>
            </a:ln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'1.75"'!$L$18:$L$21</c:f>
              <c:numCache>
                <c:formatCode>0.0</c:formatCode>
                <c:ptCount val="4"/>
                <c:pt idx="0">
                  <c:v>18.0</c:v>
                </c:pt>
                <c:pt idx="1">
                  <c:v>15.12</c:v>
                </c:pt>
                <c:pt idx="2">
                  <c:v>18.0</c:v>
                </c:pt>
                <c:pt idx="3">
                  <c:v>18.0</c:v>
                </c:pt>
              </c:numCache>
            </c:numRef>
          </c:val>
        </c:ser>
        <c:ser>
          <c:idx val="1"/>
          <c:order val="1"/>
          <c:tx>
            <c:v>Theory</c:v>
          </c:tx>
          <c:spPr>
            <a:pattFill prst="ltDnDiag">
              <a:fgClr>
                <a:srgbClr val="4F81BD"/>
              </a:fgClr>
              <a:bgClr>
                <a:prstClr val="white"/>
              </a:bgClr>
            </a:pattFill>
            <a:ln>
              <a:solidFill>
                <a:srgbClr val="4F81BD">
                  <a:lumMod val="60000"/>
                  <a:lumOff val="40000"/>
                </a:srgbClr>
              </a:solidFill>
            </a:ln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'1.75"'!$M$18:$M$21</c:f>
              <c:numCache>
                <c:formatCode>0.0</c:formatCode>
                <c:ptCount val="4"/>
                <c:pt idx="0">
                  <c:v>15.84692568010763</c:v>
                </c:pt>
                <c:pt idx="1">
                  <c:v>22.21470962014442</c:v>
                </c:pt>
                <c:pt idx="2">
                  <c:v>15.49540222070485</c:v>
                </c:pt>
                <c:pt idx="3">
                  <c:v>14.9957663135493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'1.75"'!$N$18:$N$21</c:f>
              <c:numCache>
                <c:formatCode>0.0</c:formatCode>
                <c:ptCount val="4"/>
                <c:pt idx="0">
                  <c:v>27.0</c:v>
                </c:pt>
                <c:pt idx="1">
                  <c:v>27.0</c:v>
                </c:pt>
                <c:pt idx="2">
                  <c:v>18.0</c:v>
                </c:pt>
                <c:pt idx="3">
                  <c:v>12.60000000000001</c:v>
                </c:pt>
              </c:numCache>
            </c:numRef>
          </c:val>
        </c:ser>
        <c:ser>
          <c:idx val="3"/>
          <c:order val="3"/>
          <c:spPr>
            <a:pattFill prst="ltDnDiag">
              <a:fgClr>
                <a:srgbClr val="9BBB59"/>
              </a:fgClr>
              <a:bgClr>
                <a:prstClr val="white"/>
              </a:bgClr>
            </a:pattFill>
            <a:ln>
              <a:solidFill>
                <a:srgbClr val="9BBB59">
                  <a:lumMod val="60000"/>
                  <a:lumOff val="40000"/>
                </a:srgbClr>
              </a:solidFill>
            </a:ln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'1.75"'!$O$18:$O$21</c:f>
              <c:numCache>
                <c:formatCode>0.0</c:formatCode>
                <c:ptCount val="4"/>
                <c:pt idx="0">
                  <c:v>18.23607287602854</c:v>
                </c:pt>
                <c:pt idx="1">
                  <c:v>35.01730387940657</c:v>
                </c:pt>
                <c:pt idx="2">
                  <c:v>20.13770142635175</c:v>
                </c:pt>
                <c:pt idx="3">
                  <c:v>14.66396416663795</c:v>
                </c:pt>
              </c:numCache>
            </c:numRef>
          </c:val>
        </c:ser>
        <c:ser>
          <c:idx val="4"/>
          <c:order val="4"/>
          <c:spPr>
            <a:solidFill>
              <a:srgbClr val="8064A2"/>
            </a:solidFill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'1.75"'!$P$18:$P$21</c:f>
              <c:numCache>
                <c:formatCode>0.0</c:formatCode>
                <c:ptCount val="4"/>
                <c:pt idx="0">
                  <c:v>6.0</c:v>
                </c:pt>
                <c:pt idx="1">
                  <c:v>18.0</c:v>
                </c:pt>
                <c:pt idx="2">
                  <c:v>3.599999999999994</c:v>
                </c:pt>
                <c:pt idx="3">
                  <c:v>7.200000000000017</c:v>
                </c:pt>
              </c:numCache>
            </c:numRef>
          </c:val>
        </c:ser>
        <c:ser>
          <c:idx val="5"/>
          <c:order val="5"/>
          <c:spPr>
            <a:pattFill prst="ltDnDiag">
              <a:fgClr>
                <a:srgbClr val="8064A2"/>
              </a:fgClr>
              <a:bgClr>
                <a:prstClr val="white"/>
              </a:bgClr>
            </a:pattFill>
            <a:ln w="6350" cmpd="sng">
              <a:solidFill>
                <a:srgbClr val="8064A2"/>
              </a:solidFill>
            </a:ln>
          </c:spPr>
          <c:invertIfNegative val="0"/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'1.75"'!$Q$18:$Q$21</c:f>
              <c:numCache>
                <c:formatCode>0.0</c:formatCode>
                <c:ptCount val="4"/>
                <c:pt idx="0">
                  <c:v>5.75139281084563</c:v>
                </c:pt>
                <c:pt idx="1">
                  <c:v>13.70878820907558</c:v>
                </c:pt>
                <c:pt idx="2">
                  <c:v>7.12836740354058</c:v>
                </c:pt>
                <c:pt idx="3">
                  <c:v>4.671226357779091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18040"/>
        <c:axId val="2116520984"/>
      </c:barChart>
      <c:catAx>
        <c:axId val="21165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20984"/>
        <c:crosses val="autoZero"/>
        <c:auto val="1"/>
        <c:lblAlgn val="ctr"/>
        <c:lblOffset val="100"/>
        <c:noMultiLvlLbl val="0"/>
      </c:catAx>
      <c:valAx>
        <c:axId val="2116520984"/>
        <c:scaling>
          <c:orientation val="minMax"/>
        </c:scaling>
        <c:delete val="0"/>
        <c:axPos val="l"/>
        <c:majorGridlines>
          <c:spPr>
            <a:ln w="12700" cmpd="sng">
              <a:solidFill>
                <a:sysClr val="windowText" lastClr="000000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Error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6518040"/>
        <c:crosses val="autoZero"/>
        <c:crossBetween val="between"/>
        <c:majorUnit val="5.0"/>
      </c:valAx>
      <c:spPr>
        <a:ln>
          <a:solidFill>
            <a:srgbClr val="000000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4335552946393"/>
          <c:y val="0.0691347998540541"/>
          <c:w val="0.1316117699494"/>
          <c:h val="0.13845292415371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'1.75"'!$T$18:$T$21</c:f>
                <c:numCache>
                  <c:formatCode>General</c:formatCode>
                  <c:ptCount val="4"/>
                  <c:pt idx="0">
                    <c:v>0.181851851851852</c:v>
                  </c:pt>
                  <c:pt idx="1">
                    <c:v>0.107777777777778</c:v>
                  </c:pt>
                  <c:pt idx="2">
                    <c:v>0.00407407407407412</c:v>
                  </c:pt>
                  <c:pt idx="3">
                    <c:v>0.241481481481482</c:v>
                  </c:pt>
                </c:numCache>
              </c:numRef>
            </c:plus>
            <c:minus>
              <c:numRef>
                <c:f>'1.75"'!$S$18:$S$21</c:f>
                <c:numCache>
                  <c:formatCode>General</c:formatCode>
                  <c:ptCount val="4"/>
                  <c:pt idx="0">
                    <c:v>0.214814814814815</c:v>
                  </c:pt>
                  <c:pt idx="1">
                    <c:v>0.156666666666667</c:v>
                  </c:pt>
                  <c:pt idx="2">
                    <c:v>0.00592592592592567</c:v>
                  </c:pt>
                  <c:pt idx="3">
                    <c:v>0.384074074074074</c:v>
                  </c:pt>
                </c:numCache>
              </c:numRef>
            </c:minus>
          </c:errBars>
          <c:cat>
            <c:strRef>
              <c:f>'1.75"'!$B$18:$B$21</c:f>
              <c:strCache>
                <c:ptCount val="4"/>
                <c:pt idx="0">
                  <c:v>#2</c:v>
                </c:pt>
                <c:pt idx="1">
                  <c:v>#4</c:v>
                </c:pt>
                <c:pt idx="2">
                  <c:v>#6</c:v>
                </c:pt>
                <c:pt idx="3">
                  <c:v>#7</c:v>
                </c:pt>
              </c:strCache>
            </c:strRef>
          </c:cat>
          <c:val>
            <c:numRef>
              <c:f>'1.75"'!$R$18:$R$21</c:f>
              <c:numCache>
                <c:formatCode>0.00</c:formatCode>
                <c:ptCount val="4"/>
                <c:pt idx="0">
                  <c:v>2.527037037037036</c:v>
                </c:pt>
                <c:pt idx="1">
                  <c:v>1.58888888888889</c:v>
                </c:pt>
                <c:pt idx="2">
                  <c:v>2.379259259259259</c:v>
                </c:pt>
                <c:pt idx="3">
                  <c:v>2.868518518518518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53224"/>
        <c:axId val="2116556136"/>
      </c:lineChart>
      <c:catAx>
        <c:axId val="21165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56136"/>
        <c:crosses val="autoZero"/>
        <c:auto val="1"/>
        <c:lblAlgn val="ctr"/>
        <c:lblOffset val="100"/>
        <c:noMultiLvlLbl val="0"/>
      </c:catAx>
      <c:valAx>
        <c:axId val="211655613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SG/BG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6553224"/>
        <c:crosses val="autoZero"/>
        <c:crossBetween val="between"/>
      </c:valAx>
      <c:spPr>
        <a:ln>
          <a:solidFill>
            <a:srgbClr val="A6A6A6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1049254808061"/>
          <c:y val="0.0422352176738142"/>
          <c:w val="0.851544258722046"/>
          <c:h val="0.8188868935242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'1.75" Max Err'!$J$4</c:f>
              <c:strCache>
                <c:ptCount val="1"/>
                <c:pt idx="0">
                  <c:v>0.90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Err'!$J$6:$J$186</c:f>
              <c:numCache>
                <c:formatCode>0.00</c:formatCode>
                <c:ptCount val="181"/>
                <c:pt idx="0">
                  <c:v>0.0</c:v>
                </c:pt>
                <c:pt idx="1">
                  <c:v>0.526316455664078</c:v>
                </c:pt>
                <c:pt idx="2">
                  <c:v>1.052636908955594</c:v>
                </c:pt>
                <c:pt idx="3">
                  <c:v>1.578965359928032</c:v>
                </c:pt>
                <c:pt idx="4">
                  <c:v>2.105305813490097</c:v>
                </c:pt>
                <c:pt idx="5">
                  <c:v>2.63166228184114</c:v>
                </c:pt>
                <c:pt idx="6">
                  <c:v>3.158038786915991</c:v>
                </c:pt>
                <c:pt idx="7">
                  <c:v>3.68443936284235</c:v>
                </c:pt>
                <c:pt idx="8">
                  <c:v>4.210868058413958</c:v>
                </c:pt>
                <c:pt idx="9">
                  <c:v>4.737328939582734</c:v>
                </c:pt>
                <c:pt idx="10">
                  <c:v>5.2638260919732</c:v>
                </c:pt>
                <c:pt idx="11">
                  <c:v>5.790363623422467</c:v>
                </c:pt>
                <c:pt idx="12">
                  <c:v>6.316945666549198</c:v>
                </c:pt>
                <c:pt idx="13">
                  <c:v>6.843576381354958</c:v>
                </c:pt>
                <c:pt idx="14">
                  <c:v>7.370259957861511</c:v>
                </c:pt>
                <c:pt idx="15">
                  <c:v>7.897000618787593</c:v>
                </c:pt>
                <c:pt idx="16">
                  <c:v>8.42380262226893</c:v>
                </c:pt>
                <c:pt idx="17">
                  <c:v>8.950670264625216</c:v>
                </c:pt>
                <c:pt idx="18">
                  <c:v>9.477607883177986</c:v>
                </c:pt>
                <c:pt idx="19">
                  <c:v>10.00461985912337</c:v>
                </c:pt>
                <c:pt idx="20">
                  <c:v>10.53171062046387</c:v>
                </c:pt>
                <c:pt idx="21">
                  <c:v>11.05888464500347</c:v>
                </c:pt>
                <c:pt idx="22">
                  <c:v>11.58614646341046</c:v>
                </c:pt>
                <c:pt idx="23">
                  <c:v>12.11350066235252</c:v>
                </c:pt>
                <c:pt idx="24">
                  <c:v>12.64095188770893</c:v>
                </c:pt>
                <c:pt idx="25">
                  <c:v>13.16850484786477</c:v>
                </c:pt>
                <c:pt idx="26">
                  <c:v>13.69616431709228</c:v>
                </c:pt>
                <c:pt idx="27">
                  <c:v>14.22393513902459</c:v>
                </c:pt>
                <c:pt idx="28">
                  <c:v>14.75182223022774</c:v>
                </c:pt>
                <c:pt idx="29">
                  <c:v>15.27983058387639</c:v>
                </c:pt>
                <c:pt idx="30">
                  <c:v>15.80796527353956</c:v>
                </c:pt>
                <c:pt idx="31">
                  <c:v>16.33623145708275</c:v>
                </c:pt>
                <c:pt idx="32">
                  <c:v>16.864634380693</c:v>
                </c:pt>
                <c:pt idx="33">
                  <c:v>17.3931793830338</c:v>
                </c:pt>
                <c:pt idx="34">
                  <c:v>17.92187189953745</c:v>
                </c:pt>
                <c:pt idx="35">
                  <c:v>18.45071746684214</c:v>
                </c:pt>
                <c:pt idx="36">
                  <c:v>18.97972172738208</c:v>
                </c:pt>
                <c:pt idx="37">
                  <c:v>19.50889043413912</c:v>
                </c:pt>
                <c:pt idx="38">
                  <c:v>20.0382294555645</c:v>
                </c:pt>
                <c:pt idx="39">
                  <c:v>20.56774478068051</c:v>
                </c:pt>
                <c:pt idx="40">
                  <c:v>21.09744252437147</c:v>
                </c:pt>
                <c:pt idx="41">
                  <c:v>21.62732893287482</c:v>
                </c:pt>
                <c:pt idx="42">
                  <c:v>22.15741038948296</c:v>
                </c:pt>
                <c:pt idx="43">
                  <c:v>22.68769342046765</c:v>
                </c:pt>
                <c:pt idx="44">
                  <c:v>23.21818470123892</c:v>
                </c:pt>
                <c:pt idx="45">
                  <c:v>23.7488910627517</c:v>
                </c:pt>
                <c:pt idx="46">
                  <c:v>24.2798194981735</c:v>
                </c:pt>
                <c:pt idx="47">
                  <c:v>24.81097716982777</c:v>
                </c:pt>
                <c:pt idx="48">
                  <c:v>25.34237141642809</c:v>
                </c:pt>
                <c:pt idx="49">
                  <c:v>25.87400976061946</c:v>
                </c:pt>
                <c:pt idx="50">
                  <c:v>26.40589991684367</c:v>
                </c:pt>
                <c:pt idx="51">
                  <c:v>26.93804979954705</c:v>
                </c:pt>
                <c:pt idx="52">
                  <c:v>27.47046753174979</c:v>
                </c:pt>
                <c:pt idx="53">
                  <c:v>28.0031614539974</c:v>
                </c:pt>
                <c:pt idx="54">
                  <c:v>28.5361401337157</c:v>
                </c:pt>
                <c:pt idx="55">
                  <c:v>29.06941237499288</c:v>
                </c:pt>
                <c:pt idx="56">
                  <c:v>29.60298722881278</c:v>
                </c:pt>
                <c:pt idx="57">
                  <c:v>30.1368740037657</c:v>
                </c:pt>
                <c:pt idx="58">
                  <c:v>30.67108227726437</c:v>
                </c:pt>
                <c:pt idx="59">
                  <c:v>31.2056219072948</c:v>
                </c:pt>
                <c:pt idx="60">
                  <c:v>31.74050304473348</c:v>
                </c:pt>
                <c:pt idx="61">
                  <c:v>32.27573614626447</c:v>
                </c:pt>
                <c:pt idx="62">
                  <c:v>32.81133198793232</c:v>
                </c:pt>
                <c:pt idx="63">
                  <c:v>33.34730167936902</c:v>
                </c:pt>
                <c:pt idx="64">
                  <c:v>33.88365667873587</c:v>
                </c:pt>
                <c:pt idx="65">
                  <c:v>34.4204088084241</c:v>
                </c:pt>
                <c:pt idx="66">
                  <c:v>34.95757027156048</c:v>
                </c:pt>
                <c:pt idx="67">
                  <c:v>35.49515366936846</c:v>
                </c:pt>
                <c:pt idx="68">
                  <c:v>36.03317201943795</c:v>
                </c:pt>
                <c:pt idx="69">
                  <c:v>36.57163877496112</c:v>
                </c:pt>
                <c:pt idx="70">
                  <c:v>37.11056784499561</c:v>
                </c:pt>
                <c:pt idx="71">
                  <c:v>37.6499736158211</c:v>
                </c:pt>
                <c:pt idx="72">
                  <c:v>38.18987097345984</c:v>
                </c:pt>
                <c:pt idx="73">
                  <c:v>38.73027532743705</c:v>
                </c:pt>
                <c:pt idx="74">
                  <c:v>39.2712026358628</c:v>
                </c:pt>
                <c:pt idx="75">
                  <c:v>39.81266943192301</c:v>
                </c:pt>
                <c:pt idx="76">
                  <c:v>40.35469285187409</c:v>
                </c:pt>
                <c:pt idx="77">
                  <c:v>40.89729066464261</c:v>
                </c:pt>
                <c:pt idx="78">
                  <c:v>41.44048130313986</c:v>
                </c:pt>
                <c:pt idx="79">
                  <c:v>41.98428389740891</c:v>
                </c:pt>
                <c:pt idx="80">
                  <c:v>42.52871830973214</c:v>
                </c:pt>
                <c:pt idx="81">
                  <c:v>43.07380517183628</c:v>
                </c:pt>
                <c:pt idx="82">
                  <c:v>43.61956592434402</c:v>
                </c:pt>
                <c:pt idx="83">
                  <c:v>44.16602285863296</c:v>
                </c:pt>
                <c:pt idx="84">
                  <c:v>44.71319916127571</c:v>
                </c:pt>
                <c:pt idx="85">
                  <c:v>45.2611189612499</c:v>
                </c:pt>
                <c:pt idx="86">
                  <c:v>45.80980738012242</c:v>
                </c:pt>
                <c:pt idx="87">
                  <c:v>46.35929058542943</c:v>
                </c:pt>
                <c:pt idx="88">
                  <c:v>46.90959584749318</c:v>
                </c:pt>
                <c:pt idx="89">
                  <c:v>47.46075159993701</c:v>
                </c:pt>
                <c:pt idx="90">
                  <c:v>48.01278750418334</c:v>
                </c:pt>
                <c:pt idx="91">
                  <c:v>48.56573451824422</c:v>
                </c:pt>
                <c:pt idx="92">
                  <c:v>49.11962497014232</c:v>
                </c:pt>
                <c:pt idx="93">
                  <c:v>49.6744926363303</c:v>
                </c:pt>
                <c:pt idx="94">
                  <c:v>50.23037282551068</c:v>
                </c:pt>
                <c:pt idx="95">
                  <c:v>50.78730246829541</c:v>
                </c:pt>
                <c:pt idx="96">
                  <c:v>51.34532021318546</c:v>
                </c:pt>
                <c:pt idx="97">
                  <c:v>51.90446652939663</c:v>
                </c:pt>
                <c:pt idx="98">
                  <c:v>52.46478381710801</c:v>
                </c:pt>
                <c:pt idx="99">
                  <c:v>53.02631652576564</c:v>
                </c:pt>
                <c:pt idx="100">
                  <c:v>53.58911128113627</c:v>
                </c:pt>
                <c:pt idx="101">
                  <c:v>54.153217021875</c:v>
                </c:pt>
                <c:pt idx="102">
                  <c:v>54.71868514644792</c:v>
                </c:pt>
                <c:pt idx="103">
                  <c:v>55.28556967133643</c:v>
                </c:pt>
                <c:pt idx="104">
                  <c:v>55.85392740154578</c:v>
                </c:pt>
                <c:pt idx="105">
                  <c:v>56.42381811454759</c:v>
                </c:pt>
                <c:pt idx="106">
                  <c:v>56.99530475890545</c:v>
                </c:pt>
                <c:pt idx="107">
                  <c:v>57.56845366896757</c:v>
                </c:pt>
                <c:pt idx="108">
                  <c:v>58.14333479716052</c:v>
                </c:pt>
                <c:pt idx="109">
                  <c:v>58.72002196558756</c:v>
                </c:pt>
                <c:pt idx="110">
                  <c:v>59.29859313882594</c:v>
                </c:pt>
                <c:pt idx="111">
                  <c:v>59.87913072003173</c:v>
                </c:pt>
                <c:pt idx="112">
                  <c:v>60.46172187270396</c:v>
                </c:pt>
                <c:pt idx="113">
                  <c:v>61.04645887073327</c:v>
                </c:pt>
                <c:pt idx="114">
                  <c:v>61.63343947967206</c:v>
                </c:pt>
                <c:pt idx="115">
                  <c:v>62.22276737251441</c:v>
                </c:pt>
                <c:pt idx="116">
                  <c:v>62.81455258367564</c:v>
                </c:pt>
                <c:pt idx="117">
                  <c:v>63.40891200531725</c:v>
                </c:pt>
                <c:pt idx="118">
                  <c:v>64.00596993068351</c:v>
                </c:pt>
                <c:pt idx="119">
                  <c:v>64.60585864971128</c:v>
                </c:pt>
                <c:pt idx="120">
                  <c:v>65.20871910285513</c:v>
                </c:pt>
                <c:pt idx="121">
                  <c:v>65.81470159985277</c:v>
                </c:pt>
                <c:pt idx="122">
                  <c:v>66.42396661105428</c:v>
                </c:pt>
                <c:pt idx="123">
                  <c:v>67.03668563997393</c:v>
                </c:pt>
                <c:pt idx="124">
                  <c:v>67.65304218692148</c:v>
                </c:pt>
                <c:pt idx="125">
                  <c:v>68.27323281495264</c:v>
                </c:pt>
                <c:pt idx="126">
                  <c:v>68.89746833098646</c:v>
                </c:pt>
                <c:pt idx="127">
                  <c:v>69.5259750968045</c:v>
                </c:pt>
                <c:pt idx="128">
                  <c:v>70.15899648682515</c:v>
                </c:pt>
                <c:pt idx="129">
                  <c:v>70.79679451209124</c:v>
                </c:pt>
                <c:pt idx="130">
                  <c:v>71.43965163289243</c:v>
                </c:pt>
                <c:pt idx="131">
                  <c:v>72.08787278594743</c:v>
                </c:pt>
                <c:pt idx="132">
                  <c:v>72.74178765620047</c:v>
                </c:pt>
                <c:pt idx="133">
                  <c:v>73.40175322816536</c:v>
                </c:pt>
                <c:pt idx="134">
                  <c:v>74.06815665753295</c:v>
                </c:pt>
                <c:pt idx="135">
                  <c:v>74.74141851063067</c:v>
                </c:pt>
                <c:pt idx="136">
                  <c:v>75.42199642752124</c:v>
                </c:pt>
                <c:pt idx="137">
                  <c:v>76.11038927433499</c:v>
                </c:pt>
                <c:pt idx="138">
                  <c:v>76.80714186220452</c:v>
                </c:pt>
                <c:pt idx="139">
                  <c:v>77.51285032435618</c:v>
                </c:pt>
                <c:pt idx="140">
                  <c:v>78.22816826006385</c:v>
                </c:pt>
                <c:pt idx="141">
                  <c:v>78.95381377498551</c:v>
                </c:pt>
                <c:pt idx="142">
                  <c:v>79.69057757276309</c:v>
                </c:pt>
                <c:pt idx="143">
                  <c:v>80.43933228378617</c:v>
                </c:pt>
                <c:pt idx="144">
                  <c:v>81.20104325512113</c:v>
                </c:pt>
                <c:pt idx="145">
                  <c:v>81.97678107260431</c:v>
                </c:pt>
                <c:pt idx="146">
                  <c:v>82.76773614432625</c:v>
                </c:pt>
                <c:pt idx="147">
                  <c:v>83.5752357472027</c:v>
                </c:pt>
                <c:pt idx="148">
                  <c:v>84.40076402894112</c:v>
                </c:pt>
                <c:pt idx="149">
                  <c:v>85.24598557156273</c:v>
                </c:pt>
                <c:pt idx="150">
                  <c:v>86.11277326638276</c:v>
                </c:pt>
                <c:pt idx="151">
                  <c:v>87.00324143276089</c:v>
                </c:pt>
                <c:pt idx="152">
                  <c:v>87.91978534558335</c:v>
                </c:pt>
                <c:pt idx="153">
                  <c:v>88.86512863471256</c:v>
                </c:pt>
                <c:pt idx="154">
                  <c:v>89.84238040402977</c:v>
                </c:pt>
                <c:pt idx="155">
                  <c:v>90.85510441561221</c:v>
                </c:pt>
                <c:pt idx="156">
                  <c:v>91.90740333279204</c:v>
                </c:pt>
                <c:pt idx="157">
                  <c:v>93.00402186370641</c:v>
                </c:pt>
                <c:pt idx="158">
                  <c:v>94.15047376074727</c:v>
                </c:pt>
                <c:pt idx="159">
                  <c:v>95.35319909975917</c:v>
                </c:pt>
                <c:pt idx="160">
                  <c:v>96.6197602037338</c:v>
                </c:pt>
                <c:pt idx="161">
                  <c:v>97.95908714336218</c:v>
                </c:pt>
                <c:pt idx="162">
                  <c:v>99.38178713771906</c:v>
                </c:pt>
                <c:pt idx="163">
                  <c:v>100.9005366308047</c:v>
                </c:pt>
                <c:pt idx="164">
                  <c:v>102.530580593732</c:v>
                </c:pt>
                <c:pt idx="165">
                  <c:v>104.2903709125976</c:v>
                </c:pt>
                <c:pt idx="166">
                  <c:v>106.2023845600815</c:v>
                </c:pt>
                <c:pt idx="167">
                  <c:v>108.2941719598537</c:v>
                </c:pt>
                <c:pt idx="168">
                  <c:v>110.5996942796901</c:v>
                </c:pt>
                <c:pt idx="169">
                  <c:v>113.1610093890491</c:v>
                </c:pt>
                <c:pt idx="170">
                  <c:v>116.0303458757172</c:v>
                </c:pt>
                <c:pt idx="171">
                  <c:v>119.272531913194</c:v>
                </c:pt>
                <c:pt idx="172">
                  <c:v>122.9675565545957</c:v>
                </c:pt>
                <c:pt idx="173">
                  <c:v>127.2126109612049</c:v>
                </c:pt>
                <c:pt idx="174">
                  <c:v>132.1220757346119</c:v>
                </c:pt>
                <c:pt idx="175">
                  <c:v>137.8223277927927</c:v>
                </c:pt>
                <c:pt idx="176">
                  <c:v>144.4359401183405</c:v>
                </c:pt>
                <c:pt idx="177">
                  <c:v>152.0481618354184</c:v>
                </c:pt>
                <c:pt idx="178">
                  <c:v>160.6520924874039</c:v>
                </c:pt>
                <c:pt idx="179">
                  <c:v>170.0854140090913</c:v>
                </c:pt>
                <c:pt idx="180">
                  <c:v>179.9999999999999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'1.75" Max Err'!$K$4</c:f>
              <c:strCache>
                <c:ptCount val="1"/>
                <c:pt idx="0">
                  <c:v>1.00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Err'!$K$6:$K$186</c:f>
              <c:numCache>
                <c:formatCode>0.00</c:formatCode>
                <c:ptCount val="18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5.000000000000001</c:v>
                </c:pt>
                <c:pt idx="11">
                  <c:v>5.500000000000001</c:v>
                </c:pt>
                <c:pt idx="12">
                  <c:v>6.000000000000001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8.499999999999996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19.00000000000001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26.99999999999999</c:v>
                </c:pt>
                <c:pt idx="55">
                  <c:v>27.5</c:v>
                </c:pt>
                <c:pt idx="56">
                  <c:v>28.0</c:v>
                </c:pt>
                <c:pt idx="57">
                  <c:v>28.50000000000001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31.00000000000001</c:v>
                </c:pt>
                <c:pt idx="63">
                  <c:v>31.50000000000001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33.50000000000001</c:v>
                </c:pt>
                <c:pt idx="68">
                  <c:v>34.0</c:v>
                </c:pt>
                <c:pt idx="69">
                  <c:v>34.50000000000001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40.00000000000001</c:v>
                </c:pt>
                <c:pt idx="81">
                  <c:v>40.50000000000001</c:v>
                </c:pt>
                <c:pt idx="82">
                  <c:v>41.00000000000001</c:v>
                </c:pt>
                <c:pt idx="83">
                  <c:v>41.5</c:v>
                </c:pt>
                <c:pt idx="84">
                  <c:v>42.00000000000001</c:v>
                </c:pt>
                <c:pt idx="85">
                  <c:v>42.5</c:v>
                </c:pt>
                <c:pt idx="86">
                  <c:v>43.00000000000001</c:v>
                </c:pt>
                <c:pt idx="87">
                  <c:v>43.5</c:v>
                </c:pt>
                <c:pt idx="88">
                  <c:v>44.00000000000001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46.50000000000001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54.50000000000001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57.50000000000001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60.00000000000001</c:v>
                </c:pt>
                <c:pt idx="121">
                  <c:v>60.5</c:v>
                </c:pt>
                <c:pt idx="122">
                  <c:v>61.0</c:v>
                </c:pt>
                <c:pt idx="123">
                  <c:v>61.50000000000001</c:v>
                </c:pt>
                <c:pt idx="124">
                  <c:v>62.0</c:v>
                </c:pt>
                <c:pt idx="125">
                  <c:v>62.50000000000001</c:v>
                </c:pt>
                <c:pt idx="126">
                  <c:v>63.0</c:v>
                </c:pt>
                <c:pt idx="127">
                  <c:v>63.49999999999998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65.49999999999998</c:v>
                </c:pt>
                <c:pt idx="132">
                  <c:v>66.0</c:v>
                </c:pt>
                <c:pt idx="133">
                  <c:v>66.5</c:v>
                </c:pt>
                <c:pt idx="134">
                  <c:v>67.00000000000001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69.00000000000001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74.99999999999998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76.99999999999998</c:v>
                </c:pt>
                <c:pt idx="155">
                  <c:v>77.49999999999998</c:v>
                </c:pt>
                <c:pt idx="156">
                  <c:v>78.00000000000001</c:v>
                </c:pt>
                <c:pt idx="157">
                  <c:v>78.50000000000001</c:v>
                </c:pt>
                <c:pt idx="158">
                  <c:v>79.00000000000001</c:v>
                </c:pt>
                <c:pt idx="159">
                  <c:v>79.50000000000001</c:v>
                </c:pt>
                <c:pt idx="160">
                  <c:v>80.0</c:v>
                </c:pt>
                <c:pt idx="161">
                  <c:v>80.49999999999998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82.49999999999998</c:v>
                </c:pt>
                <c:pt idx="166">
                  <c:v>82.99999999999998</c:v>
                </c:pt>
                <c:pt idx="167">
                  <c:v>83.50000000000001</c:v>
                </c:pt>
                <c:pt idx="168">
                  <c:v>84.0</c:v>
                </c:pt>
                <c:pt idx="169">
                  <c:v>84.49999999999995</c:v>
                </c:pt>
                <c:pt idx="170">
                  <c:v>85.00000000000001</c:v>
                </c:pt>
                <c:pt idx="171">
                  <c:v>85.50000000000001</c:v>
                </c:pt>
                <c:pt idx="172">
                  <c:v>86.00000000000004</c:v>
                </c:pt>
                <c:pt idx="173">
                  <c:v>86.50000000000003</c:v>
                </c:pt>
                <c:pt idx="174">
                  <c:v>87.00000000000003</c:v>
                </c:pt>
                <c:pt idx="175">
                  <c:v>87.50000000000001</c:v>
                </c:pt>
                <c:pt idx="176">
                  <c:v>88.00000000000004</c:v>
                </c:pt>
                <c:pt idx="177">
                  <c:v>88.5000000000001</c:v>
                </c:pt>
                <c:pt idx="178">
                  <c:v>88.99999999999984</c:v>
                </c:pt>
                <c:pt idx="179">
                  <c:v>89.50000000000001</c:v>
                </c:pt>
                <c:pt idx="18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'1.75" Max Err'!$L$4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Err'!$L$6:$L$186</c:f>
              <c:numCache>
                <c:formatCode>0.00</c:formatCode>
                <c:ptCount val="181"/>
                <c:pt idx="0">
                  <c:v>0.0</c:v>
                </c:pt>
                <c:pt idx="1">
                  <c:v>0.444443051547657</c:v>
                </c:pt>
                <c:pt idx="2">
                  <c:v>0.888877744715006</c:v>
                </c:pt>
                <c:pt idx="3">
                  <c:v>1.333295716122466</c:v>
                </c:pt>
                <c:pt idx="4">
                  <c:v>1.777688592385601</c:v>
                </c:pt>
                <c:pt idx="5">
                  <c:v>2.222047985096892</c:v>
                </c:pt>
                <c:pt idx="6">
                  <c:v>2.666365485788527</c:v>
                </c:pt>
                <c:pt idx="7">
                  <c:v>3.110632660869793</c:v>
                </c:pt>
                <c:pt idx="8">
                  <c:v>3.554841046532644</c:v>
                </c:pt>
                <c:pt idx="9">
                  <c:v>3.9989821436189</c:v>
                </c:pt>
                <c:pt idx="10">
                  <c:v>4.44304741244251</c:v>
                </c:pt>
                <c:pt idx="11">
                  <c:v>4.887028267560144</c:v>
                </c:pt>
                <c:pt idx="12">
                  <c:v>5.330916072483332</c:v>
                </c:pt>
                <c:pt idx="13">
                  <c:v>5.77470213432519</c:v>
                </c:pt>
                <c:pt idx="14">
                  <c:v>6.218377698374672</c:v>
                </c:pt>
                <c:pt idx="15">
                  <c:v>6.661933942591082</c:v>
                </c:pt>
                <c:pt idx="16">
                  <c:v>7.10536197201144</c:v>
                </c:pt>
                <c:pt idx="17">
                  <c:v>7.548652813063103</c:v>
                </c:pt>
                <c:pt idx="18">
                  <c:v>7.99179740777381</c:v>
                </c:pt>
                <c:pt idx="19">
                  <c:v>8.43478660787105</c:v>
                </c:pt>
                <c:pt idx="20">
                  <c:v>8.877611168762563</c:v>
                </c:pt>
                <c:pt idx="21">
                  <c:v>9.320261743389276</c:v>
                </c:pt>
                <c:pt idx="22">
                  <c:v>9.762728875941913</c:v>
                </c:pt>
                <c:pt idx="23">
                  <c:v>10.20500299543203</c:v>
                </c:pt>
                <c:pt idx="24">
                  <c:v>10.64707440910798</c:v>
                </c:pt>
                <c:pt idx="25">
                  <c:v>11.08893329570605</c:v>
                </c:pt>
                <c:pt idx="26">
                  <c:v>11.53056969852619</c:v>
                </c:pt>
                <c:pt idx="27">
                  <c:v>11.97197351832219</c:v>
                </c:pt>
                <c:pt idx="28">
                  <c:v>12.41313450599452</c:v>
                </c:pt>
                <c:pt idx="29">
                  <c:v>12.8540422550749</c:v>
                </c:pt>
                <c:pt idx="30">
                  <c:v>13.29468619399004</c:v>
                </c:pt>
                <c:pt idx="31">
                  <c:v>13.7350555780921</c:v>
                </c:pt>
                <c:pt idx="32">
                  <c:v>14.17513948144267</c:v>
                </c:pt>
                <c:pt idx="33">
                  <c:v>14.6149267883364</c:v>
                </c:pt>
                <c:pt idx="34">
                  <c:v>15.0544061845498</c:v>
                </c:pt>
                <c:pt idx="35">
                  <c:v>15.49356614830006</c:v>
                </c:pt>
                <c:pt idx="36">
                  <c:v>15.93239494089797</c:v>
                </c:pt>
                <c:pt idx="37">
                  <c:v>16.37088059707822</c:v>
                </c:pt>
                <c:pt idx="38">
                  <c:v>16.80901091498952</c:v>
                </c:pt>
                <c:pt idx="39">
                  <c:v>17.2467734458261</c:v>
                </c:pt>
                <c:pt idx="40">
                  <c:v>17.68415548308117</c:v>
                </c:pt>
                <c:pt idx="41">
                  <c:v>18.12114405140188</c:v>
                </c:pt>
                <c:pt idx="42">
                  <c:v>18.55772589502435</c:v>
                </c:pt>
                <c:pt idx="43">
                  <c:v>18.99388746576595</c:v>
                </c:pt>
                <c:pt idx="44">
                  <c:v>19.42961491055096</c:v>
                </c:pt>
                <c:pt idx="45">
                  <c:v>19.86489405844447</c:v>
                </c:pt>
                <c:pt idx="46">
                  <c:v>20.29971040716768</c:v>
                </c:pt>
                <c:pt idx="47">
                  <c:v>20.73404910906652</c:v>
                </c:pt>
                <c:pt idx="48">
                  <c:v>21.16789495650393</c:v>
                </c:pt>
                <c:pt idx="49">
                  <c:v>21.60123236664412</c:v>
                </c:pt>
                <c:pt idx="50">
                  <c:v>22.03404536559566</c:v>
                </c:pt>
                <c:pt idx="51">
                  <c:v>22.46631757187802</c:v>
                </c:pt>
                <c:pt idx="52">
                  <c:v>22.89803217917427</c:v>
                </c:pt>
                <c:pt idx="53">
                  <c:v>23.32917193833034</c:v>
                </c:pt>
                <c:pt idx="54">
                  <c:v>23.7597191385587</c:v>
                </c:pt>
                <c:pt idx="55">
                  <c:v>24.1896555878022</c:v>
                </c:pt>
                <c:pt idx="56">
                  <c:v>24.61896259221036</c:v>
                </c:pt>
                <c:pt idx="57">
                  <c:v>25.04762093467824</c:v>
                </c:pt>
                <c:pt idx="58">
                  <c:v>25.47561085239432</c:v>
                </c:pt>
                <c:pt idx="59">
                  <c:v>25.90291201334067</c:v>
                </c:pt>
                <c:pt idx="60">
                  <c:v>26.3295034916849</c:v>
                </c:pt>
                <c:pt idx="61">
                  <c:v>26.75536374199987</c:v>
                </c:pt>
                <c:pt idx="62">
                  <c:v>27.18047057224242</c:v>
                </c:pt>
                <c:pt idx="63">
                  <c:v>27.60480111541848</c:v>
                </c:pt>
                <c:pt idx="64">
                  <c:v>28.02833179985653</c:v>
                </c:pt>
                <c:pt idx="65">
                  <c:v>28.45103831800667</c:v>
                </c:pt>
                <c:pt idx="66">
                  <c:v>28.87289559367677</c:v>
                </c:pt>
                <c:pt idx="67">
                  <c:v>29.29387774761113</c:v>
                </c:pt>
                <c:pt idx="68">
                  <c:v>29.7139580613107</c:v>
                </c:pt>
                <c:pt idx="69">
                  <c:v>30.13310893898709</c:v>
                </c:pt>
                <c:pt idx="70">
                  <c:v>30.55130186753464</c:v>
                </c:pt>
                <c:pt idx="71">
                  <c:v>30.96850737439716</c:v>
                </c:pt>
                <c:pt idx="72">
                  <c:v>31.38469498319719</c:v>
                </c:pt>
                <c:pt idx="73">
                  <c:v>31.7998331669857</c:v>
                </c:pt>
                <c:pt idx="74">
                  <c:v>32.21388929896059</c:v>
                </c:pt>
                <c:pt idx="75">
                  <c:v>32.62682960049074</c:v>
                </c:pt>
                <c:pt idx="76">
                  <c:v>33.03861908627077</c:v>
                </c:pt>
                <c:pt idx="77">
                  <c:v>33.44922150641854</c:v>
                </c:pt>
                <c:pt idx="78">
                  <c:v>33.85859928531337</c:v>
                </c:pt>
                <c:pt idx="79">
                  <c:v>34.2667134569579</c:v>
                </c:pt>
                <c:pt idx="80">
                  <c:v>34.67352359662974</c:v>
                </c:pt>
                <c:pt idx="81">
                  <c:v>35.0789877485714</c:v>
                </c:pt>
                <c:pt idx="82">
                  <c:v>35.48306234944718</c:v>
                </c:pt>
                <c:pt idx="83">
                  <c:v>35.88570214727474</c:v>
                </c:pt>
                <c:pt idx="84">
                  <c:v>36.28686011551603</c:v>
                </c:pt>
                <c:pt idx="85">
                  <c:v>36.68648736198676</c:v>
                </c:pt>
                <c:pt idx="86">
                  <c:v>37.08453303221646</c:v>
                </c:pt>
                <c:pt idx="87">
                  <c:v>37.48094420686168</c:v>
                </c:pt>
                <c:pt idx="88">
                  <c:v>37.87566579274117</c:v>
                </c:pt>
                <c:pt idx="89">
                  <c:v>38.2686404070276</c:v>
                </c:pt>
                <c:pt idx="90">
                  <c:v>38.6598082540901</c:v>
                </c:pt>
                <c:pt idx="91">
                  <c:v>39.04910699444049</c:v>
                </c:pt>
                <c:pt idx="92">
                  <c:v>39.43647160518834</c:v>
                </c:pt>
                <c:pt idx="93">
                  <c:v>39.82183423135937</c:v>
                </c:pt>
                <c:pt idx="94">
                  <c:v>40.20512402737546</c:v>
                </c:pt>
                <c:pt idx="95">
                  <c:v>40.58626698793287</c:v>
                </c:pt>
                <c:pt idx="96">
                  <c:v>40.96518576744722</c:v>
                </c:pt>
                <c:pt idx="97">
                  <c:v>41.34179948715989</c:v>
                </c:pt>
                <c:pt idx="98">
                  <c:v>41.71602352891769</c:v>
                </c:pt>
                <c:pt idx="99">
                  <c:v>42.08776931454784</c:v>
                </c:pt>
                <c:pt idx="100">
                  <c:v>42.45694406965008</c:v>
                </c:pt>
                <c:pt idx="101">
                  <c:v>42.82345057051795</c:v>
                </c:pt>
                <c:pt idx="102">
                  <c:v>43.18718687277943</c:v>
                </c:pt>
                <c:pt idx="103">
                  <c:v>43.54804602021252</c:v>
                </c:pt>
                <c:pt idx="104">
                  <c:v>43.90591573204209</c:v>
                </c:pt>
                <c:pt idx="105">
                  <c:v>44.26067806685952</c:v>
                </c:pt>
                <c:pt idx="106">
                  <c:v>44.61220906112269</c:v>
                </c:pt>
                <c:pt idx="107">
                  <c:v>44.9603783399907</c:v>
                </c:pt>
                <c:pt idx="108">
                  <c:v>45.30504869802126</c:v>
                </c:pt>
                <c:pt idx="109">
                  <c:v>45.64607564700571</c:v>
                </c:pt>
                <c:pt idx="110">
                  <c:v>45.98330692793743</c:v>
                </c:pt>
                <c:pt idx="111">
                  <c:v>46.31658198379425</c:v>
                </c:pt>
                <c:pt idx="112">
                  <c:v>46.6457313894667</c:v>
                </c:pt>
                <c:pt idx="113">
                  <c:v>46.97057623477254</c:v>
                </c:pt>
                <c:pt idx="114">
                  <c:v>47.29092745605966</c:v>
                </c:pt>
                <c:pt idx="115">
                  <c:v>47.60658511140943</c:v>
                </c:pt>
                <c:pt idx="116">
                  <c:v>47.91733759390162</c:v>
                </c:pt>
                <c:pt idx="117">
                  <c:v>48.22296077678422</c:v>
                </c:pt>
                <c:pt idx="118">
                  <c:v>48.52321708369611</c:v>
                </c:pt>
                <c:pt idx="119">
                  <c:v>48.8178544763086</c:v>
                </c:pt>
                <c:pt idx="120">
                  <c:v>49.1066053508691</c:v>
                </c:pt>
                <c:pt idx="121">
                  <c:v>49.38918533413629</c:v>
                </c:pt>
                <c:pt idx="122">
                  <c:v>49.66529196807162</c:v>
                </c:pt>
                <c:pt idx="123">
                  <c:v>49.93460327138111</c:v>
                </c:pt>
                <c:pt idx="124">
                  <c:v>50.19677616456261</c:v>
                </c:pt>
                <c:pt idx="125">
                  <c:v>50.45144474348282</c:v>
                </c:pt>
                <c:pt idx="126">
                  <c:v>50.698218384658</c:v>
                </c:pt>
                <c:pt idx="127">
                  <c:v>50.93667966331071</c:v>
                </c:pt>
                <c:pt idx="128">
                  <c:v>51.16638206288638</c:v>
                </c:pt>
                <c:pt idx="129">
                  <c:v>51.38684745199357</c:v>
                </c:pt>
                <c:pt idx="130">
                  <c:v>51.59756330163742</c:v>
                </c:pt>
                <c:pt idx="131">
                  <c:v>51.79797961208555</c:v>
                </c:pt>
                <c:pt idx="132">
                  <c:v>51.9875055146813</c:v>
                </c:pt>
                <c:pt idx="133">
                  <c:v>52.16550550932747</c:v>
                </c:pt>
                <c:pt idx="134">
                  <c:v>52.33129529312137</c:v>
                </c:pt>
                <c:pt idx="135">
                  <c:v>52.4841371296373</c:v>
                </c:pt>
                <c:pt idx="136">
                  <c:v>52.62323470152185</c:v>
                </c:pt>
                <c:pt idx="137">
                  <c:v>52.74772738127254</c:v>
                </c:pt>
                <c:pt idx="138">
                  <c:v>52.85668384618316</c:v>
                </c:pt>
                <c:pt idx="139">
                  <c:v>52.94909495331997</c:v>
                </c:pt>
                <c:pt idx="140">
                  <c:v>53.02386577889135</c:v>
                </c:pt>
                <c:pt idx="141">
                  <c:v>53.07980671333549</c:v>
                </c:pt>
                <c:pt idx="142">
                  <c:v>53.11562348872472</c:v>
                </c:pt>
                <c:pt idx="143">
                  <c:v>53.12990599853357</c:v>
                </c:pt>
                <c:pt idx="144">
                  <c:v>53.12111575133474</c:v>
                </c:pt>
                <c:pt idx="145">
                  <c:v>53.08757177953653</c:v>
                </c:pt>
                <c:pt idx="146">
                  <c:v>53.02743480191975</c:v>
                </c:pt>
                <c:pt idx="147">
                  <c:v>52.93868941471067</c:v>
                </c:pt>
                <c:pt idx="148">
                  <c:v>52.81912406075617</c:v>
                </c:pt>
                <c:pt idx="149">
                  <c:v>52.66630850096106</c:v>
                </c:pt>
                <c:pt idx="150">
                  <c:v>52.47756848805581</c:v>
                </c:pt>
                <c:pt idx="151">
                  <c:v>52.24995732243534</c:v>
                </c:pt>
                <c:pt idx="152">
                  <c:v>51.98022395704572</c:v>
                </c:pt>
                <c:pt idx="153">
                  <c:v>51.66477731883265</c:v>
                </c:pt>
                <c:pt idx="154">
                  <c:v>51.29964653663865</c:v>
                </c:pt>
                <c:pt idx="155">
                  <c:v>50.88043682215494</c:v>
                </c:pt>
                <c:pt idx="156">
                  <c:v>50.402280859741</c:v>
                </c:pt>
                <c:pt idx="157">
                  <c:v>49.85978574858653</c:v>
                </c:pt>
                <c:pt idx="158">
                  <c:v>49.24697584356944</c:v>
                </c:pt>
                <c:pt idx="159">
                  <c:v>48.55723231056625</c:v>
                </c:pt>
                <c:pt idx="160">
                  <c:v>47.78323091833755</c:v>
                </c:pt>
                <c:pt idx="161">
                  <c:v>46.91688062710213</c:v>
                </c:pt>
                <c:pt idx="162">
                  <c:v>45.94926702707136</c:v>
                </c:pt>
                <c:pt idx="163">
                  <c:v>44.87060678312163</c:v>
                </c:pt>
                <c:pt idx="164">
                  <c:v>43.67022213542932</c:v>
                </c:pt>
                <c:pt idx="165">
                  <c:v>42.33654837853852</c:v>
                </c:pt>
                <c:pt idx="166">
                  <c:v>40.85719224152862</c:v>
                </c:pt>
                <c:pt idx="167">
                  <c:v>39.2190652332942</c:v>
                </c:pt>
                <c:pt idx="168">
                  <c:v>37.40862300637812</c:v>
                </c:pt>
                <c:pt idx="169">
                  <c:v>35.41224875245092</c:v>
                </c:pt>
                <c:pt idx="170">
                  <c:v>33.21682371214558</c:v>
                </c:pt>
                <c:pt idx="171">
                  <c:v>30.81052775097245</c:v>
                </c:pt>
                <c:pt idx="172">
                  <c:v>28.18390251589236</c:v>
                </c:pt>
                <c:pt idx="173">
                  <c:v>25.33118226925887</c:v>
                </c:pt>
                <c:pt idx="174">
                  <c:v>22.2518464125194</c:v>
                </c:pt>
                <c:pt idx="175">
                  <c:v>18.95227003363354</c:v>
                </c:pt>
                <c:pt idx="176">
                  <c:v>15.44725157830035</c:v>
                </c:pt>
                <c:pt idx="177">
                  <c:v>11.76110370270024</c:v>
                </c:pt>
                <c:pt idx="178">
                  <c:v>7.927946822281967</c:v>
                </c:pt>
                <c:pt idx="179">
                  <c:v>3.990894875745738</c:v>
                </c:pt>
                <c:pt idx="180">
                  <c:v>2.8421709430404E-14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'1.75" Max Err'!$M$4</c:f>
              <c:strCache>
                <c:ptCount val="1"/>
                <c:pt idx="0">
                  <c:v>1.50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Err'!$M$6:$M$186</c:f>
              <c:numCache>
                <c:formatCode>0.00</c:formatCode>
                <c:ptCount val="181"/>
                <c:pt idx="0">
                  <c:v>0.0</c:v>
                </c:pt>
                <c:pt idx="1">
                  <c:v>0.39999756299086</c:v>
                </c:pt>
                <c:pt idx="2">
                  <c:v>0.79998050225194</c:v>
                </c:pt>
                <c:pt idx="3">
                  <c:v>1.199934185676609</c:v>
                </c:pt>
                <c:pt idx="4">
                  <c:v>1.59984396439458</c:v>
                </c:pt>
                <c:pt idx="5">
                  <c:v>1.999695164365157</c:v>
                </c:pt>
                <c:pt idx="6">
                  <c:v>2.399473077940512</c:v>
                </c:pt>
                <c:pt idx="7">
                  <c:v>2.799162955388935</c:v>
                </c:pt>
                <c:pt idx="8">
                  <c:v>3.198749996367861</c:v>
                </c:pt>
                <c:pt idx="9">
                  <c:v>3.598219341336436</c:v>
                </c:pt>
                <c:pt idx="10">
                  <c:v>3.997556062897249</c:v>
                </c:pt>
                <c:pt idx="11">
                  <c:v>4.396745157056668</c:v>
                </c:pt>
                <c:pt idx="12">
                  <c:v>4.79577153439315</c:v>
                </c:pt>
                <c:pt idx="13">
                  <c:v>5.194620011122574</c:v>
                </c:pt>
                <c:pt idx="14">
                  <c:v>5.59327530004963</c:v>
                </c:pt>
                <c:pt idx="15">
                  <c:v>5.991722001393805</c:v>
                </c:pt>
                <c:pt idx="16">
                  <c:v>6.389944593478557</c:v>
                </c:pt>
                <c:pt idx="17">
                  <c:v>6.787927423271678</c:v>
                </c:pt>
                <c:pt idx="18">
                  <c:v>7.185654696764859</c:v>
                </c:pt>
                <c:pt idx="19">
                  <c:v>7.583110469179772</c:v>
                </c:pt>
                <c:pt idx="20">
                  <c:v>7.980278634988058</c:v>
                </c:pt>
                <c:pt idx="21">
                  <c:v>8.377142917731795</c:v>
                </c:pt>
                <c:pt idx="22">
                  <c:v>8.77368685963091</c:v>
                </c:pt>
                <c:pt idx="23">
                  <c:v>9.16989381096341</c:v>
                </c:pt>
                <c:pt idx="24">
                  <c:v>9.56574691920382</c:v>
                </c:pt>
                <c:pt idx="25">
                  <c:v>9.961229117904881</c:v>
                </c:pt>
                <c:pt idx="26">
                  <c:v>10.35632311530663</c:v>
                </c:pt>
                <c:pt idx="27">
                  <c:v>10.75101138265686</c:v>
                </c:pt>
                <c:pt idx="28">
                  <c:v>11.14527614222596</c:v>
                </c:pt>
                <c:pt idx="29">
                  <c:v>11.53909935499876</c:v>
                </c:pt>
                <c:pt idx="30">
                  <c:v>11.93246270802496</c:v>
                </c:pt>
                <c:pt idx="31">
                  <c:v>12.32534760140924</c:v>
                </c:pt>
                <c:pt idx="32">
                  <c:v>12.71773513492143</c:v>
                </c:pt>
                <c:pt idx="33">
                  <c:v>13.10960609420565</c:v>
                </c:pt>
                <c:pt idx="34">
                  <c:v>13.50094093656744</c:v>
                </c:pt>
                <c:pt idx="35">
                  <c:v>13.89171977631579</c:v>
                </c:pt>
                <c:pt idx="36">
                  <c:v>14.28192236963688</c:v>
                </c:pt>
                <c:pt idx="37">
                  <c:v>14.67152809897473</c:v>
                </c:pt>
                <c:pt idx="38">
                  <c:v>15.060515956893</c:v>
                </c:pt>
                <c:pt idx="39">
                  <c:v>15.44886452939087</c:v>
                </c:pt>
                <c:pt idx="40">
                  <c:v>15.83655197864464</c:v>
                </c:pt>
                <c:pt idx="41">
                  <c:v>16.22355602514537</c:v>
                </c:pt>
                <c:pt idx="42">
                  <c:v>16.60985392920128</c:v>
                </c:pt>
                <c:pt idx="43">
                  <c:v>16.99542247177219</c:v>
                </c:pt>
                <c:pt idx="44">
                  <c:v>17.38023793460147</c:v>
                </c:pt>
                <c:pt idx="45">
                  <c:v>17.76427607960951</c:v>
                </c:pt>
                <c:pt idx="46">
                  <c:v>18.14751212751024</c:v>
                </c:pt>
                <c:pt idx="47">
                  <c:v>18.52992073561109</c:v>
                </c:pt>
                <c:pt idx="48">
                  <c:v>18.91147597475379</c:v>
                </c:pt>
                <c:pt idx="49">
                  <c:v>19.29215130535187</c:v>
                </c:pt>
                <c:pt idx="50">
                  <c:v>19.67191955247774</c:v>
                </c:pt>
                <c:pt idx="51">
                  <c:v>20.05075287995024</c:v>
                </c:pt>
                <c:pt idx="52">
                  <c:v>20.42862276337044</c:v>
                </c:pt>
                <c:pt idx="53">
                  <c:v>20.80549996205063</c:v>
                </c:pt>
                <c:pt idx="54">
                  <c:v>21.1813544897786</c:v>
                </c:pt>
                <c:pt idx="55">
                  <c:v>21.55615558435598</c:v>
                </c:pt>
                <c:pt idx="56">
                  <c:v>21.92987167584572</c:v>
                </c:pt>
                <c:pt idx="57">
                  <c:v>22.30247035346027</c:v>
                </c:pt>
                <c:pt idx="58">
                  <c:v>22.67391833101824</c:v>
                </c:pt>
                <c:pt idx="59">
                  <c:v>23.04418141089274</c:v>
                </c:pt>
                <c:pt idx="60">
                  <c:v>23.41322444637053</c:v>
                </c:pt>
                <c:pt idx="61">
                  <c:v>23.78101130233613</c:v>
                </c:pt>
                <c:pt idx="62">
                  <c:v>24.14750481418974</c:v>
                </c:pt>
                <c:pt idx="63">
                  <c:v>24.51266674490317</c:v>
                </c:pt>
                <c:pt idx="64">
                  <c:v>24.87645774011111</c:v>
                </c:pt>
                <c:pt idx="65">
                  <c:v>25.23883728113</c:v>
                </c:pt>
                <c:pt idx="66">
                  <c:v>25.59976363578911</c:v>
                </c:pt>
                <c:pt idx="67">
                  <c:v>25.95919380695247</c:v>
                </c:pt>
                <c:pt idx="68">
                  <c:v>26.3170834786017</c:v>
                </c:pt>
                <c:pt idx="69">
                  <c:v>26.67338695934276</c:v>
                </c:pt>
                <c:pt idx="70">
                  <c:v>27.02805712319014</c:v>
                </c:pt>
                <c:pt idx="71">
                  <c:v>27.38104534747358</c:v>
                </c:pt>
                <c:pt idx="72">
                  <c:v>27.73230144770196</c:v>
                </c:pt>
                <c:pt idx="73">
                  <c:v>28.08177360920888</c:v>
                </c:pt>
                <c:pt idx="74">
                  <c:v>28.4294083153931</c:v>
                </c:pt>
                <c:pt idx="75">
                  <c:v>28.77515027235469</c:v>
                </c:pt>
                <c:pt idx="76">
                  <c:v>29.11894232971514</c:v>
                </c:pt>
                <c:pt idx="77">
                  <c:v>29.46072539739575</c:v>
                </c:pt>
                <c:pt idx="78">
                  <c:v>29.80043835811351</c:v>
                </c:pt>
                <c:pt idx="79">
                  <c:v>30.13801797533812</c:v>
                </c:pt>
                <c:pt idx="80">
                  <c:v>30.47339879643642</c:v>
                </c:pt>
                <c:pt idx="81">
                  <c:v>30.80651305071255</c:v>
                </c:pt>
                <c:pt idx="82">
                  <c:v>31.13729054203184</c:v>
                </c:pt>
                <c:pt idx="83">
                  <c:v>31.465658535696</c:v>
                </c:pt>
                <c:pt idx="84">
                  <c:v>31.79154163921435</c:v>
                </c:pt>
                <c:pt idx="85">
                  <c:v>32.11486167659088</c:v>
                </c:pt>
                <c:pt idx="86">
                  <c:v>32.43553755572169</c:v>
                </c:pt>
                <c:pt idx="87">
                  <c:v>32.75348512846859</c:v>
                </c:pt>
                <c:pt idx="88">
                  <c:v>33.06861704294459</c:v>
                </c:pt>
                <c:pt idx="89">
                  <c:v>33.38084258751461</c:v>
                </c:pt>
                <c:pt idx="90">
                  <c:v>33.69006752597978</c:v>
                </c:pt>
                <c:pt idx="91">
                  <c:v>33.99619392337591</c:v>
                </c:pt>
                <c:pt idx="92">
                  <c:v>34.29911996177685</c:v>
                </c:pt>
                <c:pt idx="93">
                  <c:v>34.5987397454492</c:v>
                </c:pt>
                <c:pt idx="94">
                  <c:v>34.89494309465898</c:v>
                </c:pt>
                <c:pt idx="95">
                  <c:v>35.1876153273799</c:v>
                </c:pt>
                <c:pt idx="96">
                  <c:v>35.47663702809913</c:v>
                </c:pt>
                <c:pt idx="97">
                  <c:v>35.76188380285794</c:v>
                </c:pt>
                <c:pt idx="98">
                  <c:v>36.04322601960298</c:v>
                </c:pt>
                <c:pt idx="99">
                  <c:v>36.32052853285521</c:v>
                </c:pt>
                <c:pt idx="100">
                  <c:v>36.59365039163257</c:v>
                </c:pt>
                <c:pt idx="101">
                  <c:v>36.86244452948372</c:v>
                </c:pt>
                <c:pt idx="102">
                  <c:v>37.12675743540788</c:v>
                </c:pt>
                <c:pt idx="103">
                  <c:v>37.38642880434467</c:v>
                </c:pt>
                <c:pt idx="104">
                  <c:v>37.64129116582339</c:v>
                </c:pt>
                <c:pt idx="105">
                  <c:v>37.89116948925651</c:v>
                </c:pt>
                <c:pt idx="106">
                  <c:v>38.13588076425312</c:v>
                </c:pt>
                <c:pt idx="107">
                  <c:v>38.37523355420883</c:v>
                </c:pt>
                <c:pt idx="108">
                  <c:v>38.60902752130333</c:v>
                </c:pt>
                <c:pt idx="109">
                  <c:v>38.83705292090115</c:v>
                </c:pt>
                <c:pt idx="110">
                  <c:v>39.05909006320861</c:v>
                </c:pt>
                <c:pt idx="111">
                  <c:v>39.27490873988674</c:v>
                </c:pt>
                <c:pt idx="112">
                  <c:v>39.48426761315845</c:v>
                </c:pt>
                <c:pt idx="113">
                  <c:v>39.68691356477778</c:v>
                </c:pt>
                <c:pt idx="114">
                  <c:v>39.88258100204767</c:v>
                </c:pt>
                <c:pt idx="115">
                  <c:v>40.0709911178855</c:v>
                </c:pt>
                <c:pt idx="116">
                  <c:v>40.25185110173668</c:v>
                </c:pt>
                <c:pt idx="117">
                  <c:v>40.42485329793311</c:v>
                </c:pt>
                <c:pt idx="118">
                  <c:v>40.58967430788176</c:v>
                </c:pt>
                <c:pt idx="119">
                  <c:v>40.74597403225427</c:v>
                </c:pt>
                <c:pt idx="120">
                  <c:v>40.89339464913091</c:v>
                </c:pt>
                <c:pt idx="121">
                  <c:v>41.03155952383749</c:v>
                </c:pt>
                <c:pt idx="122">
                  <c:v>41.1600720460043</c:v>
                </c:pt>
                <c:pt idx="123">
                  <c:v>41.27851438917805</c:v>
                </c:pt>
                <c:pt idx="124">
                  <c:v>41.38644618813932</c:v>
                </c:pt>
                <c:pt idx="125">
                  <c:v>41.48340312892578</c:v>
                </c:pt>
                <c:pt idx="126">
                  <c:v>41.5688954464515</c:v>
                </c:pt>
                <c:pt idx="127">
                  <c:v>41.64240632455252</c:v>
                </c:pt>
                <c:pt idx="128">
                  <c:v>41.70339019330577</c:v>
                </c:pt>
                <c:pt idx="129">
                  <c:v>41.75127091857434</c:v>
                </c:pt>
                <c:pt idx="130">
                  <c:v>41.7854398789655</c:v>
                </c:pt>
                <c:pt idx="131">
                  <c:v>41.80525392577287</c:v>
                </c:pt>
                <c:pt idx="132">
                  <c:v>41.81003322206081</c:v>
                </c:pt>
                <c:pt idx="133">
                  <c:v>41.79905895788274</c:v>
                </c:pt>
                <c:pt idx="134">
                  <c:v>41.77157093977335</c:v>
                </c:pt>
                <c:pt idx="135">
                  <c:v>41.7267650541877</c:v>
                </c:pt>
                <c:pt idx="136">
                  <c:v>41.66379060657675</c:v>
                </c:pt>
                <c:pt idx="137">
                  <c:v>41.58174754039267</c:v>
                </c:pt>
                <c:pt idx="138">
                  <c:v>41.47968354364778</c:v>
                </c:pt>
                <c:pt idx="139">
                  <c:v>41.35659105486278</c:v>
                </c:pt>
                <c:pt idx="140">
                  <c:v>41.21140418552368</c:v>
                </c:pt>
                <c:pt idx="141">
                  <c:v>41.04299558274511</c:v>
                </c:pt>
                <c:pt idx="142">
                  <c:v>40.8501732639732</c:v>
                </c:pt>
                <c:pt idx="143">
                  <c:v>40.63167746555418</c:v>
                </c:pt>
                <c:pt idx="144">
                  <c:v>40.38617755919677</c:v>
                </c:pt>
                <c:pt idx="145">
                  <c:v>40.11226910516191</c:v>
                </c:pt>
                <c:pt idx="146">
                  <c:v>39.80847112886035</c:v>
                </c:pt>
                <c:pt idx="147">
                  <c:v>39.47322372890729</c:v>
                </c:pt>
                <c:pt idx="148">
                  <c:v>39.10488615007898</c:v>
                </c:pt>
                <c:pt idx="149">
                  <c:v>38.70173548454704</c:v>
                </c:pt>
                <c:pt idx="150">
                  <c:v>38.26196619970983</c:v>
                </c:pt>
                <c:pt idx="151">
                  <c:v>37.78369073128653</c:v>
                </c:pt>
                <c:pt idx="152">
                  <c:v>37.26494142631294</c:v>
                </c:pt>
                <c:pt idx="153">
                  <c:v>36.70367417222576</c:v>
                </c:pt>
                <c:pt idx="154">
                  <c:v>36.09777410485268</c:v>
                </c:pt>
                <c:pt idx="155">
                  <c:v>35.44506384872605</c:v>
                </c:pt>
                <c:pt idx="156">
                  <c:v>34.743314805691</c:v>
                </c:pt>
                <c:pt idx="157">
                  <c:v>33.99026206905981</c:v>
                </c:pt>
                <c:pt idx="158">
                  <c:v>33.18362359576842</c:v>
                </c:pt>
                <c:pt idx="159">
                  <c:v>32.32112431130824</c:v>
                </c:pt>
                <c:pt idx="160">
                  <c:v>31.40052584242832</c:v>
                </c:pt>
                <c:pt idx="161">
                  <c:v>30.41966255878205</c:v>
                </c:pt>
                <c:pt idx="162">
                  <c:v>29.37648454198438</c:v>
                </c:pt>
                <c:pt idx="163">
                  <c:v>28.26910797143148</c:v>
                </c:pt>
                <c:pt idx="164">
                  <c:v>27.09587320127656</c:v>
                </c:pt>
                <c:pt idx="165">
                  <c:v>25.85541048242081</c:v>
                </c:pt>
                <c:pt idx="166">
                  <c:v>24.54671283994446</c:v>
                </c:pt>
                <c:pt idx="167">
                  <c:v>23.16921503919991</c:v>
                </c:pt>
                <c:pt idx="168">
                  <c:v>21.7228768637741</c:v>
                </c:pt>
                <c:pt idx="169">
                  <c:v>20.20826810489365</c:v>
                </c:pt>
                <c:pt idx="170">
                  <c:v>18.62665176863254</c:v>
                </c:pt>
                <c:pt idx="171">
                  <c:v>16.98006111868065</c:v>
                </c:pt>
                <c:pt idx="172">
                  <c:v>15.27136539458448</c:v>
                </c:pt>
                <c:pt idx="173">
                  <c:v>13.50431851213051</c:v>
                </c:pt>
                <c:pt idx="174">
                  <c:v>11.68358491271226</c:v>
                </c:pt>
                <c:pt idx="175">
                  <c:v>9.814737123568818</c:v>
                </c:pt>
                <c:pt idx="176">
                  <c:v>7.904220624224137</c:v>
                </c:pt>
                <c:pt idx="177">
                  <c:v>5.95928331773115</c:v>
                </c:pt>
                <c:pt idx="178">
                  <c:v>3.98786920836639</c:v>
                </c:pt>
                <c:pt idx="179">
                  <c:v>1.998478604112876</c:v>
                </c:pt>
                <c:pt idx="180">
                  <c:v>2.8421709430404E-14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'1.75" Max Err'!$N$4</c:f>
              <c:strCache>
                <c:ptCount val="1"/>
                <c:pt idx="0">
                  <c:v>2.00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Err'!$N$6:$N$186</c:f>
              <c:numCache>
                <c:formatCode>0.00</c:formatCode>
                <c:ptCount val="181"/>
                <c:pt idx="0">
                  <c:v>0.0</c:v>
                </c:pt>
                <c:pt idx="1">
                  <c:v>0.33332957252898</c:v>
                </c:pt>
                <c:pt idx="2">
                  <c:v>0.666636577940414</c:v>
                </c:pt>
                <c:pt idx="3">
                  <c:v>0.999898437657181</c:v>
                </c:pt>
                <c:pt idx="4">
                  <c:v>1.333092550171602</c:v>
                </c:pt>
                <c:pt idx="5">
                  <c:v>1.66619627955163</c:v>
                </c:pt>
                <c:pt idx="6">
                  <c:v>1.999186943912746</c:v>
                </c:pt>
                <c:pt idx="7">
                  <c:v>2.332041803844055</c:v>
                </c:pt>
                <c:pt idx="8">
                  <c:v>2.664738050776993</c:v>
                </c:pt>
                <c:pt idx="9">
                  <c:v>2.997252795284995</c:v>
                </c:pt>
                <c:pt idx="10">
                  <c:v>3.329563055302321</c:v>
                </c:pt>
                <c:pt idx="11">
                  <c:v>3.661645744250154</c:v>
                </c:pt>
                <c:pt idx="12">
                  <c:v>3.99347765905793</c:v>
                </c:pt>
                <c:pt idx="13">
                  <c:v>4.325035468067696</c:v>
                </c:pt>
                <c:pt idx="14">
                  <c:v>4.65629569880911</c:v>
                </c:pt>
                <c:pt idx="15">
                  <c:v>4.987234725632481</c:v>
                </c:pt>
                <c:pt idx="16">
                  <c:v>5.31782875718709</c:v>
                </c:pt>
                <c:pt idx="17">
                  <c:v>5.648053823731699</c:v>
                </c:pt>
                <c:pt idx="18">
                  <c:v>5.977885764264007</c:v>
                </c:pt>
                <c:pt idx="19">
                  <c:v>6.307300213455365</c:v>
                </c:pt>
                <c:pt idx="20">
                  <c:v>6.636272588377</c:v>
                </c:pt>
                <c:pt idx="21">
                  <c:v>6.964778075003435</c:v>
                </c:pt>
                <c:pt idx="22">
                  <c:v>7.29279161447858</c:v>
                </c:pt>
                <c:pt idx="23">
                  <c:v>7.620287889129511</c:v>
                </c:pt>
                <c:pt idx="24">
                  <c:v>7.947241308212763</c:v>
                </c:pt>
                <c:pt idx="25">
                  <c:v>8.273625993377148</c:v>
                </c:pt>
                <c:pt idx="26">
                  <c:v>8.599415763827157</c:v>
                </c:pt>
                <c:pt idx="27">
                  <c:v>8.924584121170028</c:v>
                </c:pt>
                <c:pt idx="28">
                  <c:v>9.249104233929543</c:v>
                </c:pt>
                <c:pt idx="29">
                  <c:v>9.572948921708672</c:v>
                </c:pt>
                <c:pt idx="30">
                  <c:v>9.8960906389829</c:v>
                </c:pt>
                <c:pt idx="31">
                  <c:v>10.21850145850534</c:v>
                </c:pt>
                <c:pt idx="32">
                  <c:v>10.54015305430421</c:v>
                </c:pt>
                <c:pt idx="33">
                  <c:v>10.86101668425249</c:v>
                </c:pt>
                <c:pt idx="34">
                  <c:v>11.18106317218899</c:v>
                </c:pt>
                <c:pt idx="35">
                  <c:v>11.50026288956927</c:v>
                </c:pt>
                <c:pt idx="36">
                  <c:v>11.81858573662408</c:v>
                </c:pt>
                <c:pt idx="37">
                  <c:v>12.13600112300231</c:v>
                </c:pt>
                <c:pt idx="38">
                  <c:v>12.45247794787443</c:v>
                </c:pt>
                <c:pt idx="39">
                  <c:v>12.76798457947162</c:v>
                </c:pt>
                <c:pt idx="40">
                  <c:v>13.08248883403498</c:v>
                </c:pt>
                <c:pt idx="41">
                  <c:v>13.39595795414784</c:v>
                </c:pt>
                <c:pt idx="42">
                  <c:v>13.70835858642381</c:v>
                </c:pt>
                <c:pt idx="43">
                  <c:v>14.01965675852155</c:v>
                </c:pt>
                <c:pt idx="44">
                  <c:v>14.32981785545646</c:v>
                </c:pt>
                <c:pt idx="45">
                  <c:v>14.63880659517829</c:v>
                </c:pt>
                <c:pt idx="46">
                  <c:v>14.94658700338248</c:v>
                </c:pt>
                <c:pt idx="47">
                  <c:v>15.25312238752158</c:v>
                </c:pt>
                <c:pt idx="48">
                  <c:v>15.55837530998202</c:v>
                </c:pt>
                <c:pt idx="49">
                  <c:v>15.86230756039012</c:v>
                </c:pt>
                <c:pt idx="50">
                  <c:v>16.16488012700954</c:v>
                </c:pt>
                <c:pt idx="51">
                  <c:v>16.46605316719116</c:v>
                </c:pt>
                <c:pt idx="52">
                  <c:v>16.76578597683461</c:v>
                </c:pt>
                <c:pt idx="53">
                  <c:v>17.06403695881934</c:v>
                </c:pt>
                <c:pt idx="54">
                  <c:v>17.3607635903608</c:v>
                </c:pt>
                <c:pt idx="55">
                  <c:v>17.65592238924656</c:v>
                </c:pt>
                <c:pt idx="56">
                  <c:v>17.94946887890417</c:v>
                </c:pt>
                <c:pt idx="57">
                  <c:v>18.24135755225165</c:v>
                </c:pt>
                <c:pt idx="58">
                  <c:v>18.53154183427898</c:v>
                </c:pt>
                <c:pt idx="59">
                  <c:v>18.81997404330718</c:v>
                </c:pt>
                <c:pt idx="60">
                  <c:v>19.10660535086909</c:v>
                </c:pt>
                <c:pt idx="61">
                  <c:v>19.39138574015433</c:v>
                </c:pt>
                <c:pt idx="62">
                  <c:v>19.67426396295801</c:v>
                </c:pt>
                <c:pt idx="63">
                  <c:v>19.95518749507096</c:v>
                </c:pt>
                <c:pt idx="64">
                  <c:v>20.23410249004653</c:v>
                </c:pt>
                <c:pt idx="65">
                  <c:v>20.51095373127639</c:v>
                </c:pt>
                <c:pt idx="66">
                  <c:v>20.78568458230568</c:v>
                </c:pt>
                <c:pt idx="67">
                  <c:v>21.05823693531466</c:v>
                </c:pt>
                <c:pt idx="68">
                  <c:v>21.32855115769171</c:v>
                </c:pt>
                <c:pt idx="69">
                  <c:v>21.59656603661964</c:v>
                </c:pt>
                <c:pt idx="70">
                  <c:v>21.86221872159422</c:v>
                </c:pt>
                <c:pt idx="71">
                  <c:v>22.12544466479144</c:v>
                </c:pt>
                <c:pt idx="72">
                  <c:v>22.38617755919676</c:v>
                </c:pt>
                <c:pt idx="73">
                  <c:v>22.64434927440656</c:v>
                </c:pt>
                <c:pt idx="74">
                  <c:v>22.89988979000961</c:v>
                </c:pt>
                <c:pt idx="75">
                  <c:v>23.1527271264526</c:v>
                </c:pt>
                <c:pt idx="76">
                  <c:v>23.40278727329153</c:v>
                </c:pt>
                <c:pt idx="77">
                  <c:v>23.64999411472748</c:v>
                </c:pt>
                <c:pt idx="78">
                  <c:v>23.89426935232252</c:v>
                </c:pt>
                <c:pt idx="79">
                  <c:v>24.13553242478837</c:v>
                </c:pt>
                <c:pt idx="80">
                  <c:v>24.37370042473862</c:v>
                </c:pt>
                <c:pt idx="81">
                  <c:v>24.60868801229157</c:v>
                </c:pt>
                <c:pt idx="82">
                  <c:v>24.84040732540956</c:v>
                </c:pt>
                <c:pt idx="83">
                  <c:v>25.06876788685751</c:v>
                </c:pt>
                <c:pt idx="84">
                  <c:v>25.29367650766248</c:v>
                </c:pt>
                <c:pt idx="85">
                  <c:v>25.51503718695367</c:v>
                </c:pt>
                <c:pt idx="86">
                  <c:v>25.73275100806191</c:v>
                </c:pt>
                <c:pt idx="87">
                  <c:v>25.94671603075662</c:v>
                </c:pt>
                <c:pt idx="88">
                  <c:v>26.15682717949842</c:v>
                </c:pt>
                <c:pt idx="89">
                  <c:v>26.36297612758606</c:v>
                </c:pt>
                <c:pt idx="90">
                  <c:v>26.56505117707799</c:v>
                </c:pt>
                <c:pt idx="91">
                  <c:v>26.76293713437086</c:v>
                </c:pt>
                <c:pt idx="92">
                  <c:v>26.95651518132132</c:v>
                </c:pt>
                <c:pt idx="93">
                  <c:v>27.14566274180123</c:v>
                </c:pt>
                <c:pt idx="94">
                  <c:v>27.33025334358348</c:v>
                </c:pt>
                <c:pt idx="95">
                  <c:v>27.51015647546237</c:v>
                </c:pt>
                <c:pt idx="96">
                  <c:v>27.68523743952281</c:v>
                </c:pt>
                <c:pt idx="97">
                  <c:v>27.85535719848362</c:v>
                </c:pt>
                <c:pt idx="98">
                  <c:v>28.02037221805513</c:v>
                </c:pt>
                <c:pt idx="99">
                  <c:v>28.18013430426717</c:v>
                </c:pt>
                <c:pt idx="100">
                  <c:v>28.33449043574423</c:v>
                </c:pt>
                <c:pt idx="101">
                  <c:v>28.48328259092796</c:v>
                </c:pt>
                <c:pt idx="102">
                  <c:v>28.62634757027446</c:v>
                </c:pt>
                <c:pt idx="103">
                  <c:v>28.76351681348605</c:v>
                </c:pt>
                <c:pt idx="104">
                  <c:v>28.89461621187475</c:v>
                </c:pt>
                <c:pt idx="105">
                  <c:v>29.01946591599655</c:v>
                </c:pt>
                <c:pt idx="106">
                  <c:v>29.1378801387463</c:v>
                </c:pt>
                <c:pt idx="107">
                  <c:v>29.24966695415856</c:v>
                </c:pt>
                <c:pt idx="108">
                  <c:v>29.35462809222537</c:v>
                </c:pt>
                <c:pt idx="109">
                  <c:v>29.45255873011487</c:v>
                </c:pt>
                <c:pt idx="110">
                  <c:v>29.54324728025937</c:v>
                </c:pt>
                <c:pt idx="111">
                  <c:v>29.62647517587698</c:v>
                </c:pt>
                <c:pt idx="112">
                  <c:v>29.70201665459764</c:v>
                </c:pt>
                <c:pt idx="113">
                  <c:v>29.76963854098808</c:v>
                </c:pt>
                <c:pt idx="114">
                  <c:v>29.8291000289057</c:v>
                </c:pt>
                <c:pt idx="115">
                  <c:v>29.88015246476802</c:v>
                </c:pt>
                <c:pt idx="116">
                  <c:v>29.92253913299594</c:v>
                </c:pt>
                <c:pt idx="117">
                  <c:v>29.95599504508471</c:v>
                </c:pt>
                <c:pt idx="118">
                  <c:v>29.98024673397322</c:v>
                </c:pt>
                <c:pt idx="119">
                  <c:v>29.99501205562456</c:v>
                </c:pt>
                <c:pt idx="120">
                  <c:v>30.00000000000001</c:v>
                </c:pt>
                <c:pt idx="121">
                  <c:v>29.99491051390839</c:v>
                </c:pt>
                <c:pt idx="122">
                  <c:v>29.97943433854319</c:v>
                </c:pt>
                <c:pt idx="123">
                  <c:v>29.95325286488547</c:v>
                </c:pt>
                <c:pt idx="124">
                  <c:v>29.9160380105542</c:v>
                </c:pt>
                <c:pt idx="125">
                  <c:v>29.86745212212534</c:v>
                </c:pt>
                <c:pt idx="126">
                  <c:v>29.80714790742603</c:v>
                </c:pt>
                <c:pt idx="127">
                  <c:v>29.73476840283544</c:v>
                </c:pt>
                <c:pt idx="128">
                  <c:v>29.64994698119487</c:v>
                </c:pt>
                <c:pt idx="129">
                  <c:v>29.5523074065472</c:v>
                </c:pt>
                <c:pt idx="130">
                  <c:v>29.44146394258787</c:v>
                </c:pt>
                <c:pt idx="131">
                  <c:v>29.31702152241736</c:v>
                </c:pt>
                <c:pt idx="132">
                  <c:v>29.17857598793628</c:v>
                </c:pt>
                <c:pt idx="133">
                  <c:v>29.02571440801445</c:v>
                </c:pt>
                <c:pt idx="134">
                  <c:v>28.85801548539</c:v>
                </c:pt>
                <c:pt idx="135">
                  <c:v>28.67505006310478</c:v>
                </c:pt>
                <c:pt idx="136">
                  <c:v>28.47638174214873</c:v>
                </c:pt>
                <c:pt idx="137">
                  <c:v>28.26156762285251</c:v>
                </c:pt>
                <c:pt idx="138">
                  <c:v>28.03015918341857</c:v>
                </c:pt>
                <c:pt idx="139">
                  <c:v>27.78170330979152</c:v>
                </c:pt>
                <c:pt idx="140">
                  <c:v>27.51574349181084</c:v>
                </c:pt>
                <c:pt idx="141">
                  <c:v>27.2318212012302</c:v>
                </c:pt>
                <c:pt idx="142">
                  <c:v>26.92947746768625</c:v>
                </c:pt>
                <c:pt idx="143">
                  <c:v>26.60825466900543</c:v>
                </c:pt>
                <c:pt idx="144">
                  <c:v>26.26769855229806</c:v>
                </c:pt>
                <c:pt idx="145">
                  <c:v>25.90736050203725</c:v>
                </c:pt>
                <c:pt idx="146">
                  <c:v>25.52680007068506</c:v>
                </c:pt>
                <c:pt idx="147">
                  <c:v>25.12558778632871</c:v>
                </c:pt>
                <c:pt idx="148">
                  <c:v>24.70330825013968</c:v>
                </c:pt>
                <c:pt idx="149">
                  <c:v>24.25956353417382</c:v>
                </c:pt>
                <c:pt idx="150">
                  <c:v>23.79397688699689</c:v>
                </c:pt>
                <c:pt idx="151">
                  <c:v>23.30619675074988</c:v>
                </c:pt>
                <c:pt idx="152">
                  <c:v>22.79590108847231</c:v>
                </c:pt>
                <c:pt idx="153">
                  <c:v>22.26280201469896</c:v>
                </c:pt>
                <c:pt idx="154">
                  <c:v>21.70665071547202</c:v>
                </c:pt>
                <c:pt idx="155">
                  <c:v>21.12724263592909</c:v>
                </c:pt>
                <c:pt idx="156">
                  <c:v>20.52442290453865</c:v>
                </c:pt>
                <c:pt idx="157">
                  <c:v>19.89809195290076</c:v>
                </c:pt>
                <c:pt idx="158">
                  <c:v>19.24821127891533</c:v>
                </c:pt>
                <c:pt idx="159">
                  <c:v>18.57480928921711</c:v>
                </c:pt>
                <c:pt idx="160">
                  <c:v>17.87798714433313</c:v>
                </c:pt>
                <c:pt idx="161">
                  <c:v>17.15792451737772</c:v>
                </c:pt>
                <c:pt idx="162">
                  <c:v>16.41488516469092</c:v>
                </c:pt>
                <c:pt idx="163">
                  <c:v>15.64922219516913</c:v>
                </c:pt>
                <c:pt idx="164">
                  <c:v>14.86138291474589</c:v>
                </c:pt>
                <c:pt idx="165">
                  <c:v>14.05191311422612</c:v>
                </c:pt>
                <c:pt idx="166">
                  <c:v>13.22146066318535</c:v>
                </c:pt>
                <c:pt idx="167">
                  <c:v>12.37077827064635</c:v>
                </c:pt>
                <c:pt idx="168">
                  <c:v>11.50072527544123</c:v>
                </c:pt>
                <c:pt idx="169">
                  <c:v>10.61226833616735</c:v>
                </c:pt>
                <c:pt idx="170">
                  <c:v>9.706480902921867</c:v>
                </c:pt>
                <c:pt idx="171">
                  <c:v>8.784541370819397</c:v>
                </c:pt>
                <c:pt idx="172">
                  <c:v>7.847729838665231</c:v>
                </c:pt>
                <c:pt idx="173">
                  <c:v>6.897423424782431</c:v>
                </c:pt>
                <c:pt idx="174">
                  <c:v>5.935090125237337</c:v>
                </c:pt>
                <c:pt idx="175">
                  <c:v>4.962281236610607</c:v>
                </c:pt>
                <c:pt idx="176">
                  <c:v>3.980622404724073</c:v>
                </c:pt>
                <c:pt idx="177">
                  <c:v>2.991803400796186</c:v>
                </c:pt>
                <c:pt idx="178">
                  <c:v>1.997566765602272</c:v>
                </c:pt>
                <c:pt idx="179">
                  <c:v>0.999695498517411</c:v>
                </c:pt>
                <c:pt idx="180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'1.75" Max Err'!$O$4</c:f>
              <c:strCache>
                <c:ptCount val="1"/>
                <c:pt idx="0">
                  <c:v>5.00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Err'!$O$6:$O$186</c:f>
              <c:numCache>
                <c:formatCode>0.00</c:formatCode>
                <c:ptCount val="181"/>
                <c:pt idx="0">
                  <c:v>0.0</c:v>
                </c:pt>
                <c:pt idx="1">
                  <c:v>0.166661965732827</c:v>
                </c:pt>
                <c:pt idx="2">
                  <c:v>0.33329572471706</c:v>
                </c:pt>
                <c:pt idx="3">
                  <c:v>0.49987306447656</c:v>
                </c:pt>
                <c:pt idx="4">
                  <c:v>0.666365761081109</c:v>
                </c:pt>
                <c:pt idx="5">
                  <c:v>0.832745573421945</c:v>
                </c:pt>
                <c:pt idx="6">
                  <c:v>0.998984237490357</c:v>
                </c:pt>
                <c:pt idx="7">
                  <c:v>1.165053460660479</c:v>
                </c:pt>
                <c:pt idx="8">
                  <c:v>1.3309249159773</c:v>
                </c:pt>
                <c:pt idx="9">
                  <c:v>1.496570236451065</c:v>
                </c:pt>
                <c:pt idx="10">
                  <c:v>1.661961009359258</c:v>
                </c:pt>
                <c:pt idx="11">
                  <c:v>1.827068770557345</c:v>
                </c:pt>
                <c:pt idx="12">
                  <c:v>1.991864998799608</c:v>
                </c:pt>
                <c:pt idx="13">
                  <c:v>2.156321110071408</c:v>
                </c:pt>
                <c:pt idx="14">
                  <c:v>2.320408451934329</c:v>
                </c:pt>
                <c:pt idx="15">
                  <c:v>2.48409829788568</c:v>
                </c:pt>
                <c:pt idx="16">
                  <c:v>2.647361841734014</c:v>
                </c:pt>
                <c:pt idx="17">
                  <c:v>2.810170191992356</c:v>
                </c:pt>
                <c:pt idx="18">
                  <c:v>2.972494366290928</c:v>
                </c:pt>
                <c:pt idx="19">
                  <c:v>3.134305285811367</c:v>
                </c:pt>
                <c:pt idx="20">
                  <c:v>3.295573769744493</c:v>
                </c:pt>
                <c:pt idx="21">
                  <c:v>3.456270529773771</c:v>
                </c:pt>
                <c:pt idx="22">
                  <c:v>3.616366164586935</c:v>
                </c:pt>
                <c:pt idx="23">
                  <c:v>3.775831154418171</c:v>
                </c:pt>
                <c:pt idx="24">
                  <c:v>3.934635855623622</c:v>
                </c:pt>
                <c:pt idx="25">
                  <c:v>4.09275049529302</c:v>
                </c:pt>
                <c:pt idx="26">
                  <c:v>4.25014516590057</c:v>
                </c:pt>
                <c:pt idx="27">
                  <c:v>4.406789819998202</c:v>
                </c:pt>
                <c:pt idx="28">
                  <c:v>4.562654264954812</c:v>
                </c:pt>
                <c:pt idx="29">
                  <c:v>4.717708157745076</c:v>
                </c:pt>
                <c:pt idx="30">
                  <c:v>4.87192099979183</c:v>
                </c:pt>
                <c:pt idx="31">
                  <c:v>5.025262131866035</c:v>
                </c:pt>
                <c:pt idx="32">
                  <c:v>5.177700729049132</c:v>
                </c:pt>
                <c:pt idx="33">
                  <c:v>5.32920579576195</c:v>
                </c:pt>
                <c:pt idx="34">
                  <c:v>5.47974616086583</c:v>
                </c:pt>
                <c:pt idx="35">
                  <c:v>5.629290472840665</c:v>
                </c:pt>
                <c:pt idx="36">
                  <c:v>5.77780719504592</c:v>
                </c:pt>
                <c:pt idx="37">
                  <c:v>5.925264601070491</c:v>
                </c:pt>
                <c:pt idx="38">
                  <c:v>6.071630770177634</c:v>
                </c:pt>
                <c:pt idx="39">
                  <c:v>6.216873582851775</c:v>
                </c:pt>
                <c:pt idx="40">
                  <c:v>6.360960716454272</c:v>
                </c:pt>
                <c:pt idx="41">
                  <c:v>6.503859640995628</c:v>
                </c:pt>
                <c:pt idx="42">
                  <c:v>6.645537615032033</c:v>
                </c:pt>
                <c:pt idx="43">
                  <c:v>6.785961681694644</c:v>
                </c:pt>
                <c:pt idx="44">
                  <c:v>6.925098664860343</c:v>
                </c:pt>
                <c:pt idx="45">
                  <c:v>7.062915165473463</c:v>
                </c:pt>
                <c:pt idx="46">
                  <c:v>7.199377558028104</c:v>
                </c:pt>
                <c:pt idx="47">
                  <c:v>7.334451987221342</c:v>
                </c:pt>
                <c:pt idx="48">
                  <c:v>7.468104364788452</c:v>
                </c:pt>
                <c:pt idx="49">
                  <c:v>7.600300366531265</c:v>
                </c:pt>
                <c:pt idx="50">
                  <c:v>7.731005429551942</c:v>
                </c:pt>
                <c:pt idx="51">
                  <c:v>7.860184749704643</c:v>
                </c:pt>
                <c:pt idx="52">
                  <c:v>7.987803279278339</c:v>
                </c:pt>
                <c:pt idx="53">
                  <c:v>8.113825724924894</c:v>
                </c:pt>
                <c:pt idx="54">
                  <c:v>8.238216545846661</c:v>
                </c:pt>
                <c:pt idx="55">
                  <c:v>8.3609399522593</c:v>
                </c:pt>
                <c:pt idx="56">
                  <c:v>8.481959904145433</c:v>
                </c:pt>
                <c:pt idx="57">
                  <c:v>8.60124011031629</c:v>
                </c:pt>
                <c:pt idx="58">
                  <c:v>8.718744027798443</c:v>
                </c:pt>
                <c:pt idx="59">
                  <c:v>8.834434861564673</c:v>
                </c:pt>
                <c:pt idx="60">
                  <c:v>8.948275564627089</c:v>
                </c:pt>
                <c:pt idx="61">
                  <c:v>9.060228838513644</c:v>
                </c:pt>
                <c:pt idx="62">
                  <c:v>9.170257134148052</c:v>
                </c:pt>
                <c:pt idx="63">
                  <c:v>9.278322653155264</c:v>
                </c:pt>
                <c:pt idx="64">
                  <c:v>9.38438734961504</c:v>
                </c:pt>
                <c:pt idx="65">
                  <c:v>9.48841293228736</c:v>
                </c:pt>
                <c:pt idx="66">
                  <c:v>9.590360867333977</c:v>
                </c:pt>
                <c:pt idx="67">
                  <c:v>9.690192381561779</c:v>
                </c:pt>
                <c:pt idx="68">
                  <c:v>9.787868466214363</c:v>
                </c:pt>
                <c:pt idx="69">
                  <c:v>9.883349881339618</c:v>
                </c:pt>
                <c:pt idx="70">
                  <c:v>9.97659716076108</c:v>
                </c:pt>
                <c:pt idx="71">
                  <c:v>10.06757061768357</c:v>
                </c:pt>
                <c:pt idx="72">
                  <c:v>10.15623035096272</c:v>
                </c:pt>
                <c:pt idx="73">
                  <c:v>10.2425362520708</c:v>
                </c:pt>
                <c:pt idx="74">
                  <c:v>10.32644801279063</c:v>
                </c:pt>
                <c:pt idx="75">
                  <c:v>10.40792513367211</c:v>
                </c:pt>
                <c:pt idx="76">
                  <c:v>10.48692693328535</c:v>
                </c:pt>
                <c:pt idx="77">
                  <c:v>10.56341255830635</c:v>
                </c:pt>
                <c:pt idx="78">
                  <c:v>10.63734099447228</c:v>
                </c:pt>
                <c:pt idx="79">
                  <c:v>10.70867107844325</c:v>
                </c:pt>
                <c:pt idx="80">
                  <c:v>10.77736151061021</c:v>
                </c:pt>
                <c:pt idx="81">
                  <c:v>10.84337086888772</c:v>
                </c:pt>
                <c:pt idx="82">
                  <c:v>10.9066576235326</c:v>
                </c:pt>
                <c:pt idx="83">
                  <c:v>10.96718015302936</c:v>
                </c:pt>
                <c:pt idx="84">
                  <c:v>11.02489676108502</c:v>
                </c:pt>
                <c:pt idx="85">
                  <c:v>11.07976569477547</c:v>
                </c:pt>
                <c:pt idx="86">
                  <c:v>11.13174516388747</c:v>
                </c:pt>
                <c:pt idx="87">
                  <c:v>11.18079336149978</c:v>
                </c:pt>
                <c:pt idx="88">
                  <c:v>11.22686848584834</c:v>
                </c:pt>
                <c:pt idx="89">
                  <c:v>11.26992876352</c:v>
                </c:pt>
                <c:pt idx="90">
                  <c:v>11.30993247402021</c:v>
                </c:pt>
                <c:pt idx="91">
                  <c:v>11.34683797575957</c:v>
                </c:pt>
                <c:pt idx="92">
                  <c:v>11.38060373350463</c:v>
                </c:pt>
                <c:pt idx="93">
                  <c:v>11.41118834733791</c:v>
                </c:pt>
                <c:pt idx="94">
                  <c:v>11.43855058317162</c:v>
                </c:pt>
                <c:pt idx="95">
                  <c:v>11.46264940485916</c:v>
                </c:pt>
                <c:pt idx="96">
                  <c:v>11.4834440079479</c:v>
                </c:pt>
                <c:pt idx="97">
                  <c:v>11.50089385511484</c:v>
                </c:pt>
                <c:pt idx="98">
                  <c:v>11.5149587133274</c:v>
                </c:pt>
                <c:pt idx="99">
                  <c:v>11.52559869276733</c:v>
                </c:pt>
                <c:pt idx="100">
                  <c:v>11.53277428755675</c:v>
                </c:pt>
                <c:pt idx="101">
                  <c:v>11.53644641832103</c:v>
                </c:pt>
                <c:pt idx="102">
                  <c:v>11.53657647662234</c:v>
                </c:pt>
                <c:pt idx="103">
                  <c:v>11.53312637129376</c:v>
                </c:pt>
                <c:pt idx="104">
                  <c:v>11.52605857670156</c:v>
                </c:pt>
                <c:pt idx="105">
                  <c:v>11.51533618295925</c:v>
                </c:pt>
                <c:pt idx="106">
                  <c:v>11.50092294811306</c:v>
                </c:pt>
                <c:pt idx="107">
                  <c:v>11.48278335231431</c:v>
                </c:pt>
                <c:pt idx="108">
                  <c:v>11.46088265398959</c:v>
                </c:pt>
                <c:pt idx="109">
                  <c:v>11.43518694801325</c:v>
                </c:pt>
                <c:pt idx="110">
                  <c:v>11.40566322588226</c:v>
                </c:pt>
                <c:pt idx="111">
                  <c:v>11.37227943788665</c:v>
                </c:pt>
                <c:pt idx="112">
                  <c:v>11.33500455726116</c:v>
                </c:pt>
                <c:pt idx="113">
                  <c:v>11.29380864629789</c:v>
                </c:pt>
                <c:pt idx="114">
                  <c:v>11.24866292439026</c:v>
                </c:pt>
                <c:pt idx="115">
                  <c:v>11.1995398379713</c:v>
                </c:pt>
                <c:pt idx="116">
                  <c:v>11.14641313229939</c:v>
                </c:pt>
                <c:pt idx="117">
                  <c:v>11.08925792503548</c:v>
                </c:pt>
                <c:pt idx="118">
                  <c:v>11.02805078154519</c:v>
                </c:pt>
                <c:pt idx="119">
                  <c:v>10.96276979184883</c:v>
                </c:pt>
                <c:pt idx="120">
                  <c:v>10.89339464913093</c:v>
                </c:pt>
                <c:pt idx="121">
                  <c:v>10.81990672970822</c:v>
                </c:pt>
                <c:pt idx="122">
                  <c:v>10.74228917434436</c:v>
                </c:pt>
                <c:pt idx="123">
                  <c:v>10.66052697078455</c:v>
                </c:pt>
                <c:pt idx="124">
                  <c:v>10.57460703737193</c:v>
                </c:pt>
                <c:pt idx="125">
                  <c:v>10.48451830759205</c:v>
                </c:pt>
                <c:pt idx="126">
                  <c:v>10.39025181537906</c:v>
                </c:pt>
                <c:pt idx="127">
                  <c:v>10.29180078100146</c:v>
                </c:pt>
                <c:pt idx="128">
                  <c:v>10.18916069733132</c:v>
                </c:pt>
                <c:pt idx="129">
                  <c:v>10.08232941628566</c:v>
                </c:pt>
                <c:pt idx="130">
                  <c:v>9.971307235213487</c:v>
                </c:pt>
                <c:pt idx="131">
                  <c:v>9.85609698298704</c:v>
                </c:pt>
                <c:pt idx="132">
                  <c:v>9.736704105540753</c:v>
                </c:pt>
                <c:pt idx="133">
                  <c:v>9.613136750586363</c:v>
                </c:pt>
                <c:pt idx="134">
                  <c:v>9.48540585121877</c:v>
                </c:pt>
                <c:pt idx="135">
                  <c:v>9.35352520811199</c:v>
                </c:pt>
                <c:pt idx="136">
                  <c:v>9.217511569992354</c:v>
                </c:pt>
                <c:pt idx="137">
                  <c:v>9.077384712061757</c:v>
                </c:pt>
                <c:pt idx="138">
                  <c:v>8.933167512033264</c:v>
                </c:pt>
                <c:pt idx="139">
                  <c:v>8.784886023429152</c:v>
                </c:pt>
                <c:pt idx="140">
                  <c:v>8.632569545782445</c:v>
                </c:pt>
                <c:pt idx="141">
                  <c:v>8.476250691373707</c:v>
                </c:pt>
                <c:pt idx="142">
                  <c:v>8.315965448128338</c:v>
                </c:pt>
                <c:pt idx="143">
                  <c:v>8.15175323829456</c:v>
                </c:pt>
                <c:pt idx="144">
                  <c:v>7.983656972517167</c:v>
                </c:pt>
                <c:pt idx="145">
                  <c:v>7.811723098922243</c:v>
                </c:pt>
                <c:pt idx="146">
                  <c:v>7.636001646827594</c:v>
                </c:pt>
                <c:pt idx="147">
                  <c:v>7.456546264696499</c:v>
                </c:pt>
                <c:pt idx="148">
                  <c:v>7.273414251957234</c:v>
                </c:pt>
                <c:pt idx="149">
                  <c:v>7.086666584319686</c:v>
                </c:pt>
                <c:pt idx="150">
                  <c:v>6.896367932228827</c:v>
                </c:pt>
                <c:pt idx="151">
                  <c:v>6.702586672110158</c:v>
                </c:pt>
                <c:pt idx="152">
                  <c:v>6.505394890075735</c:v>
                </c:pt>
                <c:pt idx="153">
                  <c:v>6.304868377779741</c:v>
                </c:pt>
                <c:pt idx="154">
                  <c:v>6.101086620134367</c:v>
                </c:pt>
                <c:pt idx="155">
                  <c:v>5.894132774619351</c:v>
                </c:pt>
                <c:pt idx="156">
                  <c:v>5.684093641947953</c:v>
                </c:pt>
                <c:pt idx="157">
                  <c:v>5.471059627881885</c:v>
                </c:pt>
                <c:pt idx="158">
                  <c:v>5.255124696019124</c:v>
                </c:pt>
                <c:pt idx="159">
                  <c:v>5.036386311416209</c:v>
                </c:pt>
                <c:pt idx="160">
                  <c:v>4.814945374942823</c:v>
                </c:pt>
                <c:pt idx="161">
                  <c:v>4.590906148307084</c:v>
                </c:pt>
                <c:pt idx="162">
                  <c:v>4.364376169732964</c:v>
                </c:pt>
                <c:pt idx="163">
                  <c:v>4.135466160313683</c:v>
                </c:pt>
                <c:pt idx="164">
                  <c:v>3.904289921111598</c:v>
                </c:pt>
                <c:pt idx="165">
                  <c:v>3.670964221120926</c:v>
                </c:pt>
                <c:pt idx="166">
                  <c:v>3.435608676257743</c:v>
                </c:pt>
                <c:pt idx="167">
                  <c:v>3.198345619588849</c:v>
                </c:pt>
                <c:pt idx="168">
                  <c:v>2.959299963059436</c:v>
                </c:pt>
                <c:pt idx="169">
                  <c:v>2.718599051027297</c:v>
                </c:pt>
                <c:pt idx="170">
                  <c:v>2.476372505958182</c:v>
                </c:pt>
                <c:pt idx="171">
                  <c:v>2.232752066682508</c:v>
                </c:pt>
                <c:pt idx="172">
                  <c:v>1.987871419657665</c:v>
                </c:pt>
                <c:pt idx="173">
                  <c:v>1.741866023723929</c:v>
                </c:pt>
                <c:pt idx="174">
                  <c:v>1.494872928879744</c:v>
                </c:pt>
                <c:pt idx="175">
                  <c:v>1.247030589641156</c:v>
                </c:pt>
                <c:pt idx="176">
                  <c:v>0.998478673583293</c:v>
                </c:pt>
                <c:pt idx="177">
                  <c:v>0.749357865693241</c:v>
                </c:pt>
                <c:pt idx="178">
                  <c:v>0.499809669189261</c:v>
                </c:pt>
                <c:pt idx="179">
                  <c:v>0.249976203485659</c:v>
                </c:pt>
                <c:pt idx="180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'1.75" Max Err'!$P$4</c:f>
              <c:strCache>
                <c:ptCount val="1"/>
                <c:pt idx="0">
                  <c:v>10.00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Err'!$P$6:$P$186</c:f>
              <c:numCache>
                <c:formatCode>0.00</c:formatCode>
                <c:ptCount val="181"/>
                <c:pt idx="0">
                  <c:v>0.0</c:v>
                </c:pt>
                <c:pt idx="1">
                  <c:v>0.0909056579558821</c:v>
                </c:pt>
                <c:pt idx="2">
                  <c:v>0.181790718202951</c:v>
                </c:pt>
                <c:pt idx="3">
                  <c:v>0.272634583085203</c:v>
                </c:pt>
                <c:pt idx="4">
                  <c:v>0.363416655055123</c:v>
                </c:pt>
                <c:pt idx="5">
                  <c:v>0.454116336735101</c:v>
                </c:pt>
                <c:pt idx="6">
                  <c:v>0.544713030987448</c:v>
                </c:pt>
                <c:pt idx="7">
                  <c:v>0.635186140995919</c:v>
                </c:pt>
                <c:pt idx="8">
                  <c:v>0.725515070361596</c:v>
                </c:pt>
                <c:pt idx="9">
                  <c:v>0.815679223216037</c:v>
                </c:pt>
                <c:pt idx="10">
                  <c:v>0.905658004354624</c:v>
                </c:pt>
                <c:pt idx="11">
                  <c:v>0.995430819392975</c:v>
                </c:pt>
                <c:pt idx="12">
                  <c:v>1.084977074949416</c:v>
                </c:pt>
                <c:pt idx="13">
                  <c:v>1.174276178856399</c:v>
                </c:pt>
                <c:pt idx="14">
                  <c:v>1.263307540403915</c:v>
                </c:pt>
                <c:pt idx="15">
                  <c:v>1.352050570617791</c:v>
                </c:pt>
                <c:pt idx="16">
                  <c:v>1.440484682575965</c:v>
                </c:pt>
                <c:pt idx="17">
                  <c:v>1.528589291765748</c:v>
                </c:pt>
                <c:pt idx="18">
                  <c:v>1.616343816485081</c:v>
                </c:pt>
                <c:pt idx="19">
                  <c:v>1.703727678290942</c:v>
                </c:pt>
                <c:pt idx="20">
                  <c:v>1.790720302497977</c:v>
                </c:pt>
                <c:pt idx="21">
                  <c:v>1.877301118730482</c:v>
                </c:pt>
                <c:pt idx="22">
                  <c:v>1.963449561530965</c:v>
                </c:pt>
                <c:pt idx="23">
                  <c:v>2.049145071028338</c:v>
                </c:pt>
                <c:pt idx="24">
                  <c:v>2.134367093669205</c:v>
                </c:pt>
                <c:pt idx="25">
                  <c:v>2.219095083015286</c:v>
                </c:pt>
                <c:pt idx="26">
                  <c:v>2.303308500610399</c:v>
                </c:pt>
                <c:pt idx="27">
                  <c:v>2.386986816920281</c:v>
                </c:pt>
                <c:pt idx="28">
                  <c:v>2.470109512348682</c:v>
                </c:pt>
                <c:pt idx="29">
                  <c:v>2.552656078333033</c:v>
                </c:pt>
                <c:pt idx="30">
                  <c:v>2.634606018523232</c:v>
                </c:pt>
                <c:pt idx="31">
                  <c:v>2.715938850046886</c:v>
                </c:pt>
                <c:pt idx="32">
                  <c:v>2.796634104864779</c:v>
                </c:pt>
                <c:pt idx="33">
                  <c:v>2.87667133121969</c:v>
                </c:pt>
                <c:pt idx="34">
                  <c:v>2.956030095182715</c:v>
                </c:pt>
                <c:pt idx="35">
                  <c:v>3.034689982300112</c:v>
                </c:pt>
                <c:pt idx="36">
                  <c:v>3.112630599344705</c:v>
                </c:pt>
                <c:pt idx="37">
                  <c:v>3.189831576175585</c:v>
                </c:pt>
                <c:pt idx="38">
                  <c:v>3.26627256770945</c:v>
                </c:pt>
                <c:pt idx="39">
                  <c:v>3.341933256007742</c:v>
                </c:pt>
                <c:pt idx="40">
                  <c:v>3.416793352483126</c:v>
                </c:pt>
                <c:pt idx="41">
                  <c:v>3.490832600229183</c:v>
                </c:pt>
                <c:pt idx="42">
                  <c:v>3.564030776477246</c:v>
                </c:pt>
                <c:pt idx="43">
                  <c:v>3.636367695184106</c:v>
                </c:pt>
                <c:pt idx="44">
                  <c:v>3.707823209754515</c:v>
                </c:pt>
                <c:pt idx="45">
                  <c:v>3.77837721590246</c:v>
                </c:pt>
                <c:pt idx="46">
                  <c:v>3.848009654655087</c:v>
                </c:pt>
                <c:pt idx="47">
                  <c:v>3.916700515503159</c:v>
                </c:pt>
                <c:pt idx="48">
                  <c:v>3.984429839702038</c:v>
                </c:pt>
                <c:pt idx="49">
                  <c:v>4.051177723727121</c:v>
                </c:pt>
                <c:pt idx="50">
                  <c:v>4.11692432288779</c:v>
                </c:pt>
                <c:pt idx="51">
                  <c:v>4.18164985510355</c:v>
                </c:pt>
                <c:pt idx="52">
                  <c:v>4.245334604846541</c:v>
                </c:pt>
                <c:pt idx="53">
                  <c:v>4.307958927254283</c:v>
                </c:pt>
                <c:pt idx="54">
                  <c:v>4.369503252416351</c:v>
                </c:pt>
                <c:pt idx="55">
                  <c:v>4.429948089839221</c:v>
                </c:pt>
                <c:pt idx="56">
                  <c:v>4.48927403309267</c:v>
                </c:pt>
                <c:pt idx="57">
                  <c:v>4.54746176464186</c:v>
                </c:pt>
                <c:pt idx="58">
                  <c:v>4.604492060868615</c:v>
                </c:pt>
                <c:pt idx="59">
                  <c:v>4.660345797285856</c:v>
                </c:pt>
                <c:pt idx="60">
                  <c:v>4.715003953948219</c:v>
                </c:pt>
                <c:pt idx="61">
                  <c:v>4.768447621063153</c:v>
                </c:pt>
                <c:pt idx="62">
                  <c:v>4.820658004805196</c:v>
                </c:pt>
                <c:pt idx="63">
                  <c:v>4.871616433337294</c:v>
                </c:pt>
                <c:pt idx="64">
                  <c:v>4.921304363042054</c:v>
                </c:pt>
                <c:pt idx="65">
                  <c:v>4.969703384966187</c:v>
                </c:pt>
                <c:pt idx="66">
                  <c:v>5.016795231481041</c:v>
                </c:pt>
                <c:pt idx="67">
                  <c:v>5.062561783162031</c:v>
                </c:pt>
                <c:pt idx="68">
                  <c:v>5.106985075889732</c:v>
                </c:pt>
                <c:pt idx="69">
                  <c:v>5.150047308174876</c:v>
                </c:pt>
                <c:pt idx="70">
                  <c:v>5.19173084870971</c:v>
                </c:pt>
                <c:pt idx="71">
                  <c:v>5.232018244147753</c:v>
                </c:pt>
                <c:pt idx="72">
                  <c:v>5.27089222711382</c:v>
                </c:pt>
                <c:pt idx="73">
                  <c:v>5.308335724445754</c:v>
                </c:pt>
                <c:pt idx="74">
                  <c:v>5.344331865669545</c:v>
                </c:pt>
                <c:pt idx="75">
                  <c:v>5.37886399170857</c:v>
                </c:pt>
                <c:pt idx="76">
                  <c:v>5.411915663827955</c:v>
                </c:pt>
                <c:pt idx="77">
                  <c:v>5.443470672814328</c:v>
                </c:pt>
                <c:pt idx="78">
                  <c:v>5.473513048391553</c:v>
                </c:pt>
                <c:pt idx="79">
                  <c:v>5.502027068871485</c:v>
                </c:pt>
                <c:pt idx="80">
                  <c:v>5.528997271039984</c:v>
                </c:pt>
                <c:pt idx="81">
                  <c:v>5.554408460276562</c:v>
                </c:pt>
                <c:pt idx="82">
                  <c:v>5.578245720906565</c:v>
                </c:pt>
                <c:pt idx="83">
                  <c:v>5.600494426784067</c:v>
                </c:pt>
                <c:pt idx="84">
                  <c:v>5.621140252103217</c:v>
                </c:pt>
                <c:pt idx="85">
                  <c:v>5.64016918243496</c:v>
                </c:pt>
                <c:pt idx="86">
                  <c:v>5.657567525986309</c:v>
                </c:pt>
                <c:pt idx="87">
                  <c:v>5.673321925078042</c:v>
                </c:pt>
                <c:pt idx="88">
                  <c:v>5.687419367836639</c:v>
                </c:pt>
                <c:pt idx="89">
                  <c:v>5.699847200095434</c:v>
                </c:pt>
                <c:pt idx="90">
                  <c:v>5.710593137499657</c:v>
                </c:pt>
                <c:pt idx="91">
                  <c:v>5.719645277808851</c:v>
                </c:pt>
                <c:pt idx="92">
                  <c:v>5.72699211339058</c:v>
                </c:pt>
                <c:pt idx="93">
                  <c:v>5.732622543897065</c:v>
                </c:pt>
                <c:pt idx="94">
                  <c:v>5.736525889117558</c:v>
                </c:pt>
                <c:pt idx="95">
                  <c:v>5.738691901997114</c:v>
                </c:pt>
                <c:pt idx="96">
                  <c:v>5.739110781812158</c:v>
                </c:pt>
                <c:pt idx="97">
                  <c:v>5.73777318749302</c:v>
                </c:pt>
                <c:pt idx="98">
                  <c:v>5.734670251082008</c:v>
                </c:pt>
                <c:pt idx="99">
                  <c:v>5.729793591315285</c:v>
                </c:pt>
                <c:pt idx="100">
                  <c:v>5.723135327316115</c:v>
                </c:pt>
                <c:pt idx="101">
                  <c:v>5.7146880923856</c:v>
                </c:pt>
                <c:pt idx="102">
                  <c:v>5.704445047877343</c:v>
                </c:pt>
                <c:pt idx="103">
                  <c:v>5.692399897140348</c:v>
                </c:pt>
                <c:pt idx="104">
                  <c:v>5.678546899514458</c:v>
                </c:pt>
                <c:pt idx="105">
                  <c:v>5.662880884361684</c:v>
                </c:pt>
                <c:pt idx="106">
                  <c:v>5.645397265115449</c:v>
                </c:pt>
                <c:pt idx="107">
                  <c:v>5.6260920533296</c:v>
                </c:pt>
                <c:pt idx="108">
                  <c:v>5.604961872707605</c:v>
                </c:pt>
                <c:pt idx="109">
                  <c:v>5.582003973091815</c:v>
                </c:pt>
                <c:pt idx="110">
                  <c:v>5.557216244391512</c:v>
                </c:pt>
                <c:pt idx="111">
                  <c:v>5.530597230428242</c:v>
                </c:pt>
                <c:pt idx="112">
                  <c:v>5.502146142675144</c:v>
                </c:pt>
                <c:pt idx="113">
                  <c:v>5.471862873867038</c:v>
                </c:pt>
                <c:pt idx="114">
                  <c:v>5.439748011456785</c:v>
                </c:pt>
                <c:pt idx="115">
                  <c:v>5.405802850892712</c:v>
                </c:pt>
                <c:pt idx="116">
                  <c:v>5.370029408691294</c:v>
                </c:pt>
                <c:pt idx="117">
                  <c:v>5.332430435278269</c:v>
                </c:pt>
                <c:pt idx="118">
                  <c:v>5.293009427570694</c:v>
                </c:pt>
                <c:pt idx="119">
                  <c:v>5.251770641272656</c:v>
                </c:pt>
                <c:pt idx="120">
                  <c:v>5.208719102855113</c:v>
                </c:pt>
                <c:pt idx="121">
                  <c:v>5.163860621191091</c:v>
                </c:pt>
                <c:pt idx="122">
                  <c:v>5.117201798816723</c:v>
                </c:pt>
                <c:pt idx="123">
                  <c:v>5.068750042787613</c:v>
                </c:pt>
                <c:pt idx="124">
                  <c:v>5.018513575100201</c:v>
                </c:pt>
                <c:pt idx="125">
                  <c:v>4.966501442647086</c:v>
                </c:pt>
                <c:pt idx="126">
                  <c:v>4.912723526675194</c:v>
                </c:pt>
                <c:pt idx="127">
                  <c:v>4.857190551715689</c:v>
                </c:pt>
                <c:pt idx="128">
                  <c:v>4.799914093953688</c:v>
                </c:pt>
                <c:pt idx="129">
                  <c:v>4.740906589006499</c:v>
                </c:pt>
                <c:pt idx="130">
                  <c:v>4.680181339079326</c:v>
                </c:pt>
                <c:pt idx="131">
                  <c:v>4.617752519466506</c:v>
                </c:pt>
                <c:pt idx="132">
                  <c:v>4.553635184367777</c:v>
                </c:pt>
                <c:pt idx="133">
                  <c:v>4.487845271988391</c:v>
                </c:pt>
                <c:pt idx="134">
                  <c:v>4.420399608893433</c:v>
                </c:pt>
                <c:pt idx="135">
                  <c:v>4.35131591358595</c:v>
                </c:pt>
                <c:pt idx="136">
                  <c:v>4.28061279928056</c:v>
                </c:pt>
                <c:pt idx="137">
                  <c:v>4.208309775843474</c:v>
                </c:pt>
                <c:pt idx="138">
                  <c:v>4.134427250872278</c:v>
                </c:pt>
                <c:pt idx="139">
                  <c:v>4.058986529888529</c:v>
                </c:pt>
                <c:pt idx="140">
                  <c:v>3.982009815618198</c:v>
                </c:pt>
                <c:pt idx="141">
                  <c:v>3.903520206335713</c:v>
                </c:pt>
                <c:pt idx="142">
                  <c:v>3.823541693248728</c:v>
                </c:pt>
                <c:pt idx="143">
                  <c:v>3.742099156902782</c:v>
                </c:pt>
                <c:pt idx="144">
                  <c:v>3.659218362585733</c:v>
                </c:pt>
                <c:pt idx="145">
                  <c:v>3.574925954713677</c:v>
                </c:pt>
                <c:pt idx="146">
                  <c:v>3.489249450183138</c:v>
                </c:pt>
                <c:pt idx="147">
                  <c:v>3.402217230673813</c:v>
                </c:pt>
                <c:pt idx="148">
                  <c:v>3.313858533890652</c:v>
                </c:pt>
                <c:pt idx="149">
                  <c:v>3.224203443734012</c:v>
                </c:pt>
                <c:pt idx="150">
                  <c:v>3.133282879390919</c:v>
                </c:pt>
                <c:pt idx="151">
                  <c:v>3.041128583340594</c:v>
                </c:pt>
                <c:pt idx="152">
                  <c:v>2.947773108271377</c:v>
                </c:pt>
                <c:pt idx="153">
                  <c:v>2.853249802908152</c:v>
                </c:pt>
                <c:pt idx="154">
                  <c:v>2.757592796751254</c:v>
                </c:pt>
                <c:pt idx="155">
                  <c:v>2.660836983731656</c:v>
                </c:pt>
                <c:pt idx="156">
                  <c:v>2.563018004788262</c:v>
                </c:pt>
                <c:pt idx="157">
                  <c:v>2.464172229377823</c:v>
                </c:pt>
                <c:pt idx="158">
                  <c:v>2.364336735928362</c:v>
                </c:pt>
                <c:pt idx="159">
                  <c:v>2.263549291251792</c:v>
                </c:pt>
                <c:pt idx="160">
                  <c:v>2.161848328932706</c:v>
                </c:pt>
                <c:pt idx="161">
                  <c:v>2.059272926714016</c:v>
                </c:pt>
                <c:pt idx="162">
                  <c:v>1.955862782901931</c:v>
                </c:pt>
                <c:pt idx="163">
                  <c:v>1.851658191816739</c:v>
                </c:pt>
                <c:pt idx="164">
                  <c:v>1.746700018316801</c:v>
                </c:pt>
                <c:pt idx="165">
                  <c:v>1.641029671427702</c:v>
                </c:pt>
                <c:pt idx="166">
                  <c:v>1.534689077109533</c:v>
                </c:pt>
                <c:pt idx="167">
                  <c:v>1.427720650198665</c:v>
                </c:pt>
                <c:pt idx="168">
                  <c:v>1.320167265562645</c:v>
                </c:pt>
                <c:pt idx="169">
                  <c:v>1.212072228508731</c:v>
                </c:pt>
                <c:pt idx="170">
                  <c:v>1.103479244489762</c:v>
                </c:pt>
                <c:pt idx="171">
                  <c:v>0.994432388152205</c:v>
                </c:pt>
                <c:pt idx="172">
                  <c:v>0.884976071773906</c:v>
                </c:pt>
                <c:pt idx="173">
                  <c:v>0.775155013140534</c:v>
                </c:pt>
                <c:pt idx="174">
                  <c:v>0.665014202912033</c:v>
                </c:pt>
                <c:pt idx="175">
                  <c:v>0.554598871530999</c:v>
                </c:pt>
                <c:pt idx="176">
                  <c:v>0.44395445572772</c:v>
                </c:pt>
                <c:pt idx="177">
                  <c:v>0.333126564676434</c:v>
                </c:pt>
                <c:pt idx="178">
                  <c:v>0.222160945859599</c:v>
                </c:pt>
                <c:pt idx="179">
                  <c:v>0.111103450697357</c:v>
                </c:pt>
                <c:pt idx="18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27688"/>
        <c:axId val="2116633192"/>
      </c:scatterChart>
      <c:valAx>
        <c:axId val="2116627688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Symbol" charset="2"/>
                    <a:cs typeface="Symbol" charset="2"/>
                  </a:defRPr>
                </a:pPr>
                <a:r>
                  <a:rPr lang="en-US">
                    <a:latin typeface="Symbol" charset="2"/>
                    <a:cs typeface="Symbol" charset="2"/>
                  </a:rPr>
                  <a:t>Dj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633192"/>
        <c:crosses val="autoZero"/>
        <c:crossBetween val="midCat"/>
      </c:valAx>
      <c:valAx>
        <c:axId val="2116633192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6627688"/>
        <c:crosses val="autoZero"/>
        <c:crossBetween val="midCat"/>
        <c:majorUnit val="30.0"/>
        <c:minorUnit val="15.0"/>
      </c:valAx>
      <c:spPr>
        <a:ln>
          <a:solidFill>
            <a:srgbClr val="A6A6A6"/>
          </a:solidFill>
        </a:ln>
      </c:spPr>
    </c:plotArea>
    <c:legend>
      <c:legendPos val="r"/>
      <c:layout>
        <c:manualLayout>
          <c:xMode val="edge"/>
          <c:yMode val="edge"/>
          <c:x val="0.113587819066476"/>
          <c:y val="0.0767048855735138"/>
          <c:w val="0.103850593237249"/>
          <c:h val="0.511661882907911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spPr>
            <a:ln>
              <a:noFill/>
            </a:ln>
          </c:spPr>
          <c:xVal>
            <c:numRef>
              <c:f>'1.75" Max Err'!$R$4:$X$4</c:f>
              <c:numCache>
                <c:formatCode>0.00</c:formatCode>
                <c:ptCount val="7"/>
                <c:pt idx="0">
                  <c:v>0.9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2.0</c:v>
                </c:pt>
                <c:pt idx="5">
                  <c:v>5.0</c:v>
                </c:pt>
                <c:pt idx="6">
                  <c:v>10.0</c:v>
                </c:pt>
              </c:numCache>
            </c:numRef>
          </c:xVal>
          <c:yVal>
            <c:numRef>
              <c:f>'1.75" Max Err'!$R$5:$X$5</c:f>
              <c:numCache>
                <c:formatCode>0</c:formatCode>
                <c:ptCount val="7"/>
                <c:pt idx="0">
                  <c:v>179.9999999999999</c:v>
                </c:pt>
                <c:pt idx="1">
                  <c:v>0.0</c:v>
                </c:pt>
                <c:pt idx="2">
                  <c:v>53.12990599853357</c:v>
                </c:pt>
                <c:pt idx="3">
                  <c:v>41.81003322206081</c:v>
                </c:pt>
                <c:pt idx="4">
                  <c:v>30.00000000000001</c:v>
                </c:pt>
                <c:pt idx="5">
                  <c:v>11.53657647662234</c:v>
                </c:pt>
                <c:pt idx="6">
                  <c:v>5.739110781812158</c:v>
                </c:pt>
              </c:numCache>
            </c:numRef>
          </c:yVal>
          <c:smooth val="1"/>
        </c:ser>
        <c:ser>
          <c:idx val="3"/>
          <c:order val="3"/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'1.75" Max Err'!$AA$7:$AA$517</c:f>
              <c:numCache>
                <c:formatCode>General</c:formatCode>
                <c:ptCount val="511"/>
                <c:pt idx="0">
                  <c:v>0.0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0.99</c:v>
                </c:pt>
                <c:pt idx="10">
                  <c:v>1.0</c:v>
                </c:pt>
                <c:pt idx="11">
                  <c:v>1.01</c:v>
                </c:pt>
                <c:pt idx="12">
                  <c:v>1.02</c:v>
                </c:pt>
                <c:pt idx="13">
                  <c:v>1.03</c:v>
                </c:pt>
                <c:pt idx="14">
                  <c:v>1.04</c:v>
                </c:pt>
                <c:pt idx="15">
                  <c:v>1.05</c:v>
                </c:pt>
                <c:pt idx="16">
                  <c:v>1.06</c:v>
                </c:pt>
                <c:pt idx="17">
                  <c:v>1.07</c:v>
                </c:pt>
                <c:pt idx="18">
                  <c:v>1.08</c:v>
                </c:pt>
                <c:pt idx="19">
                  <c:v>1.09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1.14</c:v>
                </c:pt>
                <c:pt idx="25">
                  <c:v>1.15</c:v>
                </c:pt>
                <c:pt idx="26">
                  <c:v>1.16</c:v>
                </c:pt>
                <c:pt idx="27">
                  <c:v>1.17</c:v>
                </c:pt>
                <c:pt idx="28">
                  <c:v>1.18</c:v>
                </c:pt>
                <c:pt idx="29">
                  <c:v>1.19</c:v>
                </c:pt>
                <c:pt idx="30">
                  <c:v>1.2</c:v>
                </c:pt>
                <c:pt idx="31">
                  <c:v>1.21</c:v>
                </c:pt>
                <c:pt idx="32">
                  <c:v>1.22</c:v>
                </c:pt>
                <c:pt idx="33">
                  <c:v>1.23</c:v>
                </c:pt>
                <c:pt idx="34">
                  <c:v>1.24</c:v>
                </c:pt>
                <c:pt idx="35">
                  <c:v>1.25</c:v>
                </c:pt>
                <c:pt idx="36">
                  <c:v>1.26</c:v>
                </c:pt>
                <c:pt idx="37">
                  <c:v>1.27</c:v>
                </c:pt>
                <c:pt idx="38">
                  <c:v>1.28</c:v>
                </c:pt>
                <c:pt idx="39">
                  <c:v>1.29</c:v>
                </c:pt>
                <c:pt idx="40">
                  <c:v>1.3</c:v>
                </c:pt>
                <c:pt idx="41">
                  <c:v>1.31</c:v>
                </c:pt>
                <c:pt idx="42">
                  <c:v>1.32</c:v>
                </c:pt>
                <c:pt idx="43">
                  <c:v>1.33</c:v>
                </c:pt>
                <c:pt idx="44">
                  <c:v>1.34</c:v>
                </c:pt>
                <c:pt idx="45">
                  <c:v>1.35</c:v>
                </c:pt>
                <c:pt idx="46">
                  <c:v>1.36</c:v>
                </c:pt>
                <c:pt idx="47">
                  <c:v>1.37</c:v>
                </c:pt>
                <c:pt idx="48">
                  <c:v>1.38</c:v>
                </c:pt>
                <c:pt idx="49">
                  <c:v>1.39</c:v>
                </c:pt>
                <c:pt idx="50">
                  <c:v>1.4</c:v>
                </c:pt>
                <c:pt idx="51">
                  <c:v>1.41</c:v>
                </c:pt>
                <c:pt idx="52">
                  <c:v>1.42</c:v>
                </c:pt>
                <c:pt idx="53">
                  <c:v>1.43</c:v>
                </c:pt>
                <c:pt idx="54">
                  <c:v>1.44</c:v>
                </c:pt>
                <c:pt idx="55">
                  <c:v>1.45</c:v>
                </c:pt>
                <c:pt idx="56">
                  <c:v>1.46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1.5</c:v>
                </c:pt>
                <c:pt idx="61">
                  <c:v>1.51</c:v>
                </c:pt>
                <c:pt idx="62">
                  <c:v>1.52</c:v>
                </c:pt>
                <c:pt idx="63">
                  <c:v>1.53</c:v>
                </c:pt>
                <c:pt idx="64">
                  <c:v>1.54</c:v>
                </c:pt>
                <c:pt idx="65">
                  <c:v>1.55</c:v>
                </c:pt>
                <c:pt idx="66">
                  <c:v>1.56</c:v>
                </c:pt>
                <c:pt idx="67">
                  <c:v>1.57</c:v>
                </c:pt>
                <c:pt idx="68">
                  <c:v>1.58</c:v>
                </c:pt>
                <c:pt idx="69">
                  <c:v>1.59</c:v>
                </c:pt>
                <c:pt idx="70">
                  <c:v>1.6</c:v>
                </c:pt>
                <c:pt idx="71">
                  <c:v>1.61</c:v>
                </c:pt>
                <c:pt idx="72">
                  <c:v>1.62</c:v>
                </c:pt>
                <c:pt idx="73">
                  <c:v>1.63</c:v>
                </c:pt>
                <c:pt idx="74">
                  <c:v>1.64</c:v>
                </c:pt>
                <c:pt idx="75">
                  <c:v>1.65</c:v>
                </c:pt>
                <c:pt idx="76">
                  <c:v>1.66</c:v>
                </c:pt>
                <c:pt idx="77">
                  <c:v>1.67</c:v>
                </c:pt>
                <c:pt idx="78">
                  <c:v>1.68</c:v>
                </c:pt>
                <c:pt idx="79">
                  <c:v>1.69</c:v>
                </c:pt>
                <c:pt idx="80">
                  <c:v>1.7</c:v>
                </c:pt>
                <c:pt idx="81">
                  <c:v>1.71</c:v>
                </c:pt>
                <c:pt idx="82">
                  <c:v>1.72</c:v>
                </c:pt>
                <c:pt idx="83">
                  <c:v>1.73</c:v>
                </c:pt>
                <c:pt idx="84">
                  <c:v>1.74</c:v>
                </c:pt>
                <c:pt idx="85">
                  <c:v>1.75</c:v>
                </c:pt>
                <c:pt idx="86">
                  <c:v>1.76</c:v>
                </c:pt>
                <c:pt idx="87">
                  <c:v>1.77</c:v>
                </c:pt>
                <c:pt idx="88">
                  <c:v>1.78</c:v>
                </c:pt>
                <c:pt idx="89">
                  <c:v>1.79</c:v>
                </c:pt>
                <c:pt idx="90">
                  <c:v>1.8</c:v>
                </c:pt>
                <c:pt idx="91">
                  <c:v>1.81</c:v>
                </c:pt>
                <c:pt idx="92">
                  <c:v>1.82</c:v>
                </c:pt>
                <c:pt idx="93">
                  <c:v>1.83</c:v>
                </c:pt>
                <c:pt idx="94">
                  <c:v>1.84</c:v>
                </c:pt>
                <c:pt idx="95">
                  <c:v>1.85</c:v>
                </c:pt>
                <c:pt idx="96">
                  <c:v>1.86</c:v>
                </c:pt>
                <c:pt idx="97">
                  <c:v>1.87</c:v>
                </c:pt>
                <c:pt idx="98">
                  <c:v>1.88</c:v>
                </c:pt>
                <c:pt idx="99">
                  <c:v>1.89</c:v>
                </c:pt>
                <c:pt idx="100">
                  <c:v>1.9</c:v>
                </c:pt>
                <c:pt idx="101">
                  <c:v>1.91</c:v>
                </c:pt>
                <c:pt idx="102">
                  <c:v>1.92</c:v>
                </c:pt>
                <c:pt idx="103">
                  <c:v>1.93</c:v>
                </c:pt>
                <c:pt idx="104">
                  <c:v>1.94</c:v>
                </c:pt>
                <c:pt idx="105">
                  <c:v>1.95</c:v>
                </c:pt>
                <c:pt idx="106">
                  <c:v>1.96</c:v>
                </c:pt>
                <c:pt idx="107">
                  <c:v>1.97</c:v>
                </c:pt>
                <c:pt idx="108">
                  <c:v>1.98</c:v>
                </c:pt>
                <c:pt idx="109">
                  <c:v>1.99</c:v>
                </c:pt>
                <c:pt idx="110">
                  <c:v>2.0</c:v>
                </c:pt>
                <c:pt idx="111">
                  <c:v>2.01</c:v>
                </c:pt>
                <c:pt idx="112">
                  <c:v>2.02</c:v>
                </c:pt>
                <c:pt idx="113">
                  <c:v>2.03</c:v>
                </c:pt>
                <c:pt idx="114">
                  <c:v>2.04</c:v>
                </c:pt>
                <c:pt idx="115">
                  <c:v>2.05</c:v>
                </c:pt>
                <c:pt idx="116">
                  <c:v>2.06</c:v>
                </c:pt>
                <c:pt idx="117">
                  <c:v>2.07</c:v>
                </c:pt>
                <c:pt idx="118">
                  <c:v>2.08</c:v>
                </c:pt>
                <c:pt idx="119">
                  <c:v>2.09</c:v>
                </c:pt>
                <c:pt idx="120">
                  <c:v>2.1</c:v>
                </c:pt>
                <c:pt idx="121">
                  <c:v>2.11</c:v>
                </c:pt>
                <c:pt idx="122">
                  <c:v>2.12</c:v>
                </c:pt>
                <c:pt idx="123">
                  <c:v>2.13</c:v>
                </c:pt>
                <c:pt idx="124">
                  <c:v>2.14</c:v>
                </c:pt>
                <c:pt idx="125">
                  <c:v>2.15</c:v>
                </c:pt>
                <c:pt idx="126">
                  <c:v>2.16</c:v>
                </c:pt>
                <c:pt idx="127">
                  <c:v>2.17</c:v>
                </c:pt>
                <c:pt idx="128">
                  <c:v>2.18</c:v>
                </c:pt>
                <c:pt idx="129">
                  <c:v>2.19</c:v>
                </c:pt>
                <c:pt idx="130">
                  <c:v>2.2</c:v>
                </c:pt>
                <c:pt idx="131">
                  <c:v>2.21</c:v>
                </c:pt>
                <c:pt idx="132">
                  <c:v>2.22</c:v>
                </c:pt>
                <c:pt idx="133">
                  <c:v>2.23</c:v>
                </c:pt>
                <c:pt idx="134">
                  <c:v>2.24</c:v>
                </c:pt>
                <c:pt idx="135">
                  <c:v>2.25</c:v>
                </c:pt>
                <c:pt idx="136">
                  <c:v>2.26</c:v>
                </c:pt>
                <c:pt idx="137">
                  <c:v>2.27</c:v>
                </c:pt>
                <c:pt idx="138">
                  <c:v>2.28</c:v>
                </c:pt>
                <c:pt idx="139">
                  <c:v>2.29</c:v>
                </c:pt>
                <c:pt idx="140">
                  <c:v>2.3</c:v>
                </c:pt>
                <c:pt idx="141">
                  <c:v>2.31</c:v>
                </c:pt>
                <c:pt idx="142">
                  <c:v>2.32</c:v>
                </c:pt>
                <c:pt idx="143">
                  <c:v>2.33</c:v>
                </c:pt>
                <c:pt idx="144">
                  <c:v>2.34</c:v>
                </c:pt>
                <c:pt idx="145">
                  <c:v>2.35</c:v>
                </c:pt>
                <c:pt idx="146">
                  <c:v>2.36</c:v>
                </c:pt>
                <c:pt idx="147">
                  <c:v>2.37</c:v>
                </c:pt>
                <c:pt idx="148">
                  <c:v>2.38</c:v>
                </c:pt>
                <c:pt idx="149">
                  <c:v>2.39</c:v>
                </c:pt>
                <c:pt idx="150">
                  <c:v>2.4</c:v>
                </c:pt>
                <c:pt idx="151">
                  <c:v>2.41</c:v>
                </c:pt>
                <c:pt idx="152">
                  <c:v>2.42</c:v>
                </c:pt>
                <c:pt idx="153">
                  <c:v>2.43</c:v>
                </c:pt>
                <c:pt idx="154">
                  <c:v>2.44</c:v>
                </c:pt>
                <c:pt idx="155">
                  <c:v>2.45</c:v>
                </c:pt>
                <c:pt idx="156">
                  <c:v>2.46</c:v>
                </c:pt>
                <c:pt idx="157">
                  <c:v>2.47</c:v>
                </c:pt>
                <c:pt idx="158">
                  <c:v>2.48</c:v>
                </c:pt>
                <c:pt idx="159">
                  <c:v>2.49</c:v>
                </c:pt>
                <c:pt idx="160">
                  <c:v>2.5</c:v>
                </c:pt>
                <c:pt idx="161">
                  <c:v>2.51</c:v>
                </c:pt>
                <c:pt idx="162">
                  <c:v>2.52</c:v>
                </c:pt>
                <c:pt idx="163">
                  <c:v>2.53</c:v>
                </c:pt>
                <c:pt idx="164">
                  <c:v>2.54</c:v>
                </c:pt>
                <c:pt idx="165">
                  <c:v>2.55</c:v>
                </c:pt>
                <c:pt idx="166">
                  <c:v>2.56</c:v>
                </c:pt>
                <c:pt idx="167">
                  <c:v>2.57</c:v>
                </c:pt>
                <c:pt idx="168">
                  <c:v>2.58</c:v>
                </c:pt>
                <c:pt idx="169">
                  <c:v>2.59</c:v>
                </c:pt>
                <c:pt idx="170">
                  <c:v>2.6</c:v>
                </c:pt>
                <c:pt idx="171">
                  <c:v>2.61</c:v>
                </c:pt>
                <c:pt idx="172">
                  <c:v>2.62</c:v>
                </c:pt>
                <c:pt idx="173">
                  <c:v>2.63</c:v>
                </c:pt>
                <c:pt idx="174">
                  <c:v>2.64</c:v>
                </c:pt>
                <c:pt idx="175">
                  <c:v>2.65</c:v>
                </c:pt>
                <c:pt idx="176">
                  <c:v>2.66</c:v>
                </c:pt>
                <c:pt idx="177">
                  <c:v>2.67</c:v>
                </c:pt>
                <c:pt idx="178">
                  <c:v>2.68</c:v>
                </c:pt>
                <c:pt idx="179">
                  <c:v>2.69</c:v>
                </c:pt>
                <c:pt idx="180">
                  <c:v>2.7</c:v>
                </c:pt>
                <c:pt idx="181">
                  <c:v>2.71</c:v>
                </c:pt>
                <c:pt idx="182">
                  <c:v>2.72</c:v>
                </c:pt>
                <c:pt idx="183">
                  <c:v>2.73</c:v>
                </c:pt>
                <c:pt idx="184">
                  <c:v>2.74</c:v>
                </c:pt>
                <c:pt idx="185">
                  <c:v>2.75</c:v>
                </c:pt>
                <c:pt idx="186">
                  <c:v>2.76</c:v>
                </c:pt>
                <c:pt idx="187">
                  <c:v>2.77</c:v>
                </c:pt>
                <c:pt idx="188">
                  <c:v>2.78</c:v>
                </c:pt>
                <c:pt idx="189">
                  <c:v>2.79</c:v>
                </c:pt>
                <c:pt idx="190">
                  <c:v>2.8</c:v>
                </c:pt>
                <c:pt idx="191">
                  <c:v>2.81</c:v>
                </c:pt>
                <c:pt idx="192">
                  <c:v>2.82</c:v>
                </c:pt>
                <c:pt idx="193">
                  <c:v>2.83</c:v>
                </c:pt>
                <c:pt idx="194">
                  <c:v>2.84</c:v>
                </c:pt>
                <c:pt idx="195">
                  <c:v>2.85</c:v>
                </c:pt>
                <c:pt idx="196">
                  <c:v>2.86</c:v>
                </c:pt>
                <c:pt idx="197">
                  <c:v>2.87</c:v>
                </c:pt>
                <c:pt idx="198">
                  <c:v>2.88</c:v>
                </c:pt>
                <c:pt idx="199">
                  <c:v>2.89</c:v>
                </c:pt>
                <c:pt idx="200">
                  <c:v>2.9</c:v>
                </c:pt>
                <c:pt idx="201">
                  <c:v>2.91</c:v>
                </c:pt>
                <c:pt idx="202">
                  <c:v>2.92</c:v>
                </c:pt>
                <c:pt idx="203">
                  <c:v>2.93</c:v>
                </c:pt>
                <c:pt idx="204">
                  <c:v>2.94</c:v>
                </c:pt>
                <c:pt idx="205">
                  <c:v>2.95</c:v>
                </c:pt>
                <c:pt idx="206">
                  <c:v>2.96</c:v>
                </c:pt>
                <c:pt idx="207">
                  <c:v>2.97</c:v>
                </c:pt>
                <c:pt idx="208">
                  <c:v>2.98</c:v>
                </c:pt>
                <c:pt idx="209">
                  <c:v>2.99</c:v>
                </c:pt>
                <c:pt idx="210">
                  <c:v>3.0</c:v>
                </c:pt>
                <c:pt idx="211">
                  <c:v>3.01</c:v>
                </c:pt>
                <c:pt idx="212">
                  <c:v>3.02</c:v>
                </c:pt>
                <c:pt idx="213">
                  <c:v>3.03</c:v>
                </c:pt>
                <c:pt idx="214">
                  <c:v>3.04</c:v>
                </c:pt>
                <c:pt idx="215">
                  <c:v>3.05</c:v>
                </c:pt>
                <c:pt idx="216">
                  <c:v>3.06</c:v>
                </c:pt>
                <c:pt idx="217">
                  <c:v>3.07</c:v>
                </c:pt>
                <c:pt idx="218">
                  <c:v>3.08</c:v>
                </c:pt>
                <c:pt idx="219">
                  <c:v>3.09</c:v>
                </c:pt>
                <c:pt idx="220">
                  <c:v>3.1</c:v>
                </c:pt>
                <c:pt idx="221">
                  <c:v>3.11</c:v>
                </c:pt>
                <c:pt idx="222">
                  <c:v>3.12</c:v>
                </c:pt>
                <c:pt idx="223">
                  <c:v>3.13</c:v>
                </c:pt>
                <c:pt idx="224">
                  <c:v>3.14</c:v>
                </c:pt>
                <c:pt idx="225">
                  <c:v>3.15</c:v>
                </c:pt>
                <c:pt idx="226">
                  <c:v>3.16</c:v>
                </c:pt>
                <c:pt idx="227">
                  <c:v>3.17</c:v>
                </c:pt>
                <c:pt idx="228">
                  <c:v>3.18</c:v>
                </c:pt>
                <c:pt idx="229">
                  <c:v>3.19</c:v>
                </c:pt>
                <c:pt idx="230">
                  <c:v>3.2</c:v>
                </c:pt>
                <c:pt idx="231">
                  <c:v>3.21</c:v>
                </c:pt>
                <c:pt idx="232">
                  <c:v>3.22</c:v>
                </c:pt>
                <c:pt idx="233">
                  <c:v>3.23</c:v>
                </c:pt>
                <c:pt idx="234">
                  <c:v>3.24</c:v>
                </c:pt>
                <c:pt idx="235">
                  <c:v>3.25</c:v>
                </c:pt>
                <c:pt idx="236">
                  <c:v>3.26</c:v>
                </c:pt>
                <c:pt idx="237">
                  <c:v>3.27</c:v>
                </c:pt>
                <c:pt idx="238">
                  <c:v>3.28</c:v>
                </c:pt>
                <c:pt idx="239">
                  <c:v>3.29</c:v>
                </c:pt>
                <c:pt idx="240">
                  <c:v>3.3</c:v>
                </c:pt>
                <c:pt idx="241">
                  <c:v>3.31</c:v>
                </c:pt>
                <c:pt idx="242">
                  <c:v>3.32</c:v>
                </c:pt>
                <c:pt idx="243">
                  <c:v>3.33</c:v>
                </c:pt>
                <c:pt idx="244">
                  <c:v>3.34</c:v>
                </c:pt>
                <c:pt idx="245">
                  <c:v>3.35</c:v>
                </c:pt>
                <c:pt idx="246">
                  <c:v>3.36</c:v>
                </c:pt>
                <c:pt idx="247">
                  <c:v>3.37</c:v>
                </c:pt>
                <c:pt idx="248">
                  <c:v>3.38</c:v>
                </c:pt>
                <c:pt idx="249">
                  <c:v>3.39</c:v>
                </c:pt>
                <c:pt idx="250">
                  <c:v>3.4</c:v>
                </c:pt>
                <c:pt idx="251">
                  <c:v>3.41</c:v>
                </c:pt>
                <c:pt idx="252">
                  <c:v>3.42</c:v>
                </c:pt>
                <c:pt idx="253">
                  <c:v>3.43</c:v>
                </c:pt>
                <c:pt idx="254">
                  <c:v>3.44</c:v>
                </c:pt>
                <c:pt idx="255">
                  <c:v>3.45</c:v>
                </c:pt>
                <c:pt idx="256">
                  <c:v>3.46</c:v>
                </c:pt>
                <c:pt idx="257">
                  <c:v>3.47</c:v>
                </c:pt>
                <c:pt idx="258">
                  <c:v>3.48</c:v>
                </c:pt>
                <c:pt idx="259">
                  <c:v>3.49</c:v>
                </c:pt>
                <c:pt idx="260">
                  <c:v>3.5</c:v>
                </c:pt>
                <c:pt idx="261">
                  <c:v>3.51</c:v>
                </c:pt>
                <c:pt idx="262">
                  <c:v>3.52</c:v>
                </c:pt>
                <c:pt idx="263">
                  <c:v>3.53</c:v>
                </c:pt>
                <c:pt idx="264">
                  <c:v>3.54</c:v>
                </c:pt>
                <c:pt idx="265">
                  <c:v>3.55</c:v>
                </c:pt>
                <c:pt idx="266">
                  <c:v>3.56</c:v>
                </c:pt>
                <c:pt idx="267">
                  <c:v>3.57</c:v>
                </c:pt>
                <c:pt idx="268">
                  <c:v>3.58</c:v>
                </c:pt>
                <c:pt idx="269">
                  <c:v>3.59</c:v>
                </c:pt>
                <c:pt idx="270">
                  <c:v>3.6</c:v>
                </c:pt>
                <c:pt idx="271">
                  <c:v>3.61</c:v>
                </c:pt>
                <c:pt idx="272">
                  <c:v>3.62</c:v>
                </c:pt>
                <c:pt idx="273">
                  <c:v>3.63</c:v>
                </c:pt>
                <c:pt idx="274">
                  <c:v>3.64</c:v>
                </c:pt>
                <c:pt idx="275">
                  <c:v>3.65</c:v>
                </c:pt>
                <c:pt idx="276">
                  <c:v>3.66</c:v>
                </c:pt>
                <c:pt idx="277">
                  <c:v>3.67</c:v>
                </c:pt>
                <c:pt idx="278">
                  <c:v>3.68</c:v>
                </c:pt>
                <c:pt idx="279">
                  <c:v>3.69</c:v>
                </c:pt>
                <c:pt idx="280">
                  <c:v>3.7</c:v>
                </c:pt>
                <c:pt idx="281">
                  <c:v>3.71</c:v>
                </c:pt>
                <c:pt idx="282">
                  <c:v>3.72</c:v>
                </c:pt>
                <c:pt idx="283">
                  <c:v>3.73</c:v>
                </c:pt>
                <c:pt idx="284">
                  <c:v>3.74</c:v>
                </c:pt>
                <c:pt idx="285">
                  <c:v>3.75</c:v>
                </c:pt>
                <c:pt idx="286">
                  <c:v>3.76</c:v>
                </c:pt>
                <c:pt idx="287">
                  <c:v>3.77</c:v>
                </c:pt>
                <c:pt idx="288">
                  <c:v>3.78</c:v>
                </c:pt>
                <c:pt idx="289">
                  <c:v>3.79</c:v>
                </c:pt>
                <c:pt idx="290">
                  <c:v>3.8</c:v>
                </c:pt>
                <c:pt idx="291">
                  <c:v>3.81</c:v>
                </c:pt>
                <c:pt idx="292">
                  <c:v>3.82</c:v>
                </c:pt>
                <c:pt idx="293">
                  <c:v>3.83</c:v>
                </c:pt>
                <c:pt idx="294">
                  <c:v>3.84</c:v>
                </c:pt>
                <c:pt idx="295">
                  <c:v>3.85</c:v>
                </c:pt>
                <c:pt idx="296">
                  <c:v>3.86</c:v>
                </c:pt>
                <c:pt idx="297">
                  <c:v>3.87</c:v>
                </c:pt>
                <c:pt idx="298">
                  <c:v>3.88</c:v>
                </c:pt>
                <c:pt idx="299">
                  <c:v>3.89</c:v>
                </c:pt>
                <c:pt idx="300">
                  <c:v>3.9</c:v>
                </c:pt>
                <c:pt idx="301">
                  <c:v>3.91</c:v>
                </c:pt>
                <c:pt idx="302">
                  <c:v>3.92</c:v>
                </c:pt>
                <c:pt idx="303">
                  <c:v>3.93</c:v>
                </c:pt>
                <c:pt idx="304">
                  <c:v>3.94</c:v>
                </c:pt>
                <c:pt idx="305">
                  <c:v>3.95</c:v>
                </c:pt>
                <c:pt idx="306">
                  <c:v>3.96</c:v>
                </c:pt>
                <c:pt idx="307">
                  <c:v>3.97</c:v>
                </c:pt>
                <c:pt idx="308">
                  <c:v>3.98</c:v>
                </c:pt>
                <c:pt idx="309">
                  <c:v>3.99</c:v>
                </c:pt>
                <c:pt idx="310">
                  <c:v>4.0</c:v>
                </c:pt>
                <c:pt idx="311">
                  <c:v>4.01</c:v>
                </c:pt>
                <c:pt idx="312">
                  <c:v>4.02</c:v>
                </c:pt>
                <c:pt idx="313">
                  <c:v>4.03</c:v>
                </c:pt>
                <c:pt idx="314">
                  <c:v>4.04</c:v>
                </c:pt>
                <c:pt idx="315">
                  <c:v>4.05</c:v>
                </c:pt>
                <c:pt idx="316">
                  <c:v>4.06</c:v>
                </c:pt>
                <c:pt idx="317">
                  <c:v>4.07</c:v>
                </c:pt>
                <c:pt idx="318">
                  <c:v>4.08</c:v>
                </c:pt>
                <c:pt idx="319">
                  <c:v>4.09</c:v>
                </c:pt>
                <c:pt idx="320">
                  <c:v>4.1</c:v>
                </c:pt>
                <c:pt idx="321">
                  <c:v>4.11</c:v>
                </c:pt>
                <c:pt idx="322">
                  <c:v>4.12</c:v>
                </c:pt>
                <c:pt idx="323">
                  <c:v>4.13</c:v>
                </c:pt>
                <c:pt idx="324">
                  <c:v>4.14</c:v>
                </c:pt>
                <c:pt idx="325">
                  <c:v>4.15</c:v>
                </c:pt>
                <c:pt idx="326">
                  <c:v>4.16</c:v>
                </c:pt>
                <c:pt idx="327">
                  <c:v>4.17</c:v>
                </c:pt>
                <c:pt idx="328">
                  <c:v>4.18</c:v>
                </c:pt>
                <c:pt idx="329">
                  <c:v>4.19</c:v>
                </c:pt>
                <c:pt idx="330">
                  <c:v>4.2</c:v>
                </c:pt>
                <c:pt idx="331">
                  <c:v>4.21</c:v>
                </c:pt>
                <c:pt idx="332">
                  <c:v>4.22</c:v>
                </c:pt>
                <c:pt idx="333">
                  <c:v>4.23</c:v>
                </c:pt>
                <c:pt idx="334">
                  <c:v>4.24</c:v>
                </c:pt>
                <c:pt idx="335">
                  <c:v>4.25</c:v>
                </c:pt>
                <c:pt idx="336">
                  <c:v>4.26</c:v>
                </c:pt>
                <c:pt idx="337">
                  <c:v>4.27</c:v>
                </c:pt>
                <c:pt idx="338">
                  <c:v>4.28</c:v>
                </c:pt>
                <c:pt idx="339">
                  <c:v>4.29</c:v>
                </c:pt>
                <c:pt idx="340">
                  <c:v>4.3</c:v>
                </c:pt>
                <c:pt idx="341">
                  <c:v>4.31</c:v>
                </c:pt>
                <c:pt idx="342">
                  <c:v>4.32</c:v>
                </c:pt>
                <c:pt idx="343">
                  <c:v>4.33</c:v>
                </c:pt>
                <c:pt idx="344">
                  <c:v>4.34</c:v>
                </c:pt>
                <c:pt idx="345">
                  <c:v>4.35</c:v>
                </c:pt>
                <c:pt idx="346">
                  <c:v>4.36</c:v>
                </c:pt>
                <c:pt idx="347">
                  <c:v>4.37</c:v>
                </c:pt>
                <c:pt idx="348">
                  <c:v>4.38</c:v>
                </c:pt>
                <c:pt idx="349">
                  <c:v>4.39</c:v>
                </c:pt>
                <c:pt idx="350">
                  <c:v>4.4</c:v>
                </c:pt>
                <c:pt idx="351">
                  <c:v>4.41</c:v>
                </c:pt>
                <c:pt idx="352">
                  <c:v>4.42</c:v>
                </c:pt>
                <c:pt idx="353">
                  <c:v>4.43</c:v>
                </c:pt>
                <c:pt idx="354">
                  <c:v>4.44</c:v>
                </c:pt>
                <c:pt idx="355">
                  <c:v>4.45</c:v>
                </c:pt>
                <c:pt idx="356">
                  <c:v>4.46</c:v>
                </c:pt>
                <c:pt idx="357">
                  <c:v>4.47</c:v>
                </c:pt>
                <c:pt idx="358">
                  <c:v>4.48</c:v>
                </c:pt>
                <c:pt idx="359">
                  <c:v>4.49</c:v>
                </c:pt>
                <c:pt idx="360">
                  <c:v>4.5</c:v>
                </c:pt>
                <c:pt idx="361">
                  <c:v>4.51</c:v>
                </c:pt>
                <c:pt idx="362">
                  <c:v>4.52</c:v>
                </c:pt>
                <c:pt idx="363">
                  <c:v>4.53</c:v>
                </c:pt>
                <c:pt idx="364">
                  <c:v>4.54</c:v>
                </c:pt>
                <c:pt idx="365">
                  <c:v>4.55</c:v>
                </c:pt>
                <c:pt idx="366">
                  <c:v>4.56</c:v>
                </c:pt>
                <c:pt idx="367">
                  <c:v>4.57</c:v>
                </c:pt>
                <c:pt idx="368">
                  <c:v>4.58</c:v>
                </c:pt>
                <c:pt idx="369">
                  <c:v>4.59</c:v>
                </c:pt>
                <c:pt idx="370">
                  <c:v>4.6</c:v>
                </c:pt>
                <c:pt idx="371">
                  <c:v>4.61</c:v>
                </c:pt>
                <c:pt idx="372">
                  <c:v>4.62</c:v>
                </c:pt>
                <c:pt idx="373">
                  <c:v>4.63</c:v>
                </c:pt>
                <c:pt idx="374">
                  <c:v>4.64</c:v>
                </c:pt>
                <c:pt idx="375">
                  <c:v>4.65</c:v>
                </c:pt>
                <c:pt idx="376">
                  <c:v>4.66</c:v>
                </c:pt>
                <c:pt idx="377">
                  <c:v>4.67</c:v>
                </c:pt>
                <c:pt idx="378">
                  <c:v>4.68</c:v>
                </c:pt>
                <c:pt idx="379">
                  <c:v>4.69</c:v>
                </c:pt>
                <c:pt idx="380">
                  <c:v>4.7</c:v>
                </c:pt>
                <c:pt idx="381">
                  <c:v>4.71</c:v>
                </c:pt>
                <c:pt idx="382">
                  <c:v>4.72</c:v>
                </c:pt>
                <c:pt idx="383">
                  <c:v>4.73</c:v>
                </c:pt>
                <c:pt idx="384">
                  <c:v>4.74</c:v>
                </c:pt>
                <c:pt idx="385">
                  <c:v>4.75</c:v>
                </c:pt>
                <c:pt idx="386">
                  <c:v>4.76</c:v>
                </c:pt>
                <c:pt idx="387">
                  <c:v>4.769999999999999</c:v>
                </c:pt>
                <c:pt idx="388">
                  <c:v>4.78</c:v>
                </c:pt>
                <c:pt idx="389">
                  <c:v>4.79</c:v>
                </c:pt>
                <c:pt idx="390">
                  <c:v>4.8</c:v>
                </c:pt>
                <c:pt idx="391">
                  <c:v>4.81</c:v>
                </c:pt>
                <c:pt idx="392">
                  <c:v>4.82</c:v>
                </c:pt>
                <c:pt idx="393">
                  <c:v>4.83</c:v>
                </c:pt>
                <c:pt idx="394">
                  <c:v>4.84</c:v>
                </c:pt>
                <c:pt idx="395">
                  <c:v>4.85</c:v>
                </c:pt>
                <c:pt idx="396">
                  <c:v>4.86</c:v>
                </c:pt>
                <c:pt idx="397">
                  <c:v>4.87</c:v>
                </c:pt>
                <c:pt idx="398">
                  <c:v>4.88</c:v>
                </c:pt>
                <c:pt idx="399">
                  <c:v>4.89</c:v>
                </c:pt>
                <c:pt idx="400">
                  <c:v>4.9</c:v>
                </c:pt>
                <c:pt idx="401">
                  <c:v>4.91</c:v>
                </c:pt>
                <c:pt idx="402">
                  <c:v>4.92</c:v>
                </c:pt>
                <c:pt idx="403">
                  <c:v>4.93</c:v>
                </c:pt>
                <c:pt idx="404">
                  <c:v>4.94</c:v>
                </c:pt>
                <c:pt idx="405">
                  <c:v>4.95</c:v>
                </c:pt>
                <c:pt idx="406">
                  <c:v>4.96</c:v>
                </c:pt>
                <c:pt idx="407">
                  <c:v>4.97</c:v>
                </c:pt>
                <c:pt idx="408">
                  <c:v>4.98</c:v>
                </c:pt>
                <c:pt idx="409">
                  <c:v>4.99</c:v>
                </c:pt>
                <c:pt idx="410">
                  <c:v>5.0</c:v>
                </c:pt>
                <c:pt idx="411">
                  <c:v>5.01</c:v>
                </c:pt>
                <c:pt idx="412">
                  <c:v>5.02</c:v>
                </c:pt>
                <c:pt idx="413">
                  <c:v>5.03</c:v>
                </c:pt>
                <c:pt idx="414">
                  <c:v>5.04</c:v>
                </c:pt>
                <c:pt idx="415">
                  <c:v>5.05</c:v>
                </c:pt>
                <c:pt idx="416">
                  <c:v>5.06</c:v>
                </c:pt>
                <c:pt idx="417">
                  <c:v>5.07</c:v>
                </c:pt>
                <c:pt idx="418">
                  <c:v>5.08</c:v>
                </c:pt>
                <c:pt idx="419">
                  <c:v>5.09</c:v>
                </c:pt>
                <c:pt idx="420">
                  <c:v>5.1</c:v>
                </c:pt>
                <c:pt idx="421">
                  <c:v>5.11</c:v>
                </c:pt>
                <c:pt idx="422">
                  <c:v>5.12</c:v>
                </c:pt>
                <c:pt idx="423">
                  <c:v>5.13</c:v>
                </c:pt>
                <c:pt idx="424">
                  <c:v>5.14</c:v>
                </c:pt>
                <c:pt idx="425">
                  <c:v>5.15</c:v>
                </c:pt>
                <c:pt idx="426">
                  <c:v>5.16</c:v>
                </c:pt>
                <c:pt idx="427">
                  <c:v>5.17</c:v>
                </c:pt>
                <c:pt idx="428">
                  <c:v>5.18</c:v>
                </c:pt>
                <c:pt idx="429">
                  <c:v>5.19</c:v>
                </c:pt>
                <c:pt idx="430">
                  <c:v>5.2</c:v>
                </c:pt>
                <c:pt idx="431">
                  <c:v>5.21</c:v>
                </c:pt>
                <c:pt idx="432">
                  <c:v>5.22</c:v>
                </c:pt>
                <c:pt idx="433">
                  <c:v>5.23</c:v>
                </c:pt>
                <c:pt idx="434">
                  <c:v>5.24</c:v>
                </c:pt>
                <c:pt idx="435">
                  <c:v>5.25</c:v>
                </c:pt>
                <c:pt idx="436">
                  <c:v>5.26</c:v>
                </c:pt>
                <c:pt idx="437">
                  <c:v>5.27</c:v>
                </c:pt>
                <c:pt idx="438">
                  <c:v>5.28</c:v>
                </c:pt>
                <c:pt idx="439">
                  <c:v>5.29</c:v>
                </c:pt>
                <c:pt idx="440">
                  <c:v>5.3</c:v>
                </c:pt>
                <c:pt idx="441">
                  <c:v>5.31</c:v>
                </c:pt>
                <c:pt idx="442">
                  <c:v>5.32</c:v>
                </c:pt>
                <c:pt idx="443">
                  <c:v>5.33</c:v>
                </c:pt>
                <c:pt idx="444">
                  <c:v>5.34</c:v>
                </c:pt>
                <c:pt idx="445">
                  <c:v>5.35</c:v>
                </c:pt>
                <c:pt idx="446">
                  <c:v>5.36</c:v>
                </c:pt>
                <c:pt idx="447">
                  <c:v>5.37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5.43</c:v>
                </c:pt>
                <c:pt idx="454">
                  <c:v>5.44</c:v>
                </c:pt>
                <c:pt idx="455">
                  <c:v>5.45</c:v>
                </c:pt>
                <c:pt idx="456">
                  <c:v>5.46</c:v>
                </c:pt>
                <c:pt idx="457">
                  <c:v>5.47</c:v>
                </c:pt>
                <c:pt idx="458">
                  <c:v>5.48</c:v>
                </c:pt>
                <c:pt idx="459">
                  <c:v>5.49</c:v>
                </c:pt>
                <c:pt idx="460">
                  <c:v>5.5</c:v>
                </c:pt>
                <c:pt idx="461">
                  <c:v>5.51</c:v>
                </c:pt>
                <c:pt idx="462">
                  <c:v>5.52</c:v>
                </c:pt>
                <c:pt idx="463">
                  <c:v>5.53</c:v>
                </c:pt>
                <c:pt idx="464">
                  <c:v>5.54</c:v>
                </c:pt>
                <c:pt idx="465">
                  <c:v>5.55</c:v>
                </c:pt>
                <c:pt idx="466">
                  <c:v>5.56</c:v>
                </c:pt>
                <c:pt idx="467">
                  <c:v>5.57</c:v>
                </c:pt>
                <c:pt idx="468">
                  <c:v>5.58</c:v>
                </c:pt>
                <c:pt idx="469">
                  <c:v>5.59</c:v>
                </c:pt>
                <c:pt idx="470">
                  <c:v>5.6</c:v>
                </c:pt>
                <c:pt idx="471">
                  <c:v>5.61</c:v>
                </c:pt>
                <c:pt idx="472">
                  <c:v>5.62</c:v>
                </c:pt>
                <c:pt idx="473">
                  <c:v>5.63</c:v>
                </c:pt>
                <c:pt idx="474">
                  <c:v>5.64</c:v>
                </c:pt>
                <c:pt idx="475">
                  <c:v>5.65</c:v>
                </c:pt>
                <c:pt idx="476">
                  <c:v>5.66</c:v>
                </c:pt>
                <c:pt idx="477">
                  <c:v>5.67</c:v>
                </c:pt>
                <c:pt idx="478">
                  <c:v>5.68</c:v>
                </c:pt>
                <c:pt idx="479">
                  <c:v>5.69</c:v>
                </c:pt>
                <c:pt idx="480">
                  <c:v>5.7</c:v>
                </c:pt>
                <c:pt idx="481">
                  <c:v>5.71</c:v>
                </c:pt>
                <c:pt idx="482">
                  <c:v>5.72</c:v>
                </c:pt>
                <c:pt idx="483">
                  <c:v>5.73</c:v>
                </c:pt>
                <c:pt idx="484">
                  <c:v>5.74</c:v>
                </c:pt>
                <c:pt idx="485">
                  <c:v>5.75</c:v>
                </c:pt>
                <c:pt idx="486">
                  <c:v>5.76</c:v>
                </c:pt>
                <c:pt idx="487">
                  <c:v>5.769999999999999</c:v>
                </c:pt>
                <c:pt idx="488">
                  <c:v>5.78</c:v>
                </c:pt>
                <c:pt idx="489">
                  <c:v>5.79</c:v>
                </c:pt>
                <c:pt idx="490">
                  <c:v>5.8</c:v>
                </c:pt>
                <c:pt idx="491">
                  <c:v>5.81</c:v>
                </c:pt>
                <c:pt idx="492">
                  <c:v>5.82</c:v>
                </c:pt>
                <c:pt idx="493">
                  <c:v>5.83</c:v>
                </c:pt>
                <c:pt idx="494">
                  <c:v>5.84</c:v>
                </c:pt>
                <c:pt idx="495">
                  <c:v>5.85</c:v>
                </c:pt>
                <c:pt idx="496">
                  <c:v>5.86</c:v>
                </c:pt>
                <c:pt idx="497">
                  <c:v>5.87</c:v>
                </c:pt>
                <c:pt idx="498">
                  <c:v>5.88</c:v>
                </c:pt>
                <c:pt idx="499">
                  <c:v>5.89</c:v>
                </c:pt>
                <c:pt idx="500">
                  <c:v>5.9</c:v>
                </c:pt>
                <c:pt idx="501">
                  <c:v>5.91</c:v>
                </c:pt>
                <c:pt idx="502">
                  <c:v>5.92</c:v>
                </c:pt>
                <c:pt idx="503">
                  <c:v>5.93</c:v>
                </c:pt>
                <c:pt idx="504">
                  <c:v>5.94</c:v>
                </c:pt>
                <c:pt idx="505">
                  <c:v>5.95</c:v>
                </c:pt>
                <c:pt idx="506">
                  <c:v>5.96</c:v>
                </c:pt>
                <c:pt idx="507">
                  <c:v>5.97</c:v>
                </c:pt>
                <c:pt idx="508">
                  <c:v>5.98</c:v>
                </c:pt>
                <c:pt idx="509">
                  <c:v>5.99</c:v>
                </c:pt>
                <c:pt idx="510">
                  <c:v>6.0</c:v>
                </c:pt>
              </c:numCache>
            </c:numRef>
          </c:xVal>
          <c:yVal>
            <c:numRef>
              <c:f>'1.75" Max Err'!$AC$7:$AC$517</c:f>
              <c:numCache>
                <c:formatCode>General</c:formatCode>
                <c:ptCount val="511"/>
                <c:pt idx="0">
                  <c:v>180.0</c:v>
                </c:pt>
                <c:pt idx="1">
                  <c:v>180.0</c:v>
                </c:pt>
                <c:pt idx="2">
                  <c:v>180.0</c:v>
                </c:pt>
                <c:pt idx="3">
                  <c:v>180.0</c:v>
                </c:pt>
                <c:pt idx="4">
                  <c:v>180.0</c:v>
                </c:pt>
                <c:pt idx="5">
                  <c:v>180.0</c:v>
                </c:pt>
                <c:pt idx="6">
                  <c:v>180.0</c:v>
                </c:pt>
                <c:pt idx="7">
                  <c:v>180.0</c:v>
                </c:pt>
                <c:pt idx="8">
                  <c:v>180.0</c:v>
                </c:pt>
                <c:pt idx="9">
                  <c:v>180.0</c:v>
                </c:pt>
                <c:pt idx="10">
                  <c:v>90.0</c:v>
                </c:pt>
                <c:pt idx="11">
                  <c:v>81.93069884060623</c:v>
                </c:pt>
                <c:pt idx="12">
                  <c:v>78.63512303296632</c:v>
                </c:pt>
                <c:pt idx="13">
                  <c:v>76.13756788356616</c:v>
                </c:pt>
                <c:pt idx="14">
                  <c:v>74.05763139437134</c:v>
                </c:pt>
                <c:pt idx="15">
                  <c:v>72.2472098380533</c:v>
                </c:pt>
                <c:pt idx="16">
                  <c:v>70.62996175445943</c:v>
                </c:pt>
                <c:pt idx="17">
                  <c:v>69.16030633515554</c:v>
                </c:pt>
                <c:pt idx="18">
                  <c:v>67.8083934337272</c:v>
                </c:pt>
                <c:pt idx="19">
                  <c:v>66.55338274495323</c:v>
                </c:pt>
                <c:pt idx="20">
                  <c:v>65.3800226713429</c:v>
                </c:pt>
                <c:pt idx="21">
                  <c:v>64.2767404781199</c:v>
                </c:pt>
                <c:pt idx="22">
                  <c:v>63.23449942324389</c:v>
                </c:pt>
                <c:pt idx="23">
                  <c:v>62.24607664422992</c:v>
                </c:pt>
                <c:pt idx="24">
                  <c:v>61.30558647320563</c:v>
                </c:pt>
                <c:pt idx="25">
                  <c:v>60.40815420604928</c:v>
                </c:pt>
                <c:pt idx="26">
                  <c:v>59.54968597864437</c:v>
                </c:pt>
                <c:pt idx="27">
                  <c:v>58.72670220027641</c:v>
                </c:pt>
                <c:pt idx="28">
                  <c:v>57.93621428246158</c:v>
                </c:pt>
                <c:pt idx="29">
                  <c:v>57.17563162656533</c:v>
                </c:pt>
                <c:pt idx="30">
                  <c:v>56.44269023807928</c:v>
                </c:pt>
                <c:pt idx="31">
                  <c:v>55.7353971062938</c:v>
                </c:pt>
                <c:pt idx="32">
                  <c:v>55.05198628009429</c:v>
                </c:pt>
                <c:pt idx="33">
                  <c:v>54.39088375825504</c:v>
                </c:pt>
                <c:pt idx="34">
                  <c:v>53.75067911710062</c:v>
                </c:pt>
                <c:pt idx="35">
                  <c:v>53.13010235415598</c:v>
                </c:pt>
                <c:pt idx="36">
                  <c:v>52.52800481718612</c:v>
                </c:pt>
                <c:pt idx="37">
                  <c:v>51.94334336725942</c:v>
                </c:pt>
                <c:pt idx="38">
                  <c:v>51.37516712694704</c:v>
                </c:pt>
                <c:pt idx="39">
                  <c:v>50.82260631357574</c:v>
                </c:pt>
                <c:pt idx="40">
                  <c:v>50.2848627681738</c:v>
                </c:pt>
                <c:pt idx="41">
                  <c:v>49.7612018740757</c:v>
                </c:pt>
                <c:pt idx="42">
                  <c:v>49.25094562252961</c:v>
                </c:pt>
                <c:pt idx="43">
                  <c:v>48.75346663132724</c:v>
                </c:pt>
                <c:pt idx="44">
                  <c:v>48.26818296020624</c:v>
                </c:pt>
                <c:pt idx="45">
                  <c:v>47.79455359626771</c:v>
                </c:pt>
                <c:pt idx="46">
                  <c:v>47.3320745058916</c:v>
                </c:pt>
                <c:pt idx="47">
                  <c:v>46.88027516808197</c:v>
                </c:pt>
                <c:pt idx="48">
                  <c:v>46.43871551892257</c:v>
                </c:pt>
                <c:pt idx="49">
                  <c:v>46.00698324869311</c:v>
                </c:pt>
                <c:pt idx="50">
                  <c:v>45.58469140280702</c:v>
                </c:pt>
                <c:pt idx="51">
                  <c:v>45.17147624556026</c:v>
                </c:pt>
                <c:pt idx="52">
                  <c:v>44.76699535209297</c:v>
                </c:pt>
                <c:pt idx="53">
                  <c:v>44.37092589924541</c:v>
                </c:pt>
                <c:pt idx="54">
                  <c:v>43.98296313035868</c:v>
                </c:pt>
                <c:pt idx="55">
                  <c:v>43.60281897270362</c:v>
                </c:pt>
                <c:pt idx="56">
                  <c:v>43.23022078925506</c:v>
                </c:pt>
                <c:pt idx="57">
                  <c:v>42.86491024907436</c:v>
                </c:pt>
                <c:pt idx="58">
                  <c:v>42.50664230270633</c:v>
                </c:pt>
                <c:pt idx="59">
                  <c:v>42.1551842508097</c:v>
                </c:pt>
                <c:pt idx="60">
                  <c:v>41.8103148957786</c:v>
                </c:pt>
                <c:pt idx="61">
                  <c:v>41.47182376742342</c:v>
                </c:pt>
                <c:pt idx="62">
                  <c:v>41.13951041489914</c:v>
                </c:pt>
                <c:pt idx="63">
                  <c:v>40.81318375803043</c:v>
                </c:pt>
                <c:pt idx="64">
                  <c:v>40.49266149200838</c:v>
                </c:pt>
                <c:pt idx="65">
                  <c:v>40.17776954014789</c:v>
                </c:pt>
                <c:pt idx="66">
                  <c:v>39.8683415500106</c:v>
                </c:pt>
                <c:pt idx="67">
                  <c:v>39.56421842873488</c:v>
                </c:pt>
                <c:pt idx="68">
                  <c:v>39.26524791387945</c:v>
                </c:pt>
                <c:pt idx="69">
                  <c:v>38.97128417649458</c:v>
                </c:pt>
                <c:pt idx="70">
                  <c:v>38.68218745348944</c:v>
                </c:pt>
                <c:pt idx="71">
                  <c:v>38.39782370667698</c:v>
                </c:pt>
                <c:pt idx="72">
                  <c:v>38.11806430615061</c:v>
                </c:pt>
                <c:pt idx="73">
                  <c:v>37.842785735889</c:v>
                </c:pt>
                <c:pt idx="74">
                  <c:v>37.57186931969766</c:v>
                </c:pt>
                <c:pt idx="75">
                  <c:v>37.30520096578508</c:v>
                </c:pt>
                <c:pt idx="76">
                  <c:v>37.04267092843712</c:v>
                </c:pt>
                <c:pt idx="77">
                  <c:v>36.78417358540271</c:v>
                </c:pt>
                <c:pt idx="78">
                  <c:v>36.52960722973503</c:v>
                </c:pt>
                <c:pt idx="79">
                  <c:v>36.2788738749502</c:v>
                </c:pt>
                <c:pt idx="80">
                  <c:v>36.03187907247056</c:v>
                </c:pt>
                <c:pt idx="81">
                  <c:v>35.78853174041372</c:v>
                </c:pt>
                <c:pt idx="82">
                  <c:v>35.5487440028721</c:v>
                </c:pt>
                <c:pt idx="83">
                  <c:v>35.31243103890397</c:v>
                </c:pt>
                <c:pt idx="84">
                  <c:v>35.07951094052448</c:v>
                </c:pt>
                <c:pt idx="85">
                  <c:v>34.84990457904648</c:v>
                </c:pt>
                <c:pt idx="86">
                  <c:v>34.62353547917565</c:v>
                </c:pt>
                <c:pt idx="87">
                  <c:v>34.4003297003151</c:v>
                </c:pt>
                <c:pt idx="88">
                  <c:v>34.18021572457863</c:v>
                </c:pt>
                <c:pt idx="89">
                  <c:v>33.9631243510533</c:v>
                </c:pt>
                <c:pt idx="90">
                  <c:v>33.74898859588858</c:v>
                </c:pt>
                <c:pt idx="91">
                  <c:v>33.53774359782299</c:v>
                </c:pt>
                <c:pt idx="92">
                  <c:v>33.32932652878959</c:v>
                </c:pt>
                <c:pt idx="93">
                  <c:v>33.12367650926981</c:v>
                </c:pt>
                <c:pt idx="94">
                  <c:v>32.92073452808958</c:v>
                </c:pt>
                <c:pt idx="95">
                  <c:v>32.72044336637578</c:v>
                </c:pt>
                <c:pt idx="96">
                  <c:v>32.5227475254115</c:v>
                </c:pt>
                <c:pt idx="97">
                  <c:v>32.3275931581478</c:v>
                </c:pt>
                <c:pt idx="98">
                  <c:v>32.1349280041482</c:v>
                </c:pt>
                <c:pt idx="99">
                  <c:v>31.94470132775675</c:v>
                </c:pt>
                <c:pt idx="100">
                  <c:v>31.75686385929713</c:v>
                </c:pt>
                <c:pt idx="101">
                  <c:v>31.57136773912243</c:v>
                </c:pt>
                <c:pt idx="102">
                  <c:v>31.38816646434855</c:v>
                </c:pt>
                <c:pt idx="103">
                  <c:v>31.2072148381156</c:v>
                </c:pt>
                <c:pt idx="104">
                  <c:v>31.02846892123185</c:v>
                </c:pt>
                <c:pt idx="105">
                  <c:v>30.85188598606536</c:v>
                </c:pt>
                <c:pt idx="106">
                  <c:v>30.6774244725565</c:v>
                </c:pt>
                <c:pt idx="107">
                  <c:v>30.50504394623371</c:v>
                </c:pt>
                <c:pt idx="108">
                  <c:v>30.33470505812215</c:v>
                </c:pt>
                <c:pt idx="109">
                  <c:v>30.16636950644198</c:v>
                </c:pt>
                <c:pt idx="110">
                  <c:v>30.0</c:v>
                </c:pt>
                <c:pt idx="111">
                  <c:v>29.83556022318378</c:v>
                </c:pt>
                <c:pt idx="112">
                  <c:v>29.67301480247405</c:v>
                </c:pt>
                <c:pt idx="113">
                  <c:v>29.5123292743955</c:v>
                </c:pt>
                <c:pt idx="114">
                  <c:v>29.3534700548314</c:v>
                </c:pt>
                <c:pt idx="115">
                  <c:v>29.19640440963216</c:v>
                </c:pt>
                <c:pt idx="116">
                  <c:v>29.04110042645182</c:v>
                </c:pt>
                <c:pt idx="117">
                  <c:v>28.88752698775062</c:v>
                </c:pt>
                <c:pt idx="118">
                  <c:v>28.73565374490541</c:v>
                </c:pt>
                <c:pt idx="119">
                  <c:v>28.58545109337311</c:v>
                </c:pt>
                <c:pt idx="120">
                  <c:v>28.43689014885537</c:v>
                </c:pt>
                <c:pt idx="121">
                  <c:v>28.28994272441613</c:v>
                </c:pt>
                <c:pt idx="122">
                  <c:v>28.14458130850574</c:v>
                </c:pt>
                <c:pt idx="123">
                  <c:v>28.00077904384876</c:v>
                </c:pt>
                <c:pt idx="124">
                  <c:v>27.85850970715413</c:v>
                </c:pt>
                <c:pt idx="125">
                  <c:v>27.71774768960953</c:v>
                </c:pt>
                <c:pt idx="126">
                  <c:v>27.57846797812313</c:v>
                </c:pt>
                <c:pt idx="127">
                  <c:v>27.44064613727832</c:v>
                </c:pt>
                <c:pt idx="128">
                  <c:v>27.30425829196896</c:v>
                </c:pt>
                <c:pt idx="129">
                  <c:v>27.16928111068397</c:v>
                </c:pt>
                <c:pt idx="130">
                  <c:v>27.0356917894123</c:v>
                </c:pt>
                <c:pt idx="131">
                  <c:v>26.90346803614041</c:v>
                </c:pt>
                <c:pt idx="132">
                  <c:v>26.77258805591619</c:v>
                </c:pt>
                <c:pt idx="133">
                  <c:v>26.6430305364542</c:v>
                </c:pt>
                <c:pt idx="134">
                  <c:v>26.51477463425885</c:v>
                </c:pt>
                <c:pt idx="135">
                  <c:v>26.387799961243</c:v>
                </c:pt>
                <c:pt idx="136">
                  <c:v>26.26208657182084</c:v>
                </c:pt>
                <c:pt idx="137">
                  <c:v>26.13761495045467</c:v>
                </c:pt>
                <c:pt idx="138">
                  <c:v>26.0143659996366</c:v>
                </c:pt>
                <c:pt idx="139">
                  <c:v>25.8923210282867</c:v>
                </c:pt>
                <c:pt idx="140">
                  <c:v>25.77146174055067</c:v>
                </c:pt>
                <c:pt idx="141">
                  <c:v>25.6517702249799</c:v>
                </c:pt>
                <c:pt idx="142">
                  <c:v>25.53322894407895</c:v>
                </c:pt>
                <c:pt idx="143">
                  <c:v>25.41582072420482</c:v>
                </c:pt>
                <c:pt idx="144">
                  <c:v>25.29952874580438</c:v>
                </c:pt>
                <c:pt idx="145">
                  <c:v>25.18433653397593</c:v>
                </c:pt>
                <c:pt idx="146">
                  <c:v>25.07022794934231</c:v>
                </c:pt>
                <c:pt idx="147">
                  <c:v>24.95718717922289</c:v>
                </c:pt>
                <c:pt idx="148">
                  <c:v>24.84519872909319</c:v>
                </c:pt>
                <c:pt idx="149">
                  <c:v>24.73424741432033</c:v>
                </c:pt>
                <c:pt idx="150">
                  <c:v>24.62431835216408</c:v>
                </c:pt>
                <c:pt idx="151">
                  <c:v>24.51539695403309</c:v>
                </c:pt>
                <c:pt idx="152">
                  <c:v>24.40746891798658</c:v>
                </c:pt>
                <c:pt idx="153">
                  <c:v>24.30052022147213</c:v>
                </c:pt>
                <c:pt idx="154">
                  <c:v>24.19453711429072</c:v>
                </c:pt>
                <c:pt idx="155">
                  <c:v>24.08950611178059</c:v>
                </c:pt>
                <c:pt idx="156">
                  <c:v>23.98541398821153</c:v>
                </c:pt>
                <c:pt idx="157">
                  <c:v>23.88224777038209</c:v>
                </c:pt>
                <c:pt idx="158">
                  <c:v>23.7799947314121</c:v>
                </c:pt>
                <c:pt idx="159">
                  <c:v>23.67864238472335</c:v>
                </c:pt>
                <c:pt idx="160">
                  <c:v>23.57817847820183</c:v>
                </c:pt>
                <c:pt idx="161">
                  <c:v>23.47859098853462</c:v>
                </c:pt>
                <c:pt idx="162">
                  <c:v>23.37986811571552</c:v>
                </c:pt>
                <c:pt idx="163">
                  <c:v>23.28199827771326</c:v>
                </c:pt>
                <c:pt idx="164">
                  <c:v>23.18497010529646</c:v>
                </c:pt>
                <c:pt idx="165">
                  <c:v>23.0887724370101</c:v>
                </c:pt>
                <c:pt idx="166">
                  <c:v>22.9933943142978</c:v>
                </c:pt>
                <c:pt idx="167">
                  <c:v>22.89882497676532</c:v>
                </c:pt>
                <c:pt idx="168">
                  <c:v>22.80505385757996</c:v>
                </c:pt>
                <c:pt idx="169">
                  <c:v>22.71207057900159</c:v>
                </c:pt>
                <c:pt idx="170">
                  <c:v>22.61986494804042</c:v>
                </c:pt>
                <c:pt idx="171">
                  <c:v>22.52842695223765</c:v>
                </c:pt>
                <c:pt idx="172">
                  <c:v>22.43774675556442</c:v>
                </c:pt>
                <c:pt idx="173">
                  <c:v>22.34781469443548</c:v>
                </c:pt>
                <c:pt idx="174">
                  <c:v>22.25862127383347</c:v>
                </c:pt>
                <c:pt idx="175">
                  <c:v>22.17015716354035</c:v>
                </c:pt>
                <c:pt idx="176">
                  <c:v>22.08241319447225</c:v>
                </c:pt>
                <c:pt idx="177">
                  <c:v>21.99538035511457</c:v>
                </c:pt>
                <c:pt idx="178">
                  <c:v>21.90904978805388</c:v>
                </c:pt>
                <c:pt idx="179">
                  <c:v>21.82341278660363</c:v>
                </c:pt>
                <c:pt idx="180">
                  <c:v>21.73846079152049</c:v>
                </c:pt>
                <c:pt idx="181">
                  <c:v>21.6541853878086</c:v>
                </c:pt>
                <c:pt idx="182">
                  <c:v>21.57057830160879</c:v>
                </c:pt>
                <c:pt idx="183">
                  <c:v>21.48763139717006</c:v>
                </c:pt>
                <c:pt idx="184">
                  <c:v>21.40533667390094</c:v>
                </c:pt>
                <c:pt idx="185">
                  <c:v>21.32368626349793</c:v>
                </c:pt>
                <c:pt idx="186">
                  <c:v>21.24267242714881</c:v>
                </c:pt>
                <c:pt idx="187">
                  <c:v>21.16228755280849</c:v>
                </c:pt>
                <c:pt idx="188">
                  <c:v>21.08252415254507</c:v>
                </c:pt>
                <c:pt idx="189">
                  <c:v>21.003374859954</c:v>
                </c:pt>
                <c:pt idx="190">
                  <c:v>20.92483242763832</c:v>
                </c:pt>
                <c:pt idx="191">
                  <c:v>20.84688972475284</c:v>
                </c:pt>
                <c:pt idx="192">
                  <c:v>20.7695397346105</c:v>
                </c:pt>
                <c:pt idx="193">
                  <c:v>20.69277555234886</c:v>
                </c:pt>
                <c:pt idx="194">
                  <c:v>20.61659038265501</c:v>
                </c:pt>
                <c:pt idx="195">
                  <c:v>20.54097753754728</c:v>
                </c:pt>
                <c:pt idx="196">
                  <c:v>20.46593043421176</c:v>
                </c:pt>
                <c:pt idx="197">
                  <c:v>20.39144259289234</c:v>
                </c:pt>
                <c:pt idx="198">
                  <c:v>20.31750763483251</c:v>
                </c:pt>
                <c:pt idx="199">
                  <c:v>20.24411928026745</c:v>
                </c:pt>
                <c:pt idx="200">
                  <c:v>20.17127134646498</c:v>
                </c:pt>
                <c:pt idx="201">
                  <c:v>20.09895774581393</c:v>
                </c:pt>
                <c:pt idx="202">
                  <c:v>20.02717248395857</c:v>
                </c:pt>
                <c:pt idx="203">
                  <c:v>19.95590965797781</c:v>
                </c:pt>
                <c:pt idx="204">
                  <c:v>19.88516345460782</c:v>
                </c:pt>
                <c:pt idx="205">
                  <c:v>19.81492814850692</c:v>
                </c:pt>
                <c:pt idx="206">
                  <c:v>19.74519810056155</c:v>
                </c:pt>
                <c:pt idx="207">
                  <c:v>19.67596775623204</c:v>
                </c:pt>
                <c:pt idx="208">
                  <c:v>19.60723164393729</c:v>
                </c:pt>
                <c:pt idx="209">
                  <c:v>19.538984373477</c:v>
                </c:pt>
                <c:pt idx="210">
                  <c:v>19.47122063449069</c:v>
                </c:pt>
                <c:pt idx="211">
                  <c:v>19.40393519495227</c:v>
                </c:pt>
                <c:pt idx="212">
                  <c:v>19.33712289969933</c:v>
                </c:pt>
                <c:pt idx="213">
                  <c:v>19.27077866899613</c:v>
                </c:pt>
                <c:pt idx="214">
                  <c:v>19.20489749712941</c:v>
                </c:pt>
                <c:pt idx="215">
                  <c:v>19.13947445103606</c:v>
                </c:pt>
                <c:pt idx="216">
                  <c:v>19.07450466896193</c:v>
                </c:pt>
                <c:pt idx="217">
                  <c:v>19.00998335915079</c:v>
                </c:pt>
                <c:pt idx="218">
                  <c:v>18.94590579856273</c:v>
                </c:pt>
                <c:pt idx="219">
                  <c:v>18.88226733162121</c:v>
                </c:pt>
                <c:pt idx="220">
                  <c:v>18.81906336898794</c:v>
                </c:pt>
                <c:pt idx="221">
                  <c:v>18.75628938636495</c:v>
                </c:pt>
                <c:pt idx="222">
                  <c:v>18.69394092332303</c:v>
                </c:pt>
                <c:pt idx="223">
                  <c:v>18.63201358215596</c:v>
                </c:pt>
                <c:pt idx="224">
                  <c:v>18.57050302675976</c:v>
                </c:pt>
                <c:pt idx="225">
                  <c:v>18.50940498153639</c:v>
                </c:pt>
                <c:pt idx="226">
                  <c:v>18.44871523032122</c:v>
                </c:pt>
                <c:pt idx="227">
                  <c:v>18.38842961533366</c:v>
                </c:pt>
                <c:pt idx="228">
                  <c:v>18.32854403615043</c:v>
                </c:pt>
                <c:pt idx="229">
                  <c:v>18.26905444870074</c:v>
                </c:pt>
                <c:pt idx="230">
                  <c:v>18.20995686428301</c:v>
                </c:pt>
                <c:pt idx="231">
                  <c:v>18.15124734860246</c:v>
                </c:pt>
                <c:pt idx="232">
                  <c:v>18.09292202082904</c:v>
                </c:pt>
                <c:pt idx="233">
                  <c:v>18.03497705267532</c:v>
                </c:pt>
                <c:pt idx="234">
                  <c:v>17.97740866749365</c:v>
                </c:pt>
                <c:pt idx="235">
                  <c:v>17.92021313939229</c:v>
                </c:pt>
                <c:pt idx="236">
                  <c:v>17.86338679236992</c:v>
                </c:pt>
                <c:pt idx="237">
                  <c:v>17.80692599946816</c:v>
                </c:pt>
                <c:pt idx="238">
                  <c:v>17.75082718194154</c:v>
                </c:pt>
                <c:pt idx="239">
                  <c:v>17.69508680844468</c:v>
                </c:pt>
                <c:pt idx="240">
                  <c:v>17.63970139423605</c:v>
                </c:pt>
                <c:pt idx="241">
                  <c:v>17.58466750039804</c:v>
                </c:pt>
                <c:pt idx="242">
                  <c:v>17.529981733073</c:v>
                </c:pt>
                <c:pt idx="243">
                  <c:v>17.47564074271459</c:v>
                </c:pt>
                <c:pt idx="244">
                  <c:v>17.42164122335447</c:v>
                </c:pt>
                <c:pt idx="245">
                  <c:v>17.36797991188362</c:v>
                </c:pt>
                <c:pt idx="246">
                  <c:v>17.31465358734812</c:v>
                </c:pt>
                <c:pt idx="247">
                  <c:v>17.26165907025901</c:v>
                </c:pt>
                <c:pt idx="248">
                  <c:v>17.20899322191587</c:v>
                </c:pt>
                <c:pt idx="249">
                  <c:v>17.15665294374385</c:v>
                </c:pt>
                <c:pt idx="250">
                  <c:v>17.1046351766438</c:v>
                </c:pt>
                <c:pt idx="251">
                  <c:v>17.05293690035514</c:v>
                </c:pt>
                <c:pt idx="252">
                  <c:v>17.00155513283132</c:v>
                </c:pt>
                <c:pt idx="253">
                  <c:v>16.95048692962742</c:v>
                </c:pt>
                <c:pt idx="254">
                  <c:v>16.89972938329972</c:v>
                </c:pt>
                <c:pt idx="255">
                  <c:v>16.8492796228169</c:v>
                </c:pt>
                <c:pt idx="256">
                  <c:v>16.79913481298261</c:v>
                </c:pt>
                <c:pt idx="257">
                  <c:v>16.74929215386928</c:v>
                </c:pt>
                <c:pt idx="258">
                  <c:v>16.69974888026258</c:v>
                </c:pt>
                <c:pt idx="259">
                  <c:v>16.65050226111677</c:v>
                </c:pt>
                <c:pt idx="260">
                  <c:v>16.60154959902024</c:v>
                </c:pt>
                <c:pt idx="261">
                  <c:v>16.55288822967126</c:v>
                </c:pt>
                <c:pt idx="262">
                  <c:v>16.50451552136375</c:v>
                </c:pt>
                <c:pt idx="263">
                  <c:v>16.45642887448256</c:v>
                </c:pt>
                <c:pt idx="264">
                  <c:v>16.40862572100843</c:v>
                </c:pt>
                <c:pt idx="265">
                  <c:v>16.36110352403214</c:v>
                </c:pt>
                <c:pt idx="266">
                  <c:v>16.31385977727767</c:v>
                </c:pt>
                <c:pt idx="267">
                  <c:v>16.26689200463437</c:v>
                </c:pt>
                <c:pt idx="268">
                  <c:v>16.22019775969773</c:v>
                </c:pt>
                <c:pt idx="269">
                  <c:v>16.1737746253186</c:v>
                </c:pt>
                <c:pt idx="270">
                  <c:v>16.12762021316076</c:v>
                </c:pt>
                <c:pt idx="271">
                  <c:v>16.08173216326666</c:v>
                </c:pt>
                <c:pt idx="272">
                  <c:v>16.03610814363103</c:v>
                </c:pt>
                <c:pt idx="273">
                  <c:v>15.99074584978222</c:v>
                </c:pt>
                <c:pt idx="274">
                  <c:v>15.94564300437131</c:v>
                </c:pt>
                <c:pt idx="275">
                  <c:v>15.90079735676852</c:v>
                </c:pt>
                <c:pt idx="276">
                  <c:v>15.85620668266695</c:v>
                </c:pt>
                <c:pt idx="277">
                  <c:v>15.81186878369347</c:v>
                </c:pt>
                <c:pt idx="278">
                  <c:v>15.76778148702656</c:v>
                </c:pt>
                <c:pt idx="279">
                  <c:v>15.723942645021</c:v>
                </c:pt>
                <c:pt idx="280">
                  <c:v>15.68035013483924</c:v>
                </c:pt>
                <c:pt idx="281">
                  <c:v>15.63700185808929</c:v>
                </c:pt>
                <c:pt idx="282">
                  <c:v>15.59389574046909</c:v>
                </c:pt>
                <c:pt idx="283">
                  <c:v>15.5510297314171</c:v>
                </c:pt>
                <c:pt idx="284">
                  <c:v>15.50840180376901</c:v>
                </c:pt>
                <c:pt idx="285">
                  <c:v>15.46600995342055</c:v>
                </c:pt>
                <c:pt idx="286">
                  <c:v>15.42385219899613</c:v>
                </c:pt>
                <c:pt idx="287">
                  <c:v>15.38192658152327</c:v>
                </c:pt>
                <c:pt idx="288">
                  <c:v>15.34023116411268</c:v>
                </c:pt>
                <c:pt idx="289">
                  <c:v>15.29876403164392</c:v>
                </c:pt>
                <c:pt idx="290">
                  <c:v>15.25752329045637</c:v>
                </c:pt>
                <c:pt idx="291">
                  <c:v>15.21650706804569</c:v>
                </c:pt>
                <c:pt idx="292">
                  <c:v>15.17571351276531</c:v>
                </c:pt>
                <c:pt idx="293">
                  <c:v>15.13514079353312</c:v>
                </c:pt>
                <c:pt idx="294">
                  <c:v>15.0947870995432</c:v>
                </c:pt>
                <c:pt idx="295">
                  <c:v>15.05465063998228</c:v>
                </c:pt>
                <c:pt idx="296">
                  <c:v>15.01472964375122</c:v>
                </c:pt>
                <c:pt idx="297">
                  <c:v>14.97502235919101</c:v>
                </c:pt>
                <c:pt idx="298">
                  <c:v>14.93552705381349</c:v>
                </c:pt>
                <c:pt idx="299">
                  <c:v>14.89624201403655</c:v>
                </c:pt>
                <c:pt idx="300">
                  <c:v>14.85716554492377</c:v>
                </c:pt>
                <c:pt idx="301">
                  <c:v>14.81829596992836</c:v>
                </c:pt>
                <c:pt idx="302">
                  <c:v>14.7796316306415</c:v>
                </c:pt>
                <c:pt idx="303">
                  <c:v>14.74117088654461</c:v>
                </c:pt>
                <c:pt idx="304">
                  <c:v>14.702912114766</c:v>
                </c:pt>
                <c:pt idx="305">
                  <c:v>14.6648537098413</c:v>
                </c:pt>
                <c:pt idx="306">
                  <c:v>14.6269940834779</c:v>
                </c:pt>
                <c:pt idx="307">
                  <c:v>14.58933166432337</c:v>
                </c:pt>
                <c:pt idx="308">
                  <c:v>14.55186489773743</c:v>
                </c:pt>
                <c:pt idx="309">
                  <c:v>14.51459224556786</c:v>
                </c:pt>
                <c:pt idx="310">
                  <c:v>14.47751218592992</c:v>
                </c:pt>
                <c:pt idx="311">
                  <c:v>14.44062321298936</c:v>
                </c:pt>
                <c:pt idx="312">
                  <c:v>14.40392383674895</c:v>
                </c:pt>
                <c:pt idx="313">
                  <c:v>14.36741258283846</c:v>
                </c:pt>
                <c:pt idx="314">
                  <c:v>14.33108799230802</c:v>
                </c:pt>
                <c:pt idx="315">
                  <c:v>14.29494862142471</c:v>
                </c:pt>
                <c:pt idx="316">
                  <c:v>14.25899304147248</c:v>
                </c:pt>
                <c:pt idx="317">
                  <c:v>14.22321983855522</c:v>
                </c:pt>
                <c:pt idx="318">
                  <c:v>14.18762761340298</c:v>
                </c:pt>
                <c:pt idx="319">
                  <c:v>14.1522149811812</c:v>
                </c:pt>
                <c:pt idx="320">
                  <c:v>14.11698057130303</c:v>
                </c:pt>
                <c:pt idx="321">
                  <c:v>14.08192302724453</c:v>
                </c:pt>
                <c:pt idx="322">
                  <c:v>14.04704100636281</c:v>
                </c:pt>
                <c:pt idx="323">
                  <c:v>14.01233317971699</c:v>
                </c:pt>
                <c:pt idx="324">
                  <c:v>13.97779823189202</c:v>
                </c:pt>
                <c:pt idx="325">
                  <c:v>13.94343486082513</c:v>
                </c:pt>
                <c:pt idx="326">
                  <c:v>13.90924177763508</c:v>
                </c:pt>
                <c:pt idx="327">
                  <c:v>13.87521770645396</c:v>
                </c:pt>
                <c:pt idx="328">
                  <c:v>13.84136138426169</c:v>
                </c:pt>
                <c:pt idx="329">
                  <c:v>13.80767156072296</c:v>
                </c:pt>
                <c:pt idx="330">
                  <c:v>13.77414699802673</c:v>
                </c:pt>
                <c:pt idx="331">
                  <c:v>13.74078647072821</c:v>
                </c:pt>
                <c:pt idx="332">
                  <c:v>13.70758876559316</c:v>
                </c:pt>
                <c:pt idx="333">
                  <c:v>13.67455268144468</c:v>
                </c:pt>
                <c:pt idx="334">
                  <c:v>13.64167702901221</c:v>
                </c:pt>
                <c:pt idx="335">
                  <c:v>13.60896063078292</c:v>
                </c:pt>
                <c:pt idx="336">
                  <c:v>13.57640232085524</c:v>
                </c:pt>
                <c:pt idx="337">
                  <c:v>13.5440009447947</c:v>
                </c:pt>
                <c:pt idx="338">
                  <c:v>13.51175535949186</c:v>
                </c:pt>
                <c:pt idx="339">
                  <c:v>13.47966443302237</c:v>
                </c:pt>
                <c:pt idx="340">
                  <c:v>13.44772704450918</c:v>
                </c:pt>
                <c:pt idx="341">
                  <c:v>13.41594208398674</c:v>
                </c:pt>
                <c:pt idx="342">
                  <c:v>13.38430845226725</c:v>
                </c:pt>
                <c:pt idx="343">
                  <c:v>13.3528250608089</c:v>
                </c:pt>
                <c:pt idx="344">
                  <c:v>13.32149083158597</c:v>
                </c:pt>
                <c:pt idx="345">
                  <c:v>13.29030469696104</c:v>
                </c:pt>
                <c:pt idx="346">
                  <c:v>13.25926559955883</c:v>
                </c:pt>
                <c:pt idx="347">
                  <c:v>13.22837249214209</c:v>
                </c:pt>
                <c:pt idx="348">
                  <c:v>13.19762433748919</c:v>
                </c:pt>
                <c:pt idx="349">
                  <c:v>13.16702010827356</c:v>
                </c:pt>
                <c:pt idx="350">
                  <c:v>13.13655878694485</c:v>
                </c:pt>
                <c:pt idx="351">
                  <c:v>13.10623936561183</c:v>
                </c:pt>
                <c:pt idx="352">
                  <c:v>13.07606084592696</c:v>
                </c:pt>
                <c:pt idx="353">
                  <c:v>13.04602223897266</c:v>
                </c:pt>
                <c:pt idx="354">
                  <c:v>13.01612256514919</c:v>
                </c:pt>
                <c:pt idx="355">
                  <c:v>12.98636085406418</c:v>
                </c:pt>
                <c:pt idx="356">
                  <c:v>12.9567361444237</c:v>
                </c:pt>
                <c:pt idx="357">
                  <c:v>12.92724748392488</c:v>
                </c:pt>
                <c:pt idx="358">
                  <c:v>12.89789392915011</c:v>
                </c:pt>
                <c:pt idx="359">
                  <c:v>12.86867454546273</c:v>
                </c:pt>
                <c:pt idx="360">
                  <c:v>12.83958840690415</c:v>
                </c:pt>
                <c:pt idx="361">
                  <c:v>12.81063459609249</c:v>
                </c:pt>
                <c:pt idx="362">
                  <c:v>12.7818122041226</c:v>
                </c:pt>
                <c:pt idx="363">
                  <c:v>12.75312033046756</c:v>
                </c:pt>
                <c:pt idx="364">
                  <c:v>12.72455808288143</c:v>
                </c:pt>
                <c:pt idx="365">
                  <c:v>12.69612457730354</c:v>
                </c:pt>
                <c:pt idx="366">
                  <c:v>12.66781893776394</c:v>
                </c:pt>
                <c:pt idx="367">
                  <c:v>12.6396402962903</c:v>
                </c:pt>
                <c:pt idx="368">
                  <c:v>12.61158779281606</c:v>
                </c:pt>
                <c:pt idx="369">
                  <c:v>12.58366057508981</c:v>
                </c:pt>
                <c:pt idx="370">
                  <c:v>12.55585779858598</c:v>
                </c:pt>
                <c:pt idx="371">
                  <c:v>12.52817862641677</c:v>
                </c:pt>
                <c:pt idx="372">
                  <c:v>12.50062222924524</c:v>
                </c:pt>
                <c:pt idx="373">
                  <c:v>12.47318778519962</c:v>
                </c:pt>
                <c:pt idx="374">
                  <c:v>12.44587447978883</c:v>
                </c:pt>
                <c:pt idx="375">
                  <c:v>12.41868150581907</c:v>
                </c:pt>
                <c:pt idx="376">
                  <c:v>12.39160806331164</c:v>
                </c:pt>
                <c:pt idx="377">
                  <c:v>12.36465335942181</c:v>
                </c:pt>
                <c:pt idx="378">
                  <c:v>12.33781660835883</c:v>
                </c:pt>
                <c:pt idx="379">
                  <c:v>12.31109703130701</c:v>
                </c:pt>
                <c:pt idx="380">
                  <c:v>12.28449385634787</c:v>
                </c:pt>
                <c:pt idx="381">
                  <c:v>12.2580063183833</c:v>
                </c:pt>
                <c:pt idx="382">
                  <c:v>12.23163365905984</c:v>
                </c:pt>
                <c:pt idx="383">
                  <c:v>12.20537512669389</c:v>
                </c:pt>
                <c:pt idx="384">
                  <c:v>12.17922997619795</c:v>
                </c:pt>
                <c:pt idx="385">
                  <c:v>12.15319746900787</c:v>
                </c:pt>
                <c:pt idx="386">
                  <c:v>12.12727687301102</c:v>
                </c:pt>
                <c:pt idx="387">
                  <c:v>12.10146746247547</c:v>
                </c:pt>
                <c:pt idx="388">
                  <c:v>12.07576851798005</c:v>
                </c:pt>
                <c:pt idx="389">
                  <c:v>12.0501793263454</c:v>
                </c:pt>
                <c:pt idx="390">
                  <c:v>12.02469918056583</c:v>
                </c:pt>
                <c:pt idx="391">
                  <c:v>11.99932737974222</c:v>
                </c:pt>
                <c:pt idx="392">
                  <c:v>11.97406322901567</c:v>
                </c:pt>
                <c:pt idx="393">
                  <c:v>11.9489060395021</c:v>
                </c:pt>
                <c:pt idx="394">
                  <c:v>11.92385512822763</c:v>
                </c:pt>
                <c:pt idx="395">
                  <c:v>11.8989098180649</c:v>
                </c:pt>
                <c:pt idx="396">
                  <c:v>11.87406943767012</c:v>
                </c:pt>
                <c:pt idx="397">
                  <c:v>11.84933332142105</c:v>
                </c:pt>
                <c:pt idx="398">
                  <c:v>11.82470080935565</c:v>
                </c:pt>
                <c:pt idx="399">
                  <c:v>11.8001712471116</c:v>
                </c:pt>
                <c:pt idx="400">
                  <c:v>11.77574398586665</c:v>
                </c:pt>
                <c:pt idx="401">
                  <c:v>11.75141838227959</c:v>
                </c:pt>
                <c:pt idx="402">
                  <c:v>11.72719379843214</c:v>
                </c:pt>
                <c:pt idx="403">
                  <c:v>11.70306960177145</c:v>
                </c:pt>
                <c:pt idx="404">
                  <c:v>11.67904516505343</c:v>
                </c:pt>
                <c:pt idx="405">
                  <c:v>11.65511986628677</c:v>
                </c:pt>
                <c:pt idx="406">
                  <c:v>11.63129308867764</c:v>
                </c:pt>
                <c:pt idx="407">
                  <c:v>11.60756422057513</c:v>
                </c:pt>
                <c:pt idx="408">
                  <c:v>11.58393265541739</c:v>
                </c:pt>
                <c:pt idx="409">
                  <c:v>11.5603977916784</c:v>
                </c:pt>
                <c:pt idx="410">
                  <c:v>11.5369590328155</c:v>
                </c:pt>
                <c:pt idx="411">
                  <c:v>11.5136157872174</c:v>
                </c:pt>
                <c:pt idx="412">
                  <c:v>11.49036746815315</c:v>
                </c:pt>
                <c:pt idx="413">
                  <c:v>11.46721349372139</c:v>
                </c:pt>
                <c:pt idx="414">
                  <c:v>11.4441532868005</c:v>
                </c:pt>
                <c:pt idx="415">
                  <c:v>11.42118627499929</c:v>
                </c:pt>
                <c:pt idx="416">
                  <c:v>11.39831189060821</c:v>
                </c:pt>
                <c:pt idx="417">
                  <c:v>11.37552957055136</c:v>
                </c:pt>
                <c:pt idx="418">
                  <c:v>11.3528387563389</c:v>
                </c:pt>
                <c:pt idx="419">
                  <c:v>11.33023889402017</c:v>
                </c:pt>
                <c:pt idx="420">
                  <c:v>11.30772943413735</c:v>
                </c:pt>
                <c:pt idx="421">
                  <c:v>11.28530983167967</c:v>
                </c:pt>
                <c:pt idx="422">
                  <c:v>11.26297954603823</c:v>
                </c:pt>
                <c:pt idx="423">
                  <c:v>11.24073804096135</c:v>
                </c:pt>
                <c:pt idx="424">
                  <c:v>11.21858478451041</c:v>
                </c:pt>
                <c:pt idx="425">
                  <c:v>11.19651924901637</c:v>
                </c:pt>
                <c:pt idx="426">
                  <c:v>11.17454091103665</c:v>
                </c:pt>
                <c:pt idx="427">
                  <c:v>11.15264925131267</c:v>
                </c:pt>
                <c:pt idx="428">
                  <c:v>11.13084375472783</c:v>
                </c:pt>
                <c:pt idx="429">
                  <c:v>11.10912391026601</c:v>
                </c:pt>
                <c:pt idx="430">
                  <c:v>11.08748921097062</c:v>
                </c:pt>
                <c:pt idx="431">
                  <c:v>11.06593915390405</c:v>
                </c:pt>
                <c:pt idx="432">
                  <c:v>11.0444732401077</c:v>
                </c:pt>
                <c:pt idx="433">
                  <c:v>11.02309097456244</c:v>
                </c:pt>
                <c:pt idx="434">
                  <c:v>11.00179186614956</c:v>
                </c:pt>
                <c:pt idx="435">
                  <c:v>10.98057542761216</c:v>
                </c:pt>
                <c:pt idx="436">
                  <c:v>10.95944117551706</c:v>
                </c:pt>
                <c:pt idx="437">
                  <c:v>10.9383886302171</c:v>
                </c:pt>
                <c:pt idx="438">
                  <c:v>10.91741731581391</c:v>
                </c:pt>
                <c:pt idx="439">
                  <c:v>10.89652676012112</c:v>
                </c:pt>
                <c:pt idx="440">
                  <c:v>10.87571649462806</c:v>
                </c:pt>
                <c:pt idx="441">
                  <c:v>10.85498605446376</c:v>
                </c:pt>
                <c:pt idx="442">
                  <c:v>10.8343349783615</c:v>
                </c:pt>
                <c:pt idx="443">
                  <c:v>10.81376280862374</c:v>
                </c:pt>
                <c:pt idx="444">
                  <c:v>10.79326909108741</c:v>
                </c:pt>
                <c:pt idx="445">
                  <c:v>10.77285337508966</c:v>
                </c:pt>
                <c:pt idx="446">
                  <c:v>10.75251521343401</c:v>
                </c:pt>
                <c:pt idx="447">
                  <c:v>10.73225416235688</c:v>
                </c:pt>
                <c:pt idx="448">
                  <c:v>10.7120697814945</c:v>
                </c:pt>
                <c:pt idx="449">
                  <c:v>10.69196163385021</c:v>
                </c:pt>
                <c:pt idx="450">
                  <c:v>10.67192928576215</c:v>
                </c:pt>
                <c:pt idx="451">
                  <c:v>10.65197230687132</c:v>
                </c:pt>
                <c:pt idx="452">
                  <c:v>10.63209027009002</c:v>
                </c:pt>
                <c:pt idx="453">
                  <c:v>10.6122827515706</c:v>
                </c:pt>
                <c:pt idx="454">
                  <c:v>10.59254933067465</c:v>
                </c:pt>
                <c:pt idx="455">
                  <c:v>10.57288958994248</c:v>
                </c:pt>
                <c:pt idx="456">
                  <c:v>10.55330311506297</c:v>
                </c:pt>
                <c:pt idx="457">
                  <c:v>10.53378949484379</c:v>
                </c:pt>
                <c:pt idx="458">
                  <c:v>10.51434832118188</c:v>
                </c:pt>
                <c:pt idx="459">
                  <c:v>10.49497918903441</c:v>
                </c:pt>
                <c:pt idx="460">
                  <c:v>10.4756816963899</c:v>
                </c:pt>
                <c:pt idx="461">
                  <c:v>10.45645544423978</c:v>
                </c:pt>
                <c:pt idx="462">
                  <c:v>10.43730003655026</c:v>
                </c:pt>
                <c:pt idx="463">
                  <c:v>10.41821508023446</c:v>
                </c:pt>
                <c:pt idx="464">
                  <c:v>10.39920018512493</c:v>
                </c:pt>
                <c:pt idx="465">
                  <c:v>10.38025496394642</c:v>
                </c:pt>
                <c:pt idx="466">
                  <c:v>10.36137903228896</c:v>
                </c:pt>
                <c:pt idx="467">
                  <c:v>10.34257200858132</c:v>
                </c:pt>
                <c:pt idx="468">
                  <c:v>10.32383351406463</c:v>
                </c:pt>
                <c:pt idx="469">
                  <c:v>10.30516317276644</c:v>
                </c:pt>
                <c:pt idx="470">
                  <c:v>10.28656061147494</c:v>
                </c:pt>
                <c:pt idx="471">
                  <c:v>10.26802545971357</c:v>
                </c:pt>
                <c:pt idx="472">
                  <c:v>10.24955734971584</c:v>
                </c:pt>
                <c:pt idx="473">
                  <c:v>10.23115591640048</c:v>
                </c:pt>
                <c:pt idx="474">
                  <c:v>10.21282079734681</c:v>
                </c:pt>
                <c:pt idx="475">
                  <c:v>10.19455163277044</c:v>
                </c:pt>
                <c:pt idx="476">
                  <c:v>10.17634806549922</c:v>
                </c:pt>
                <c:pt idx="477">
                  <c:v>10.1582097409494</c:v>
                </c:pt>
                <c:pt idx="478">
                  <c:v>10.14013630710214</c:v>
                </c:pt>
                <c:pt idx="479">
                  <c:v>10.1221274144802</c:v>
                </c:pt>
                <c:pt idx="480">
                  <c:v>10.10418271612497</c:v>
                </c:pt>
                <c:pt idx="481">
                  <c:v>10.08630186757364</c:v>
                </c:pt>
                <c:pt idx="482">
                  <c:v>10.06848452683671</c:v>
                </c:pt>
                <c:pt idx="483">
                  <c:v>10.0507303543757</c:v>
                </c:pt>
                <c:pt idx="484">
                  <c:v>10.03303901308113</c:v>
                </c:pt>
                <c:pt idx="485">
                  <c:v>10.0154101682507</c:v>
                </c:pt>
                <c:pt idx="486">
                  <c:v>9.997843487567747</c:v>
                </c:pt>
                <c:pt idx="487">
                  <c:v>9.980338641079915</c:v>
                </c:pt>
                <c:pt idx="488">
                  <c:v>9.962895301178034</c:v>
                </c:pt>
                <c:pt idx="489">
                  <c:v>9.945513142575278</c:v>
                </c:pt>
                <c:pt idx="490">
                  <c:v>9.928191842286484</c:v>
                </c:pt>
                <c:pt idx="491">
                  <c:v>9.910931079607747</c:v>
                </c:pt>
                <c:pt idx="492">
                  <c:v>9.893730536096205</c:v>
                </c:pt>
                <c:pt idx="493">
                  <c:v>9.876589895550038</c:v>
                </c:pt>
                <c:pt idx="494">
                  <c:v>9.8595088439887</c:v>
                </c:pt>
                <c:pt idx="495">
                  <c:v>9.842487069633323</c:v>
                </c:pt>
                <c:pt idx="496">
                  <c:v>9.825524262887386</c:v>
                </c:pt>
                <c:pt idx="497">
                  <c:v>9.808620116317535</c:v>
                </c:pt>
                <c:pt idx="498">
                  <c:v>9.79177432463463</c:v>
                </c:pt>
                <c:pt idx="499">
                  <c:v>9.774986584675001</c:v>
                </c:pt>
                <c:pt idx="500">
                  <c:v>9.758256595381867</c:v>
                </c:pt>
                <c:pt idx="501">
                  <c:v>9.741584057786997</c:v>
                </c:pt>
                <c:pt idx="502">
                  <c:v>9.724968674992525</c:v>
                </c:pt>
                <c:pt idx="503">
                  <c:v>9.708410152152975</c:v>
                </c:pt>
                <c:pt idx="504">
                  <c:v>9.691908196457465</c:v>
                </c:pt>
                <c:pt idx="505">
                  <c:v>9.675462517112103</c:v>
                </c:pt>
                <c:pt idx="506">
                  <c:v>9.659072825322567</c:v>
                </c:pt>
                <c:pt idx="507">
                  <c:v>9.642738834276858</c:v>
                </c:pt>
                <c:pt idx="508">
                  <c:v>9.62646025912823</c:v>
                </c:pt>
                <c:pt idx="509">
                  <c:v>9.610236816978334</c:v>
                </c:pt>
                <c:pt idx="510">
                  <c:v>9.594068226860463</c:v>
                </c:pt>
              </c:numCache>
            </c:numRef>
          </c:yVal>
          <c:smooth val="1"/>
        </c:ser>
        <c:ser>
          <c:idx val="0"/>
          <c:order val="0"/>
          <c:spPr>
            <a:ln>
              <a:noFill/>
            </a:ln>
          </c:spPr>
          <c:marker>
            <c:symbol val="circle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Ref>
              <c:f>'1.75" Max Err'!$R$4:$X$4</c:f>
              <c:numCache>
                <c:formatCode>0.00</c:formatCode>
                <c:ptCount val="7"/>
                <c:pt idx="0">
                  <c:v>0.9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2.0</c:v>
                </c:pt>
                <c:pt idx="5">
                  <c:v>5.0</c:v>
                </c:pt>
                <c:pt idx="6">
                  <c:v>10.0</c:v>
                </c:pt>
              </c:numCache>
            </c:numRef>
          </c:xVal>
          <c:yVal>
            <c:numRef>
              <c:f>'1.75" Max Err'!$R$5:$X$5</c:f>
              <c:numCache>
                <c:formatCode>0</c:formatCode>
                <c:ptCount val="7"/>
                <c:pt idx="0">
                  <c:v>179.9999999999999</c:v>
                </c:pt>
                <c:pt idx="1">
                  <c:v>0.0</c:v>
                </c:pt>
                <c:pt idx="2">
                  <c:v>53.12990599853357</c:v>
                </c:pt>
                <c:pt idx="3">
                  <c:v>41.81003322206081</c:v>
                </c:pt>
                <c:pt idx="4">
                  <c:v>30.00000000000001</c:v>
                </c:pt>
                <c:pt idx="5">
                  <c:v>11.53657647662234</c:v>
                </c:pt>
                <c:pt idx="6">
                  <c:v>5.739110781812158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'1.75" Max Err'!$AA$7:$AA$517</c:f>
              <c:numCache>
                <c:formatCode>General</c:formatCode>
                <c:ptCount val="511"/>
                <c:pt idx="0">
                  <c:v>0.0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0.99</c:v>
                </c:pt>
                <c:pt idx="10">
                  <c:v>1.0</c:v>
                </c:pt>
                <c:pt idx="11">
                  <c:v>1.01</c:v>
                </c:pt>
                <c:pt idx="12">
                  <c:v>1.02</c:v>
                </c:pt>
                <c:pt idx="13">
                  <c:v>1.03</c:v>
                </c:pt>
                <c:pt idx="14">
                  <c:v>1.04</c:v>
                </c:pt>
                <c:pt idx="15">
                  <c:v>1.05</c:v>
                </c:pt>
                <c:pt idx="16">
                  <c:v>1.06</c:v>
                </c:pt>
                <c:pt idx="17">
                  <c:v>1.07</c:v>
                </c:pt>
                <c:pt idx="18">
                  <c:v>1.08</c:v>
                </c:pt>
                <c:pt idx="19">
                  <c:v>1.09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1.14</c:v>
                </c:pt>
                <c:pt idx="25">
                  <c:v>1.15</c:v>
                </c:pt>
                <c:pt idx="26">
                  <c:v>1.16</c:v>
                </c:pt>
                <c:pt idx="27">
                  <c:v>1.17</c:v>
                </c:pt>
                <c:pt idx="28">
                  <c:v>1.18</c:v>
                </c:pt>
                <c:pt idx="29">
                  <c:v>1.19</c:v>
                </c:pt>
                <c:pt idx="30">
                  <c:v>1.2</c:v>
                </c:pt>
                <c:pt idx="31">
                  <c:v>1.21</c:v>
                </c:pt>
                <c:pt idx="32">
                  <c:v>1.22</c:v>
                </c:pt>
                <c:pt idx="33">
                  <c:v>1.23</c:v>
                </c:pt>
                <c:pt idx="34">
                  <c:v>1.24</c:v>
                </c:pt>
                <c:pt idx="35">
                  <c:v>1.25</c:v>
                </c:pt>
                <c:pt idx="36">
                  <c:v>1.26</c:v>
                </c:pt>
                <c:pt idx="37">
                  <c:v>1.27</c:v>
                </c:pt>
                <c:pt idx="38">
                  <c:v>1.28</c:v>
                </c:pt>
                <c:pt idx="39">
                  <c:v>1.29</c:v>
                </c:pt>
                <c:pt idx="40">
                  <c:v>1.3</c:v>
                </c:pt>
                <c:pt idx="41">
                  <c:v>1.31</c:v>
                </c:pt>
                <c:pt idx="42">
                  <c:v>1.32</c:v>
                </c:pt>
                <c:pt idx="43">
                  <c:v>1.33</c:v>
                </c:pt>
                <c:pt idx="44">
                  <c:v>1.34</c:v>
                </c:pt>
                <c:pt idx="45">
                  <c:v>1.35</c:v>
                </c:pt>
                <c:pt idx="46">
                  <c:v>1.36</c:v>
                </c:pt>
                <c:pt idx="47">
                  <c:v>1.37</c:v>
                </c:pt>
                <c:pt idx="48">
                  <c:v>1.38</c:v>
                </c:pt>
                <c:pt idx="49">
                  <c:v>1.39</c:v>
                </c:pt>
                <c:pt idx="50">
                  <c:v>1.4</c:v>
                </c:pt>
                <c:pt idx="51">
                  <c:v>1.41</c:v>
                </c:pt>
                <c:pt idx="52">
                  <c:v>1.42</c:v>
                </c:pt>
                <c:pt idx="53">
                  <c:v>1.43</c:v>
                </c:pt>
                <c:pt idx="54">
                  <c:v>1.44</c:v>
                </c:pt>
                <c:pt idx="55">
                  <c:v>1.45</c:v>
                </c:pt>
                <c:pt idx="56">
                  <c:v>1.46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1.5</c:v>
                </c:pt>
                <c:pt idx="61">
                  <c:v>1.51</c:v>
                </c:pt>
                <c:pt idx="62">
                  <c:v>1.52</c:v>
                </c:pt>
                <c:pt idx="63">
                  <c:v>1.53</c:v>
                </c:pt>
                <c:pt idx="64">
                  <c:v>1.54</c:v>
                </c:pt>
                <c:pt idx="65">
                  <c:v>1.55</c:v>
                </c:pt>
                <c:pt idx="66">
                  <c:v>1.56</c:v>
                </c:pt>
                <c:pt idx="67">
                  <c:v>1.57</c:v>
                </c:pt>
                <c:pt idx="68">
                  <c:v>1.58</c:v>
                </c:pt>
                <c:pt idx="69">
                  <c:v>1.59</c:v>
                </c:pt>
                <c:pt idx="70">
                  <c:v>1.6</c:v>
                </c:pt>
                <c:pt idx="71">
                  <c:v>1.61</c:v>
                </c:pt>
                <c:pt idx="72">
                  <c:v>1.62</c:v>
                </c:pt>
                <c:pt idx="73">
                  <c:v>1.63</c:v>
                </c:pt>
                <c:pt idx="74">
                  <c:v>1.64</c:v>
                </c:pt>
                <c:pt idx="75">
                  <c:v>1.65</c:v>
                </c:pt>
                <c:pt idx="76">
                  <c:v>1.66</c:v>
                </c:pt>
                <c:pt idx="77">
                  <c:v>1.67</c:v>
                </c:pt>
                <c:pt idx="78">
                  <c:v>1.68</c:v>
                </c:pt>
                <c:pt idx="79">
                  <c:v>1.69</c:v>
                </c:pt>
                <c:pt idx="80">
                  <c:v>1.7</c:v>
                </c:pt>
                <c:pt idx="81">
                  <c:v>1.71</c:v>
                </c:pt>
                <c:pt idx="82">
                  <c:v>1.72</c:v>
                </c:pt>
                <c:pt idx="83">
                  <c:v>1.73</c:v>
                </c:pt>
                <c:pt idx="84">
                  <c:v>1.74</c:v>
                </c:pt>
                <c:pt idx="85">
                  <c:v>1.75</c:v>
                </c:pt>
                <c:pt idx="86">
                  <c:v>1.76</c:v>
                </c:pt>
                <c:pt idx="87">
                  <c:v>1.77</c:v>
                </c:pt>
                <c:pt idx="88">
                  <c:v>1.78</c:v>
                </c:pt>
                <c:pt idx="89">
                  <c:v>1.79</c:v>
                </c:pt>
                <c:pt idx="90">
                  <c:v>1.8</c:v>
                </c:pt>
                <c:pt idx="91">
                  <c:v>1.81</c:v>
                </c:pt>
                <c:pt idx="92">
                  <c:v>1.82</c:v>
                </c:pt>
                <c:pt idx="93">
                  <c:v>1.83</c:v>
                </c:pt>
                <c:pt idx="94">
                  <c:v>1.84</c:v>
                </c:pt>
                <c:pt idx="95">
                  <c:v>1.85</c:v>
                </c:pt>
                <c:pt idx="96">
                  <c:v>1.86</c:v>
                </c:pt>
                <c:pt idx="97">
                  <c:v>1.87</c:v>
                </c:pt>
                <c:pt idx="98">
                  <c:v>1.88</c:v>
                </c:pt>
                <c:pt idx="99">
                  <c:v>1.89</c:v>
                </c:pt>
                <c:pt idx="100">
                  <c:v>1.9</c:v>
                </c:pt>
                <c:pt idx="101">
                  <c:v>1.91</c:v>
                </c:pt>
                <c:pt idx="102">
                  <c:v>1.92</c:v>
                </c:pt>
                <c:pt idx="103">
                  <c:v>1.93</c:v>
                </c:pt>
                <c:pt idx="104">
                  <c:v>1.94</c:v>
                </c:pt>
                <c:pt idx="105">
                  <c:v>1.95</c:v>
                </c:pt>
                <c:pt idx="106">
                  <c:v>1.96</c:v>
                </c:pt>
                <c:pt idx="107">
                  <c:v>1.97</c:v>
                </c:pt>
                <c:pt idx="108">
                  <c:v>1.98</c:v>
                </c:pt>
                <c:pt idx="109">
                  <c:v>1.99</c:v>
                </c:pt>
                <c:pt idx="110">
                  <c:v>2.0</c:v>
                </c:pt>
                <c:pt idx="111">
                  <c:v>2.01</c:v>
                </c:pt>
                <c:pt idx="112">
                  <c:v>2.02</c:v>
                </c:pt>
                <c:pt idx="113">
                  <c:v>2.03</c:v>
                </c:pt>
                <c:pt idx="114">
                  <c:v>2.04</c:v>
                </c:pt>
                <c:pt idx="115">
                  <c:v>2.05</c:v>
                </c:pt>
                <c:pt idx="116">
                  <c:v>2.06</c:v>
                </c:pt>
                <c:pt idx="117">
                  <c:v>2.07</c:v>
                </c:pt>
                <c:pt idx="118">
                  <c:v>2.08</c:v>
                </c:pt>
                <c:pt idx="119">
                  <c:v>2.09</c:v>
                </c:pt>
                <c:pt idx="120">
                  <c:v>2.1</c:v>
                </c:pt>
                <c:pt idx="121">
                  <c:v>2.11</c:v>
                </c:pt>
                <c:pt idx="122">
                  <c:v>2.12</c:v>
                </c:pt>
                <c:pt idx="123">
                  <c:v>2.13</c:v>
                </c:pt>
                <c:pt idx="124">
                  <c:v>2.14</c:v>
                </c:pt>
                <c:pt idx="125">
                  <c:v>2.15</c:v>
                </c:pt>
                <c:pt idx="126">
                  <c:v>2.16</c:v>
                </c:pt>
                <c:pt idx="127">
                  <c:v>2.17</c:v>
                </c:pt>
                <c:pt idx="128">
                  <c:v>2.18</c:v>
                </c:pt>
                <c:pt idx="129">
                  <c:v>2.19</c:v>
                </c:pt>
                <c:pt idx="130">
                  <c:v>2.2</c:v>
                </c:pt>
                <c:pt idx="131">
                  <c:v>2.21</c:v>
                </c:pt>
                <c:pt idx="132">
                  <c:v>2.22</c:v>
                </c:pt>
                <c:pt idx="133">
                  <c:v>2.23</c:v>
                </c:pt>
                <c:pt idx="134">
                  <c:v>2.24</c:v>
                </c:pt>
                <c:pt idx="135">
                  <c:v>2.25</c:v>
                </c:pt>
                <c:pt idx="136">
                  <c:v>2.26</c:v>
                </c:pt>
                <c:pt idx="137">
                  <c:v>2.27</c:v>
                </c:pt>
                <c:pt idx="138">
                  <c:v>2.28</c:v>
                </c:pt>
                <c:pt idx="139">
                  <c:v>2.29</c:v>
                </c:pt>
                <c:pt idx="140">
                  <c:v>2.3</c:v>
                </c:pt>
                <c:pt idx="141">
                  <c:v>2.31</c:v>
                </c:pt>
                <c:pt idx="142">
                  <c:v>2.32</c:v>
                </c:pt>
                <c:pt idx="143">
                  <c:v>2.33</c:v>
                </c:pt>
                <c:pt idx="144">
                  <c:v>2.34</c:v>
                </c:pt>
                <c:pt idx="145">
                  <c:v>2.35</c:v>
                </c:pt>
                <c:pt idx="146">
                  <c:v>2.36</c:v>
                </c:pt>
                <c:pt idx="147">
                  <c:v>2.37</c:v>
                </c:pt>
                <c:pt idx="148">
                  <c:v>2.38</c:v>
                </c:pt>
                <c:pt idx="149">
                  <c:v>2.39</c:v>
                </c:pt>
                <c:pt idx="150">
                  <c:v>2.4</c:v>
                </c:pt>
                <c:pt idx="151">
                  <c:v>2.41</c:v>
                </c:pt>
                <c:pt idx="152">
                  <c:v>2.42</c:v>
                </c:pt>
                <c:pt idx="153">
                  <c:v>2.43</c:v>
                </c:pt>
                <c:pt idx="154">
                  <c:v>2.44</c:v>
                </c:pt>
                <c:pt idx="155">
                  <c:v>2.45</c:v>
                </c:pt>
                <c:pt idx="156">
                  <c:v>2.46</c:v>
                </c:pt>
                <c:pt idx="157">
                  <c:v>2.47</c:v>
                </c:pt>
                <c:pt idx="158">
                  <c:v>2.48</c:v>
                </c:pt>
                <c:pt idx="159">
                  <c:v>2.49</c:v>
                </c:pt>
                <c:pt idx="160">
                  <c:v>2.5</c:v>
                </c:pt>
                <c:pt idx="161">
                  <c:v>2.51</c:v>
                </c:pt>
                <c:pt idx="162">
                  <c:v>2.52</c:v>
                </c:pt>
                <c:pt idx="163">
                  <c:v>2.53</c:v>
                </c:pt>
                <c:pt idx="164">
                  <c:v>2.54</c:v>
                </c:pt>
                <c:pt idx="165">
                  <c:v>2.55</c:v>
                </c:pt>
                <c:pt idx="166">
                  <c:v>2.56</c:v>
                </c:pt>
                <c:pt idx="167">
                  <c:v>2.57</c:v>
                </c:pt>
                <c:pt idx="168">
                  <c:v>2.58</c:v>
                </c:pt>
                <c:pt idx="169">
                  <c:v>2.59</c:v>
                </c:pt>
                <c:pt idx="170">
                  <c:v>2.6</c:v>
                </c:pt>
                <c:pt idx="171">
                  <c:v>2.61</c:v>
                </c:pt>
                <c:pt idx="172">
                  <c:v>2.62</c:v>
                </c:pt>
                <c:pt idx="173">
                  <c:v>2.63</c:v>
                </c:pt>
                <c:pt idx="174">
                  <c:v>2.64</c:v>
                </c:pt>
                <c:pt idx="175">
                  <c:v>2.65</c:v>
                </c:pt>
                <c:pt idx="176">
                  <c:v>2.66</c:v>
                </c:pt>
                <c:pt idx="177">
                  <c:v>2.67</c:v>
                </c:pt>
                <c:pt idx="178">
                  <c:v>2.68</c:v>
                </c:pt>
                <c:pt idx="179">
                  <c:v>2.69</c:v>
                </c:pt>
                <c:pt idx="180">
                  <c:v>2.7</c:v>
                </c:pt>
                <c:pt idx="181">
                  <c:v>2.71</c:v>
                </c:pt>
                <c:pt idx="182">
                  <c:v>2.72</c:v>
                </c:pt>
                <c:pt idx="183">
                  <c:v>2.73</c:v>
                </c:pt>
                <c:pt idx="184">
                  <c:v>2.74</c:v>
                </c:pt>
                <c:pt idx="185">
                  <c:v>2.75</c:v>
                </c:pt>
                <c:pt idx="186">
                  <c:v>2.76</c:v>
                </c:pt>
                <c:pt idx="187">
                  <c:v>2.77</c:v>
                </c:pt>
                <c:pt idx="188">
                  <c:v>2.78</c:v>
                </c:pt>
                <c:pt idx="189">
                  <c:v>2.79</c:v>
                </c:pt>
                <c:pt idx="190">
                  <c:v>2.8</c:v>
                </c:pt>
                <c:pt idx="191">
                  <c:v>2.81</c:v>
                </c:pt>
                <c:pt idx="192">
                  <c:v>2.82</c:v>
                </c:pt>
                <c:pt idx="193">
                  <c:v>2.83</c:v>
                </c:pt>
                <c:pt idx="194">
                  <c:v>2.84</c:v>
                </c:pt>
                <c:pt idx="195">
                  <c:v>2.85</c:v>
                </c:pt>
                <c:pt idx="196">
                  <c:v>2.86</c:v>
                </c:pt>
                <c:pt idx="197">
                  <c:v>2.87</c:v>
                </c:pt>
                <c:pt idx="198">
                  <c:v>2.88</c:v>
                </c:pt>
                <c:pt idx="199">
                  <c:v>2.89</c:v>
                </c:pt>
                <c:pt idx="200">
                  <c:v>2.9</c:v>
                </c:pt>
                <c:pt idx="201">
                  <c:v>2.91</c:v>
                </c:pt>
                <c:pt idx="202">
                  <c:v>2.92</c:v>
                </c:pt>
                <c:pt idx="203">
                  <c:v>2.93</c:v>
                </c:pt>
                <c:pt idx="204">
                  <c:v>2.94</c:v>
                </c:pt>
                <c:pt idx="205">
                  <c:v>2.95</c:v>
                </c:pt>
                <c:pt idx="206">
                  <c:v>2.96</c:v>
                </c:pt>
                <c:pt idx="207">
                  <c:v>2.97</c:v>
                </c:pt>
                <c:pt idx="208">
                  <c:v>2.98</c:v>
                </c:pt>
                <c:pt idx="209">
                  <c:v>2.99</c:v>
                </c:pt>
                <c:pt idx="210">
                  <c:v>3.0</c:v>
                </c:pt>
                <c:pt idx="211">
                  <c:v>3.01</c:v>
                </c:pt>
                <c:pt idx="212">
                  <c:v>3.02</c:v>
                </c:pt>
                <c:pt idx="213">
                  <c:v>3.03</c:v>
                </c:pt>
                <c:pt idx="214">
                  <c:v>3.04</c:v>
                </c:pt>
                <c:pt idx="215">
                  <c:v>3.05</c:v>
                </c:pt>
                <c:pt idx="216">
                  <c:v>3.06</c:v>
                </c:pt>
                <c:pt idx="217">
                  <c:v>3.07</c:v>
                </c:pt>
                <c:pt idx="218">
                  <c:v>3.08</c:v>
                </c:pt>
                <c:pt idx="219">
                  <c:v>3.09</c:v>
                </c:pt>
                <c:pt idx="220">
                  <c:v>3.1</c:v>
                </c:pt>
                <c:pt idx="221">
                  <c:v>3.11</c:v>
                </c:pt>
                <c:pt idx="222">
                  <c:v>3.12</c:v>
                </c:pt>
                <c:pt idx="223">
                  <c:v>3.13</c:v>
                </c:pt>
                <c:pt idx="224">
                  <c:v>3.14</c:v>
                </c:pt>
                <c:pt idx="225">
                  <c:v>3.15</c:v>
                </c:pt>
                <c:pt idx="226">
                  <c:v>3.16</c:v>
                </c:pt>
                <c:pt idx="227">
                  <c:v>3.17</c:v>
                </c:pt>
                <c:pt idx="228">
                  <c:v>3.18</c:v>
                </c:pt>
                <c:pt idx="229">
                  <c:v>3.19</c:v>
                </c:pt>
                <c:pt idx="230">
                  <c:v>3.2</c:v>
                </c:pt>
                <c:pt idx="231">
                  <c:v>3.21</c:v>
                </c:pt>
                <c:pt idx="232">
                  <c:v>3.22</c:v>
                </c:pt>
                <c:pt idx="233">
                  <c:v>3.23</c:v>
                </c:pt>
                <c:pt idx="234">
                  <c:v>3.24</c:v>
                </c:pt>
                <c:pt idx="235">
                  <c:v>3.25</c:v>
                </c:pt>
                <c:pt idx="236">
                  <c:v>3.26</c:v>
                </c:pt>
                <c:pt idx="237">
                  <c:v>3.27</c:v>
                </c:pt>
                <c:pt idx="238">
                  <c:v>3.28</c:v>
                </c:pt>
                <c:pt idx="239">
                  <c:v>3.29</c:v>
                </c:pt>
                <c:pt idx="240">
                  <c:v>3.3</c:v>
                </c:pt>
                <c:pt idx="241">
                  <c:v>3.31</c:v>
                </c:pt>
                <c:pt idx="242">
                  <c:v>3.32</c:v>
                </c:pt>
                <c:pt idx="243">
                  <c:v>3.33</c:v>
                </c:pt>
                <c:pt idx="244">
                  <c:v>3.34</c:v>
                </c:pt>
                <c:pt idx="245">
                  <c:v>3.35</c:v>
                </c:pt>
                <c:pt idx="246">
                  <c:v>3.36</c:v>
                </c:pt>
                <c:pt idx="247">
                  <c:v>3.37</c:v>
                </c:pt>
                <c:pt idx="248">
                  <c:v>3.38</c:v>
                </c:pt>
                <c:pt idx="249">
                  <c:v>3.39</c:v>
                </c:pt>
                <c:pt idx="250">
                  <c:v>3.4</c:v>
                </c:pt>
                <c:pt idx="251">
                  <c:v>3.41</c:v>
                </c:pt>
                <c:pt idx="252">
                  <c:v>3.42</c:v>
                </c:pt>
                <c:pt idx="253">
                  <c:v>3.43</c:v>
                </c:pt>
                <c:pt idx="254">
                  <c:v>3.44</c:v>
                </c:pt>
                <c:pt idx="255">
                  <c:v>3.45</c:v>
                </c:pt>
                <c:pt idx="256">
                  <c:v>3.46</c:v>
                </c:pt>
                <c:pt idx="257">
                  <c:v>3.47</c:v>
                </c:pt>
                <c:pt idx="258">
                  <c:v>3.48</c:v>
                </c:pt>
                <c:pt idx="259">
                  <c:v>3.49</c:v>
                </c:pt>
                <c:pt idx="260">
                  <c:v>3.5</c:v>
                </c:pt>
                <c:pt idx="261">
                  <c:v>3.51</c:v>
                </c:pt>
                <c:pt idx="262">
                  <c:v>3.52</c:v>
                </c:pt>
                <c:pt idx="263">
                  <c:v>3.53</c:v>
                </c:pt>
                <c:pt idx="264">
                  <c:v>3.54</c:v>
                </c:pt>
                <c:pt idx="265">
                  <c:v>3.55</c:v>
                </c:pt>
                <c:pt idx="266">
                  <c:v>3.56</c:v>
                </c:pt>
                <c:pt idx="267">
                  <c:v>3.57</c:v>
                </c:pt>
                <c:pt idx="268">
                  <c:v>3.58</c:v>
                </c:pt>
                <c:pt idx="269">
                  <c:v>3.59</c:v>
                </c:pt>
                <c:pt idx="270">
                  <c:v>3.6</c:v>
                </c:pt>
                <c:pt idx="271">
                  <c:v>3.61</c:v>
                </c:pt>
                <c:pt idx="272">
                  <c:v>3.62</c:v>
                </c:pt>
                <c:pt idx="273">
                  <c:v>3.63</c:v>
                </c:pt>
                <c:pt idx="274">
                  <c:v>3.64</c:v>
                </c:pt>
                <c:pt idx="275">
                  <c:v>3.65</c:v>
                </c:pt>
                <c:pt idx="276">
                  <c:v>3.66</c:v>
                </c:pt>
                <c:pt idx="277">
                  <c:v>3.67</c:v>
                </c:pt>
                <c:pt idx="278">
                  <c:v>3.68</c:v>
                </c:pt>
                <c:pt idx="279">
                  <c:v>3.69</c:v>
                </c:pt>
                <c:pt idx="280">
                  <c:v>3.7</c:v>
                </c:pt>
                <c:pt idx="281">
                  <c:v>3.71</c:v>
                </c:pt>
                <c:pt idx="282">
                  <c:v>3.72</c:v>
                </c:pt>
                <c:pt idx="283">
                  <c:v>3.73</c:v>
                </c:pt>
                <c:pt idx="284">
                  <c:v>3.74</c:v>
                </c:pt>
                <c:pt idx="285">
                  <c:v>3.75</c:v>
                </c:pt>
                <c:pt idx="286">
                  <c:v>3.76</c:v>
                </c:pt>
                <c:pt idx="287">
                  <c:v>3.77</c:v>
                </c:pt>
                <c:pt idx="288">
                  <c:v>3.78</c:v>
                </c:pt>
                <c:pt idx="289">
                  <c:v>3.79</c:v>
                </c:pt>
                <c:pt idx="290">
                  <c:v>3.8</c:v>
                </c:pt>
                <c:pt idx="291">
                  <c:v>3.81</c:v>
                </c:pt>
                <c:pt idx="292">
                  <c:v>3.82</c:v>
                </c:pt>
                <c:pt idx="293">
                  <c:v>3.83</c:v>
                </c:pt>
                <c:pt idx="294">
                  <c:v>3.84</c:v>
                </c:pt>
                <c:pt idx="295">
                  <c:v>3.85</c:v>
                </c:pt>
                <c:pt idx="296">
                  <c:v>3.86</c:v>
                </c:pt>
                <c:pt idx="297">
                  <c:v>3.87</c:v>
                </c:pt>
                <c:pt idx="298">
                  <c:v>3.88</c:v>
                </c:pt>
                <c:pt idx="299">
                  <c:v>3.89</c:v>
                </c:pt>
                <c:pt idx="300">
                  <c:v>3.9</c:v>
                </c:pt>
                <c:pt idx="301">
                  <c:v>3.91</c:v>
                </c:pt>
                <c:pt idx="302">
                  <c:v>3.92</c:v>
                </c:pt>
                <c:pt idx="303">
                  <c:v>3.93</c:v>
                </c:pt>
                <c:pt idx="304">
                  <c:v>3.94</c:v>
                </c:pt>
                <c:pt idx="305">
                  <c:v>3.95</c:v>
                </c:pt>
                <c:pt idx="306">
                  <c:v>3.96</c:v>
                </c:pt>
                <c:pt idx="307">
                  <c:v>3.97</c:v>
                </c:pt>
                <c:pt idx="308">
                  <c:v>3.98</c:v>
                </c:pt>
                <c:pt idx="309">
                  <c:v>3.99</c:v>
                </c:pt>
                <c:pt idx="310">
                  <c:v>4.0</c:v>
                </c:pt>
                <c:pt idx="311">
                  <c:v>4.01</c:v>
                </c:pt>
                <c:pt idx="312">
                  <c:v>4.02</c:v>
                </c:pt>
                <c:pt idx="313">
                  <c:v>4.03</c:v>
                </c:pt>
                <c:pt idx="314">
                  <c:v>4.04</c:v>
                </c:pt>
                <c:pt idx="315">
                  <c:v>4.05</c:v>
                </c:pt>
                <c:pt idx="316">
                  <c:v>4.06</c:v>
                </c:pt>
                <c:pt idx="317">
                  <c:v>4.07</c:v>
                </c:pt>
                <c:pt idx="318">
                  <c:v>4.08</c:v>
                </c:pt>
                <c:pt idx="319">
                  <c:v>4.09</c:v>
                </c:pt>
                <c:pt idx="320">
                  <c:v>4.1</c:v>
                </c:pt>
                <c:pt idx="321">
                  <c:v>4.11</c:v>
                </c:pt>
                <c:pt idx="322">
                  <c:v>4.12</c:v>
                </c:pt>
                <c:pt idx="323">
                  <c:v>4.13</c:v>
                </c:pt>
                <c:pt idx="324">
                  <c:v>4.14</c:v>
                </c:pt>
                <c:pt idx="325">
                  <c:v>4.15</c:v>
                </c:pt>
                <c:pt idx="326">
                  <c:v>4.16</c:v>
                </c:pt>
                <c:pt idx="327">
                  <c:v>4.17</c:v>
                </c:pt>
                <c:pt idx="328">
                  <c:v>4.18</c:v>
                </c:pt>
                <c:pt idx="329">
                  <c:v>4.19</c:v>
                </c:pt>
                <c:pt idx="330">
                  <c:v>4.2</c:v>
                </c:pt>
                <c:pt idx="331">
                  <c:v>4.21</c:v>
                </c:pt>
                <c:pt idx="332">
                  <c:v>4.22</c:v>
                </c:pt>
                <c:pt idx="333">
                  <c:v>4.23</c:v>
                </c:pt>
                <c:pt idx="334">
                  <c:v>4.24</c:v>
                </c:pt>
                <c:pt idx="335">
                  <c:v>4.25</c:v>
                </c:pt>
                <c:pt idx="336">
                  <c:v>4.26</c:v>
                </c:pt>
                <c:pt idx="337">
                  <c:v>4.27</c:v>
                </c:pt>
                <c:pt idx="338">
                  <c:v>4.28</c:v>
                </c:pt>
                <c:pt idx="339">
                  <c:v>4.29</c:v>
                </c:pt>
                <c:pt idx="340">
                  <c:v>4.3</c:v>
                </c:pt>
                <c:pt idx="341">
                  <c:v>4.31</c:v>
                </c:pt>
                <c:pt idx="342">
                  <c:v>4.32</c:v>
                </c:pt>
                <c:pt idx="343">
                  <c:v>4.33</c:v>
                </c:pt>
                <c:pt idx="344">
                  <c:v>4.34</c:v>
                </c:pt>
                <c:pt idx="345">
                  <c:v>4.35</c:v>
                </c:pt>
                <c:pt idx="346">
                  <c:v>4.36</c:v>
                </c:pt>
                <c:pt idx="347">
                  <c:v>4.37</c:v>
                </c:pt>
                <c:pt idx="348">
                  <c:v>4.38</c:v>
                </c:pt>
                <c:pt idx="349">
                  <c:v>4.39</c:v>
                </c:pt>
                <c:pt idx="350">
                  <c:v>4.4</c:v>
                </c:pt>
                <c:pt idx="351">
                  <c:v>4.41</c:v>
                </c:pt>
                <c:pt idx="352">
                  <c:v>4.42</c:v>
                </c:pt>
                <c:pt idx="353">
                  <c:v>4.43</c:v>
                </c:pt>
                <c:pt idx="354">
                  <c:v>4.44</c:v>
                </c:pt>
                <c:pt idx="355">
                  <c:v>4.45</c:v>
                </c:pt>
                <c:pt idx="356">
                  <c:v>4.46</c:v>
                </c:pt>
                <c:pt idx="357">
                  <c:v>4.47</c:v>
                </c:pt>
                <c:pt idx="358">
                  <c:v>4.48</c:v>
                </c:pt>
                <c:pt idx="359">
                  <c:v>4.49</c:v>
                </c:pt>
                <c:pt idx="360">
                  <c:v>4.5</c:v>
                </c:pt>
                <c:pt idx="361">
                  <c:v>4.51</c:v>
                </c:pt>
                <c:pt idx="362">
                  <c:v>4.52</c:v>
                </c:pt>
                <c:pt idx="363">
                  <c:v>4.53</c:v>
                </c:pt>
                <c:pt idx="364">
                  <c:v>4.54</c:v>
                </c:pt>
                <c:pt idx="365">
                  <c:v>4.55</c:v>
                </c:pt>
                <c:pt idx="366">
                  <c:v>4.56</c:v>
                </c:pt>
                <c:pt idx="367">
                  <c:v>4.57</c:v>
                </c:pt>
                <c:pt idx="368">
                  <c:v>4.58</c:v>
                </c:pt>
                <c:pt idx="369">
                  <c:v>4.59</c:v>
                </c:pt>
                <c:pt idx="370">
                  <c:v>4.6</c:v>
                </c:pt>
                <c:pt idx="371">
                  <c:v>4.61</c:v>
                </c:pt>
                <c:pt idx="372">
                  <c:v>4.62</c:v>
                </c:pt>
                <c:pt idx="373">
                  <c:v>4.63</c:v>
                </c:pt>
                <c:pt idx="374">
                  <c:v>4.64</c:v>
                </c:pt>
                <c:pt idx="375">
                  <c:v>4.65</c:v>
                </c:pt>
                <c:pt idx="376">
                  <c:v>4.66</c:v>
                </c:pt>
                <c:pt idx="377">
                  <c:v>4.67</c:v>
                </c:pt>
                <c:pt idx="378">
                  <c:v>4.68</c:v>
                </c:pt>
                <c:pt idx="379">
                  <c:v>4.69</c:v>
                </c:pt>
                <c:pt idx="380">
                  <c:v>4.7</c:v>
                </c:pt>
                <c:pt idx="381">
                  <c:v>4.71</c:v>
                </c:pt>
                <c:pt idx="382">
                  <c:v>4.72</c:v>
                </c:pt>
                <c:pt idx="383">
                  <c:v>4.73</c:v>
                </c:pt>
                <c:pt idx="384">
                  <c:v>4.74</c:v>
                </c:pt>
                <c:pt idx="385">
                  <c:v>4.75</c:v>
                </c:pt>
                <c:pt idx="386">
                  <c:v>4.76</c:v>
                </c:pt>
                <c:pt idx="387">
                  <c:v>4.769999999999999</c:v>
                </c:pt>
                <c:pt idx="388">
                  <c:v>4.78</c:v>
                </c:pt>
                <c:pt idx="389">
                  <c:v>4.79</c:v>
                </c:pt>
                <c:pt idx="390">
                  <c:v>4.8</c:v>
                </c:pt>
                <c:pt idx="391">
                  <c:v>4.81</c:v>
                </c:pt>
                <c:pt idx="392">
                  <c:v>4.82</c:v>
                </c:pt>
                <c:pt idx="393">
                  <c:v>4.83</c:v>
                </c:pt>
                <c:pt idx="394">
                  <c:v>4.84</c:v>
                </c:pt>
                <c:pt idx="395">
                  <c:v>4.85</c:v>
                </c:pt>
                <c:pt idx="396">
                  <c:v>4.86</c:v>
                </c:pt>
                <c:pt idx="397">
                  <c:v>4.87</c:v>
                </c:pt>
                <c:pt idx="398">
                  <c:v>4.88</c:v>
                </c:pt>
                <c:pt idx="399">
                  <c:v>4.89</c:v>
                </c:pt>
                <c:pt idx="400">
                  <c:v>4.9</c:v>
                </c:pt>
                <c:pt idx="401">
                  <c:v>4.91</c:v>
                </c:pt>
                <c:pt idx="402">
                  <c:v>4.92</c:v>
                </c:pt>
                <c:pt idx="403">
                  <c:v>4.93</c:v>
                </c:pt>
                <c:pt idx="404">
                  <c:v>4.94</c:v>
                </c:pt>
                <c:pt idx="405">
                  <c:v>4.95</c:v>
                </c:pt>
                <c:pt idx="406">
                  <c:v>4.96</c:v>
                </c:pt>
                <c:pt idx="407">
                  <c:v>4.97</c:v>
                </c:pt>
                <c:pt idx="408">
                  <c:v>4.98</c:v>
                </c:pt>
                <c:pt idx="409">
                  <c:v>4.99</c:v>
                </c:pt>
                <c:pt idx="410">
                  <c:v>5.0</c:v>
                </c:pt>
                <c:pt idx="411">
                  <c:v>5.01</c:v>
                </c:pt>
                <c:pt idx="412">
                  <c:v>5.02</c:v>
                </c:pt>
                <c:pt idx="413">
                  <c:v>5.03</c:v>
                </c:pt>
                <c:pt idx="414">
                  <c:v>5.04</c:v>
                </c:pt>
                <c:pt idx="415">
                  <c:v>5.05</c:v>
                </c:pt>
                <c:pt idx="416">
                  <c:v>5.06</c:v>
                </c:pt>
                <c:pt idx="417">
                  <c:v>5.07</c:v>
                </c:pt>
                <c:pt idx="418">
                  <c:v>5.08</c:v>
                </c:pt>
                <c:pt idx="419">
                  <c:v>5.09</c:v>
                </c:pt>
                <c:pt idx="420">
                  <c:v>5.1</c:v>
                </c:pt>
                <c:pt idx="421">
                  <c:v>5.11</c:v>
                </c:pt>
                <c:pt idx="422">
                  <c:v>5.12</c:v>
                </c:pt>
                <c:pt idx="423">
                  <c:v>5.13</c:v>
                </c:pt>
                <c:pt idx="424">
                  <c:v>5.14</c:v>
                </c:pt>
                <c:pt idx="425">
                  <c:v>5.15</c:v>
                </c:pt>
                <c:pt idx="426">
                  <c:v>5.16</c:v>
                </c:pt>
                <c:pt idx="427">
                  <c:v>5.17</c:v>
                </c:pt>
                <c:pt idx="428">
                  <c:v>5.18</c:v>
                </c:pt>
                <c:pt idx="429">
                  <c:v>5.19</c:v>
                </c:pt>
                <c:pt idx="430">
                  <c:v>5.2</c:v>
                </c:pt>
                <c:pt idx="431">
                  <c:v>5.21</c:v>
                </c:pt>
                <c:pt idx="432">
                  <c:v>5.22</c:v>
                </c:pt>
                <c:pt idx="433">
                  <c:v>5.23</c:v>
                </c:pt>
                <c:pt idx="434">
                  <c:v>5.24</c:v>
                </c:pt>
                <c:pt idx="435">
                  <c:v>5.25</c:v>
                </c:pt>
                <c:pt idx="436">
                  <c:v>5.26</c:v>
                </c:pt>
                <c:pt idx="437">
                  <c:v>5.27</c:v>
                </c:pt>
                <c:pt idx="438">
                  <c:v>5.28</c:v>
                </c:pt>
                <c:pt idx="439">
                  <c:v>5.29</c:v>
                </c:pt>
                <c:pt idx="440">
                  <c:v>5.3</c:v>
                </c:pt>
                <c:pt idx="441">
                  <c:v>5.31</c:v>
                </c:pt>
                <c:pt idx="442">
                  <c:v>5.32</c:v>
                </c:pt>
                <c:pt idx="443">
                  <c:v>5.33</c:v>
                </c:pt>
                <c:pt idx="444">
                  <c:v>5.34</c:v>
                </c:pt>
                <c:pt idx="445">
                  <c:v>5.35</c:v>
                </c:pt>
                <c:pt idx="446">
                  <c:v>5.36</c:v>
                </c:pt>
                <c:pt idx="447">
                  <c:v>5.37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5.43</c:v>
                </c:pt>
                <c:pt idx="454">
                  <c:v>5.44</c:v>
                </c:pt>
                <c:pt idx="455">
                  <c:v>5.45</c:v>
                </c:pt>
                <c:pt idx="456">
                  <c:v>5.46</c:v>
                </c:pt>
                <c:pt idx="457">
                  <c:v>5.47</c:v>
                </c:pt>
                <c:pt idx="458">
                  <c:v>5.48</c:v>
                </c:pt>
                <c:pt idx="459">
                  <c:v>5.49</c:v>
                </c:pt>
                <c:pt idx="460">
                  <c:v>5.5</c:v>
                </c:pt>
                <c:pt idx="461">
                  <c:v>5.51</c:v>
                </c:pt>
                <c:pt idx="462">
                  <c:v>5.52</c:v>
                </c:pt>
                <c:pt idx="463">
                  <c:v>5.53</c:v>
                </c:pt>
                <c:pt idx="464">
                  <c:v>5.54</c:v>
                </c:pt>
                <c:pt idx="465">
                  <c:v>5.55</c:v>
                </c:pt>
                <c:pt idx="466">
                  <c:v>5.56</c:v>
                </c:pt>
                <c:pt idx="467">
                  <c:v>5.57</c:v>
                </c:pt>
                <c:pt idx="468">
                  <c:v>5.58</c:v>
                </c:pt>
                <c:pt idx="469">
                  <c:v>5.59</c:v>
                </c:pt>
                <c:pt idx="470">
                  <c:v>5.6</c:v>
                </c:pt>
                <c:pt idx="471">
                  <c:v>5.61</c:v>
                </c:pt>
                <c:pt idx="472">
                  <c:v>5.62</c:v>
                </c:pt>
                <c:pt idx="473">
                  <c:v>5.63</c:v>
                </c:pt>
                <c:pt idx="474">
                  <c:v>5.64</c:v>
                </c:pt>
                <c:pt idx="475">
                  <c:v>5.65</c:v>
                </c:pt>
                <c:pt idx="476">
                  <c:v>5.66</c:v>
                </c:pt>
                <c:pt idx="477">
                  <c:v>5.67</c:v>
                </c:pt>
                <c:pt idx="478">
                  <c:v>5.68</c:v>
                </c:pt>
                <c:pt idx="479">
                  <c:v>5.69</c:v>
                </c:pt>
                <c:pt idx="480">
                  <c:v>5.7</c:v>
                </c:pt>
                <c:pt idx="481">
                  <c:v>5.71</c:v>
                </c:pt>
                <c:pt idx="482">
                  <c:v>5.72</c:v>
                </c:pt>
                <c:pt idx="483">
                  <c:v>5.73</c:v>
                </c:pt>
                <c:pt idx="484">
                  <c:v>5.74</c:v>
                </c:pt>
                <c:pt idx="485">
                  <c:v>5.75</c:v>
                </c:pt>
                <c:pt idx="486">
                  <c:v>5.76</c:v>
                </c:pt>
                <c:pt idx="487">
                  <c:v>5.769999999999999</c:v>
                </c:pt>
                <c:pt idx="488">
                  <c:v>5.78</c:v>
                </c:pt>
                <c:pt idx="489">
                  <c:v>5.79</c:v>
                </c:pt>
                <c:pt idx="490">
                  <c:v>5.8</c:v>
                </c:pt>
                <c:pt idx="491">
                  <c:v>5.81</c:v>
                </c:pt>
                <c:pt idx="492">
                  <c:v>5.82</c:v>
                </c:pt>
                <c:pt idx="493">
                  <c:v>5.83</c:v>
                </c:pt>
                <c:pt idx="494">
                  <c:v>5.84</c:v>
                </c:pt>
                <c:pt idx="495">
                  <c:v>5.85</c:v>
                </c:pt>
                <c:pt idx="496">
                  <c:v>5.86</c:v>
                </c:pt>
                <c:pt idx="497">
                  <c:v>5.87</c:v>
                </c:pt>
                <c:pt idx="498">
                  <c:v>5.88</c:v>
                </c:pt>
                <c:pt idx="499">
                  <c:v>5.89</c:v>
                </c:pt>
                <c:pt idx="500">
                  <c:v>5.9</c:v>
                </c:pt>
                <c:pt idx="501">
                  <c:v>5.91</c:v>
                </c:pt>
                <c:pt idx="502">
                  <c:v>5.92</c:v>
                </c:pt>
                <c:pt idx="503">
                  <c:v>5.93</c:v>
                </c:pt>
                <c:pt idx="504">
                  <c:v>5.94</c:v>
                </c:pt>
                <c:pt idx="505">
                  <c:v>5.95</c:v>
                </c:pt>
                <c:pt idx="506">
                  <c:v>5.96</c:v>
                </c:pt>
                <c:pt idx="507">
                  <c:v>5.97</c:v>
                </c:pt>
                <c:pt idx="508">
                  <c:v>5.98</c:v>
                </c:pt>
                <c:pt idx="509">
                  <c:v>5.99</c:v>
                </c:pt>
                <c:pt idx="510">
                  <c:v>6.0</c:v>
                </c:pt>
              </c:numCache>
            </c:numRef>
          </c:xVal>
          <c:yVal>
            <c:numRef>
              <c:f>'1.75" Max Err'!$AB$7:$AB$517</c:f>
              <c:numCache>
                <c:formatCode>General</c:formatCode>
                <c:ptCount val="511"/>
                <c:pt idx="0">
                  <c:v>0.0</c:v>
                </c:pt>
                <c:pt idx="1">
                  <c:v>132.5682804364857</c:v>
                </c:pt>
                <c:pt idx="2">
                  <c:v>120.1959137682826</c:v>
                </c:pt>
                <c:pt idx="3">
                  <c:v>109.8367241753013</c:v>
                </c:pt>
                <c:pt idx="4">
                  <c:v>101.0433225249923</c:v>
                </c:pt>
                <c:pt idx="5">
                  <c:v>93.49083288443397</c:v>
                </c:pt>
                <c:pt idx="6">
                  <c:v>86.9378080189516</c:v>
                </c:pt>
                <c:pt idx="7">
                  <c:v>81.2011726450658</c:v>
                </c:pt>
                <c:pt idx="8">
                  <c:v>76.13966221073453</c:v>
                </c:pt>
                <c:pt idx="9">
                  <c:v>68.3916028719028</c:v>
                </c:pt>
                <c:pt idx="10">
                  <c:v>67.622</c:v>
                </c:pt>
                <c:pt idx="11">
                  <c:v>66.86858673647585</c:v>
                </c:pt>
                <c:pt idx="12">
                  <c:v>66.1308672258095</c:v>
                </c:pt>
                <c:pt idx="13">
                  <c:v>65.40836546334122</c:v>
                </c:pt>
                <c:pt idx="14">
                  <c:v>64.70062431745225</c:v>
                </c:pt>
                <c:pt idx="15">
                  <c:v>64.007204608759</c:v>
                </c:pt>
                <c:pt idx="16">
                  <c:v>63.32768424249068</c:v>
                </c:pt>
                <c:pt idx="17">
                  <c:v>62.66165739051097</c:v>
                </c:pt>
                <c:pt idx="18">
                  <c:v>62.0087337197098</c:v>
                </c:pt>
                <c:pt idx="19">
                  <c:v>61.36853766373566</c:v>
                </c:pt>
                <c:pt idx="20">
                  <c:v>60.74070773526216</c:v>
                </c:pt>
                <c:pt idx="21">
                  <c:v>60.12489587618849</c:v>
                </c:pt>
                <c:pt idx="22">
                  <c:v>59.52076684336123</c:v>
                </c:pt>
                <c:pt idx="23">
                  <c:v>58.92799762757905</c:v>
                </c:pt>
                <c:pt idx="24">
                  <c:v>58.34627690380061</c:v>
                </c:pt>
                <c:pt idx="25">
                  <c:v>57.7753045106237</c:v>
                </c:pt>
                <c:pt idx="26">
                  <c:v>57.21479095723796</c:v>
                </c:pt>
                <c:pt idx="27">
                  <c:v>56.66445695617917</c:v>
                </c:pt>
                <c:pt idx="28">
                  <c:v>56.12403298032762</c:v>
                </c:pt>
                <c:pt idx="29">
                  <c:v>55.5932588426994</c:v>
                </c:pt>
                <c:pt idx="30">
                  <c:v>55.07188329767828</c:v>
                </c:pt>
                <c:pt idx="31">
                  <c:v>54.55966366242551</c:v>
                </c:pt>
                <c:pt idx="32">
                  <c:v>54.05636545729017</c:v>
                </c:pt>
                <c:pt idx="33">
                  <c:v>53.56176206411948</c:v>
                </c:pt>
                <c:pt idx="34">
                  <c:v>53.07563440144095</c:v>
                </c:pt>
                <c:pt idx="35">
                  <c:v>52.5977706155553</c:v>
                </c:pt>
                <c:pt idx="36">
                  <c:v>52.1279657866403</c:v>
                </c:pt>
                <c:pt idx="37">
                  <c:v>51.66602164902429</c:v>
                </c:pt>
                <c:pt idx="38">
                  <c:v>51.21174632484021</c:v>
                </c:pt>
                <c:pt idx="39">
                  <c:v>50.76495407032206</c:v>
                </c:pt>
                <c:pt idx="40">
                  <c:v>50.32546503405065</c:v>
                </c:pt>
                <c:pt idx="41">
                  <c:v>49.89310502649905</c:v>
                </c:pt>
                <c:pt idx="42">
                  <c:v>49.4677053002683</c:v>
                </c:pt>
                <c:pt idx="43">
                  <c:v>49.04910234044032</c:v>
                </c:pt>
                <c:pt idx="44">
                  <c:v>48.63713766451102</c:v>
                </c:pt>
                <c:pt idx="45">
                  <c:v>48.23165763139725</c:v>
                </c:pt>
                <c:pt idx="46">
                  <c:v>47.8325132590433</c:v>
                </c:pt>
                <c:pt idx="47">
                  <c:v>47.43956005017904</c:v>
                </c:pt>
                <c:pt idx="48">
                  <c:v>47.05265782580955</c:v>
                </c:pt>
                <c:pt idx="49">
                  <c:v>46.67167056603972</c:v>
                </c:pt>
                <c:pt idx="50">
                  <c:v>46.29646625786081</c:v>
                </c:pt>
                <c:pt idx="51">
                  <c:v>45.9269167495472</c:v>
                </c:pt>
                <c:pt idx="52">
                  <c:v>45.56289761133174</c:v>
                </c:pt>
                <c:pt idx="53">
                  <c:v>45.20428800204705</c:v>
                </c:pt>
                <c:pt idx="54">
                  <c:v>44.85097054143764</c:v>
                </c:pt>
                <c:pt idx="55">
                  <c:v>44.50283118786415</c:v>
                </c:pt>
                <c:pt idx="56">
                  <c:v>44.15975912113687</c:v>
                </c:pt>
                <c:pt idx="57">
                  <c:v>43.82164663022987</c:v>
                </c:pt>
                <c:pt idx="58">
                  <c:v>43.48838900564079</c:v>
                </c:pt>
                <c:pt idx="59">
                  <c:v>43.15988443617431</c:v>
                </c:pt>
                <c:pt idx="60">
                  <c:v>42.83603390993927</c:v>
                </c:pt>
                <c:pt idx="61">
                  <c:v>42.51674111936045</c:v>
                </c:pt>
                <c:pt idx="62">
                  <c:v>42.2019123700172</c:v>
                </c:pt>
                <c:pt idx="63">
                  <c:v>41.89145649313045</c:v>
                </c:pt>
                <c:pt idx="64">
                  <c:v>41.58528476152954</c:v>
                </c:pt>
                <c:pt idx="65">
                  <c:v>41.2833108089389</c:v>
                </c:pt>
                <c:pt idx="66">
                  <c:v>40.98545055243302</c:v>
                </c:pt>
                <c:pt idx="67">
                  <c:v>40.69162211791583</c:v>
                </c:pt>
                <c:pt idx="68">
                  <c:v>40.40174576848834</c:v>
                </c:pt>
                <c:pt idx="69">
                  <c:v>40.11574383557505</c:v>
                </c:pt>
                <c:pt idx="70">
                  <c:v>39.83354065268628</c:v>
                </c:pt>
                <c:pt idx="71">
                  <c:v>39.55506249169979</c:v>
                </c:pt>
                <c:pt idx="72">
                  <c:v>39.28023750155103</c:v>
                </c:pt>
                <c:pt idx="73">
                  <c:v>39.0089956492267</c:v>
                </c:pt>
                <c:pt idx="74">
                  <c:v>38.74126866296145</c:v>
                </c:pt>
                <c:pt idx="75">
                  <c:v>38.47698997754282</c:v>
                </c:pt>
                <c:pt idx="76">
                  <c:v>38.21609468163386</c:v>
                </c:pt>
                <c:pt idx="77">
                  <c:v>37.95851946702727</c:v>
                </c:pt>
                <c:pt idx="78">
                  <c:v>37.70420257974936</c:v>
                </c:pt>
                <c:pt idx="79">
                  <c:v>37.45308377293565</c:v>
                </c:pt>
                <c:pt idx="80">
                  <c:v>37.20510426140409</c:v>
                </c:pt>
                <c:pt idx="81">
                  <c:v>36.96020667785497</c:v>
                </c:pt>
                <c:pt idx="82">
                  <c:v>36.71833503063034</c:v>
                </c:pt>
                <c:pt idx="83">
                  <c:v>36.47943466296852</c:v>
                </c:pt>
                <c:pt idx="84">
                  <c:v>36.24345221369275</c:v>
                </c:pt>
                <c:pt idx="85">
                  <c:v>36.01033557927536</c:v>
                </c:pt>
                <c:pt idx="86">
                  <c:v>35.78003387722194</c:v>
                </c:pt>
                <c:pt idx="87">
                  <c:v>35.5524974107223</c:v>
                </c:pt>
                <c:pt idx="88">
                  <c:v>35.3276776345176</c:v>
                </c:pt>
                <c:pt idx="89">
                  <c:v>35.10552712193518</c:v>
                </c:pt>
                <c:pt idx="90">
                  <c:v>34.88599953304493</c:v>
                </c:pt>
                <c:pt idx="91">
                  <c:v>34.66904958389303</c:v>
                </c:pt>
                <c:pt idx="92">
                  <c:v>34.45463301677087</c:v>
                </c:pt>
                <c:pt idx="93">
                  <c:v>34.24270657147897</c:v>
                </c:pt>
                <c:pt idx="94">
                  <c:v>34.03322795754723</c:v>
                </c:pt>
                <c:pt idx="95">
                  <c:v>33.82615582737467</c:v>
                </c:pt>
                <c:pt idx="96">
                  <c:v>33.62144975025382</c:v>
                </c:pt>
                <c:pt idx="97">
                  <c:v>33.41907018724532</c:v>
                </c:pt>
                <c:pt idx="98">
                  <c:v>33.21897846687136</c:v>
                </c:pt>
                <c:pt idx="99">
                  <c:v>33.02113676159649</c:v>
                </c:pt>
                <c:pt idx="100">
                  <c:v>32.82550806506656</c:v>
                </c:pt>
                <c:pt idx="101">
                  <c:v>32.6320561700773</c:v>
                </c:pt>
                <c:pt idx="102">
                  <c:v>32.4407456472459</c:v>
                </c:pt>
                <c:pt idx="103">
                  <c:v>32.25154182435904</c:v>
                </c:pt>
                <c:pt idx="104">
                  <c:v>32.06441076637297</c:v>
                </c:pt>
                <c:pt idx="105">
                  <c:v>31.87931925604176</c:v>
                </c:pt>
                <c:pt idx="106">
                  <c:v>31.69623477515076</c:v>
                </c:pt>
                <c:pt idx="107">
                  <c:v>31.51512548633334</c:v>
                </c:pt>
                <c:pt idx="108">
                  <c:v>31.33596021545022</c:v>
                </c:pt>
                <c:pt idx="109">
                  <c:v>31.15870843451095</c:v>
                </c:pt>
                <c:pt idx="110">
                  <c:v>30.9833402451183</c:v>
                </c:pt>
                <c:pt idx="111">
                  <c:v>30.80982636241724</c:v>
                </c:pt>
                <c:pt idx="112">
                  <c:v>30.63813809953028</c:v>
                </c:pt>
                <c:pt idx="113">
                  <c:v>30.46824735246263</c:v>
                </c:pt>
                <c:pt idx="114">
                  <c:v>30.30012658546033</c:v>
                </c:pt>
                <c:pt idx="115">
                  <c:v>30.13374881680588</c:v>
                </c:pt>
                <c:pt idx="116">
                  <c:v>29.96908760503602</c:v>
                </c:pt>
                <c:pt idx="117">
                  <c:v>29.80611703556752</c:v>
                </c:pt>
                <c:pt idx="118">
                  <c:v>29.6448117077164</c:v>
                </c:pt>
                <c:pt idx="119">
                  <c:v>29.48514672209782</c:v>
                </c:pt>
                <c:pt idx="120">
                  <c:v>29.3270976683932</c:v>
                </c:pt>
                <c:pt idx="121">
                  <c:v>29.17064061347257</c:v>
                </c:pt>
                <c:pt idx="122">
                  <c:v>29.01575208985989</c:v>
                </c:pt>
                <c:pt idx="123">
                  <c:v>28.86240908453014</c:v>
                </c:pt>
                <c:pt idx="124">
                  <c:v>28.71058902802687</c:v>
                </c:pt>
                <c:pt idx="125">
                  <c:v>28.5602697838899</c:v>
                </c:pt>
                <c:pt idx="126">
                  <c:v>28.41142963838262</c:v>
                </c:pt>
                <c:pt idx="127">
                  <c:v>28.26404729050931</c:v>
                </c:pt>
                <c:pt idx="128">
                  <c:v>28.11810184231286</c:v>
                </c:pt>
                <c:pt idx="129">
                  <c:v>27.9735727894438</c:v>
                </c:pt>
                <c:pt idx="130">
                  <c:v>27.83044001199191</c:v>
                </c:pt>
                <c:pt idx="131">
                  <c:v>27.68868376557186</c:v>
                </c:pt>
                <c:pt idx="132">
                  <c:v>27.54828467265473</c:v>
                </c:pt>
                <c:pt idx="133">
                  <c:v>27.40922371413775</c:v>
                </c:pt>
                <c:pt idx="134">
                  <c:v>27.27148222114427</c:v>
                </c:pt>
                <c:pt idx="135">
                  <c:v>27.13504186704721</c:v>
                </c:pt>
                <c:pt idx="136">
                  <c:v>26.99988465970847</c:v>
                </c:pt>
                <c:pt idx="137">
                  <c:v>26.86599293392775</c:v>
                </c:pt>
                <c:pt idx="138">
                  <c:v>26.73334934409426</c:v>
                </c:pt>
                <c:pt idx="139">
                  <c:v>26.60193685703493</c:v>
                </c:pt>
                <c:pt idx="140">
                  <c:v>26.47173874505298</c:v>
                </c:pt>
                <c:pt idx="141">
                  <c:v>26.34273857915116</c:v>
                </c:pt>
                <c:pt idx="142">
                  <c:v>26.21492022243384</c:v>
                </c:pt>
                <c:pt idx="143">
                  <c:v>26.08826782368249</c:v>
                </c:pt>
                <c:pt idx="144">
                  <c:v>25.96276581109935</c:v>
                </c:pt>
                <c:pt idx="145">
                  <c:v>25.83839888621411</c:v>
                </c:pt>
                <c:pt idx="146">
                  <c:v>25.71515201794877</c:v>
                </c:pt>
                <c:pt idx="147">
                  <c:v>25.59301043683582</c:v>
                </c:pt>
                <c:pt idx="148">
                  <c:v>25.47195962938522</c:v>
                </c:pt>
                <c:pt idx="149">
                  <c:v>25.35198533259573</c:v>
                </c:pt>
                <c:pt idx="150">
                  <c:v>25.23307352860629</c:v>
                </c:pt>
                <c:pt idx="151">
                  <c:v>25.1152104394833</c:v>
                </c:pt>
                <c:pt idx="152">
                  <c:v>24.99838252213994</c:v>
                </c:pt>
                <c:pt idx="153">
                  <c:v>24.88257646338334</c:v>
                </c:pt>
                <c:pt idx="154">
                  <c:v>24.76777917508624</c:v>
                </c:pt>
                <c:pt idx="155">
                  <c:v>24.65397778947926</c:v>
                </c:pt>
                <c:pt idx="156">
                  <c:v>24.54115965456041</c:v>
                </c:pt>
                <c:pt idx="157">
                  <c:v>24.42931232961838</c:v>
                </c:pt>
                <c:pt idx="158">
                  <c:v>24.31842358086645</c:v>
                </c:pt>
                <c:pt idx="159">
                  <c:v>24.20848137718372</c:v>
                </c:pt>
                <c:pt idx="160">
                  <c:v>24.09947388596071</c:v>
                </c:pt>
                <c:pt idx="161">
                  <c:v>23.99138946904634</c:v>
                </c:pt>
                <c:pt idx="162">
                  <c:v>23.88421667879334</c:v>
                </c:pt>
                <c:pt idx="163">
                  <c:v>23.7779442541995</c:v>
                </c:pt>
                <c:pt idx="164">
                  <c:v>23.67256111714187</c:v>
                </c:pt>
                <c:pt idx="165">
                  <c:v>23.56805636870148</c:v>
                </c:pt>
                <c:pt idx="166">
                  <c:v>23.46441928557587</c:v>
                </c:pt>
                <c:pt idx="167">
                  <c:v>23.36163931657725</c:v>
                </c:pt>
                <c:pt idx="168">
                  <c:v>23.25970607921375</c:v>
                </c:pt>
                <c:pt idx="169">
                  <c:v>23.15860935635139</c:v>
                </c:pt>
                <c:pt idx="170">
                  <c:v>23.05833909295489</c:v>
                </c:pt>
                <c:pt idx="171">
                  <c:v>22.95888539290477</c:v>
                </c:pt>
                <c:pt idx="172">
                  <c:v>22.86023851588895</c:v>
                </c:pt>
                <c:pt idx="173">
                  <c:v>22.76238887436676</c:v>
                </c:pt>
                <c:pt idx="174">
                  <c:v>22.66532703060327</c:v>
                </c:pt>
                <c:pt idx="175">
                  <c:v>22.56904369377229</c:v>
                </c:pt>
                <c:pt idx="176">
                  <c:v>22.47352971712596</c:v>
                </c:pt>
                <c:pt idx="177">
                  <c:v>22.37877609522934</c:v>
                </c:pt>
                <c:pt idx="178">
                  <c:v>22.28477396125822</c:v>
                </c:pt>
                <c:pt idx="179">
                  <c:v>22.19151458435832</c:v>
                </c:pt>
                <c:pt idx="180">
                  <c:v>22.09898936706454</c:v>
                </c:pt>
                <c:pt idx="181">
                  <c:v>22.00718984277846</c:v>
                </c:pt>
                <c:pt idx="182">
                  <c:v>21.91610767330264</c:v>
                </c:pt>
                <c:pt idx="183">
                  <c:v>21.82573464643031</c:v>
                </c:pt>
                <c:pt idx="184">
                  <c:v>21.73606267358876</c:v>
                </c:pt>
                <c:pt idx="185">
                  <c:v>21.64708378753546</c:v>
                </c:pt>
                <c:pt idx="186">
                  <c:v>21.55879014010508</c:v>
                </c:pt>
                <c:pt idx="187">
                  <c:v>21.47117400000648</c:v>
                </c:pt>
                <c:pt idx="188">
                  <c:v>21.38422775066816</c:v>
                </c:pt>
                <c:pt idx="189">
                  <c:v>21.29794388813096</c:v>
                </c:pt>
                <c:pt idx="190">
                  <c:v>21.21231501898703</c:v>
                </c:pt>
                <c:pt idx="191">
                  <c:v>21.1273338583635</c:v>
                </c:pt>
                <c:pt idx="192">
                  <c:v>21.04299322795013</c:v>
                </c:pt>
                <c:pt idx="193">
                  <c:v>20.9592860540695</c:v>
                </c:pt>
                <c:pt idx="194">
                  <c:v>20.87620536578893</c:v>
                </c:pt>
                <c:pt idx="195">
                  <c:v>20.7937442930729</c:v>
                </c:pt>
                <c:pt idx="196">
                  <c:v>20.71189606497505</c:v>
                </c:pt>
                <c:pt idx="197">
                  <c:v>20.63065400786883</c:v>
                </c:pt>
                <c:pt idx="198">
                  <c:v>20.55001154371566</c:v>
                </c:pt>
                <c:pt idx="199">
                  <c:v>20.46996218836989</c:v>
                </c:pt>
                <c:pt idx="200">
                  <c:v>20.39049954991951</c:v>
                </c:pt>
                <c:pt idx="201">
                  <c:v>20.31161732706181</c:v>
                </c:pt>
                <c:pt idx="202">
                  <c:v>20.23330930751309</c:v>
                </c:pt>
                <c:pt idx="203">
                  <c:v>20.15556936645159</c:v>
                </c:pt>
                <c:pt idx="204">
                  <c:v>20.07839146499296</c:v>
                </c:pt>
                <c:pt idx="205">
                  <c:v>20.00176964869722</c:v>
                </c:pt>
                <c:pt idx="206">
                  <c:v>19.92569804610675</c:v>
                </c:pt>
                <c:pt idx="207">
                  <c:v>19.85017086731439</c:v>
                </c:pt>
                <c:pt idx="208">
                  <c:v>19.77518240256092</c:v>
                </c:pt>
                <c:pt idx="209">
                  <c:v>19.70072702086137</c:v>
                </c:pt>
                <c:pt idx="210">
                  <c:v>19.62679916865922</c:v>
                </c:pt>
                <c:pt idx="211">
                  <c:v>19.55339336850819</c:v>
                </c:pt>
                <c:pt idx="212">
                  <c:v>19.48050421778056</c:v>
                </c:pt>
                <c:pt idx="213">
                  <c:v>19.40812638740175</c:v>
                </c:pt>
                <c:pt idx="214">
                  <c:v>19.33625462061031</c:v>
                </c:pt>
                <c:pt idx="215">
                  <c:v>19.26488373174282</c:v>
                </c:pt>
                <c:pt idx="216">
                  <c:v>19.1940086050432</c:v>
                </c:pt>
                <c:pt idx="217">
                  <c:v>19.1236241934956</c:v>
                </c:pt>
                <c:pt idx="218">
                  <c:v>19.05372551768069</c:v>
                </c:pt>
                <c:pt idx="219">
                  <c:v>18.98430766465446</c:v>
                </c:pt>
                <c:pt idx="220">
                  <c:v>18.91536578684931</c:v>
                </c:pt>
                <c:pt idx="221">
                  <c:v>18.84689510099668</c:v>
                </c:pt>
                <c:pt idx="222">
                  <c:v>18.77889088707084</c:v>
                </c:pt>
                <c:pt idx="223">
                  <c:v>18.71134848725342</c:v>
                </c:pt>
                <c:pt idx="224">
                  <c:v>18.64426330491804</c:v>
                </c:pt>
                <c:pt idx="225">
                  <c:v>18.57763080363479</c:v>
                </c:pt>
                <c:pt idx="226">
                  <c:v>18.51144650619389</c:v>
                </c:pt>
                <c:pt idx="227">
                  <c:v>18.44570599364831</c:v>
                </c:pt>
                <c:pt idx="228">
                  <c:v>18.38040490437475</c:v>
                </c:pt>
                <c:pt idx="229">
                  <c:v>18.31553893315276</c:v>
                </c:pt>
                <c:pt idx="230">
                  <c:v>18.25110383026133</c:v>
                </c:pt>
                <c:pt idx="231">
                  <c:v>18.18709540059285</c:v>
                </c:pt>
                <c:pt idx="232">
                  <c:v>18.12350950278388</c:v>
                </c:pt>
                <c:pt idx="233">
                  <c:v>18.0603420483624</c:v>
                </c:pt>
                <c:pt idx="234">
                  <c:v>17.99758900091111</c:v>
                </c:pt>
                <c:pt idx="235">
                  <c:v>17.9352463752467</c:v>
                </c:pt>
                <c:pt idx="236">
                  <c:v>17.87331023661428</c:v>
                </c:pt>
                <c:pt idx="237">
                  <c:v>17.81177669989706</c:v>
                </c:pt>
                <c:pt idx="238">
                  <c:v>17.75064192884082</c:v>
                </c:pt>
                <c:pt idx="239">
                  <c:v>17.68990213529266</c:v>
                </c:pt>
                <c:pt idx="240">
                  <c:v>17.629553578454</c:v>
                </c:pt>
                <c:pt idx="241">
                  <c:v>17.5695925641474</c:v>
                </c:pt>
                <c:pt idx="242">
                  <c:v>17.51001544409686</c:v>
                </c:pt>
                <c:pt idx="243">
                  <c:v>17.45081861522135</c:v>
                </c:pt>
                <c:pt idx="244">
                  <c:v>17.39199851894137</c:v>
                </c:pt>
                <c:pt idx="245">
                  <c:v>17.33355164049806</c:v>
                </c:pt>
                <c:pt idx="246">
                  <c:v>17.2754745082849</c:v>
                </c:pt>
                <c:pt idx="247">
                  <c:v>17.21776369319139</c:v>
                </c:pt>
                <c:pt idx="248">
                  <c:v>17.16041580795872</c:v>
                </c:pt>
                <c:pt idx="249">
                  <c:v>17.103427506547</c:v>
                </c:pt>
                <c:pt idx="250">
                  <c:v>17.046795483514</c:v>
                </c:pt>
                <c:pt idx="251">
                  <c:v>16.99051647340498</c:v>
                </c:pt>
                <c:pt idx="252">
                  <c:v>16.93458725015342</c:v>
                </c:pt>
                <c:pt idx="253">
                  <c:v>16.8790046264925</c:v>
                </c:pt>
                <c:pt idx="254">
                  <c:v>16.8237654533771</c:v>
                </c:pt>
                <c:pt idx="255">
                  <c:v>16.7688666194159</c:v>
                </c:pt>
                <c:pt idx="256">
                  <c:v>16.71430505031375</c:v>
                </c:pt>
                <c:pt idx="257">
                  <c:v>16.66007770832369</c:v>
                </c:pt>
                <c:pt idx="258">
                  <c:v>16.60618159170874</c:v>
                </c:pt>
                <c:pt idx="259">
                  <c:v>16.55261373421311</c:v>
                </c:pt>
                <c:pt idx="260">
                  <c:v>16.49937120454257</c:v>
                </c:pt>
                <c:pt idx="261">
                  <c:v>16.44645110585407</c:v>
                </c:pt>
                <c:pt idx="262">
                  <c:v>16.39385057525402</c:v>
                </c:pt>
                <c:pt idx="263">
                  <c:v>16.34156678330548</c:v>
                </c:pt>
                <c:pt idx="264">
                  <c:v>16.28959693354377</c:v>
                </c:pt>
                <c:pt idx="265">
                  <c:v>16.2379382620004</c:v>
                </c:pt>
                <c:pt idx="266">
                  <c:v>16.18658803673531</c:v>
                </c:pt>
                <c:pt idx="267">
                  <c:v>16.13554355737703</c:v>
                </c:pt>
                <c:pt idx="268">
                  <c:v>16.08480215467077</c:v>
                </c:pt>
                <c:pt idx="269">
                  <c:v>16.03436119003417</c:v>
                </c:pt>
                <c:pt idx="270">
                  <c:v>15.98421805512067</c:v>
                </c:pt>
                <c:pt idx="271">
                  <c:v>15.93437017139022</c:v>
                </c:pt>
                <c:pt idx="272">
                  <c:v>15.8848149896873</c:v>
                </c:pt>
                <c:pt idx="273">
                  <c:v>15.83554998982609</c:v>
                </c:pt>
                <c:pt idx="274">
                  <c:v>15.78657268018247</c:v>
                </c:pt>
                <c:pt idx="275">
                  <c:v>15.7378805972931</c:v>
                </c:pt>
                <c:pt idx="276">
                  <c:v>15.68947130546097</c:v>
                </c:pt>
                <c:pt idx="277">
                  <c:v>15.64134239636775</c:v>
                </c:pt>
                <c:pt idx="278">
                  <c:v>15.59349148869241</c:v>
                </c:pt>
                <c:pt idx="279">
                  <c:v>15.54591622773629</c:v>
                </c:pt>
                <c:pt idx="280">
                  <c:v>15.49861428505429</c:v>
                </c:pt>
                <c:pt idx="281">
                  <c:v>15.45158335809226</c:v>
                </c:pt>
                <c:pt idx="282">
                  <c:v>15.40482116983026</c:v>
                </c:pt>
                <c:pt idx="283">
                  <c:v>15.35832546843169</c:v>
                </c:pt>
                <c:pt idx="284">
                  <c:v>15.31209402689821</c:v>
                </c:pt>
                <c:pt idx="285">
                  <c:v>15.26612464273031</c:v>
                </c:pt>
                <c:pt idx="286">
                  <c:v>15.2204151375933</c:v>
                </c:pt>
                <c:pt idx="287">
                  <c:v>15.17496335698885</c:v>
                </c:pt>
                <c:pt idx="288">
                  <c:v>15.12976716993181</c:v>
                </c:pt>
                <c:pt idx="289">
                  <c:v>15.0848244686322</c:v>
                </c:pt>
                <c:pt idx="290">
                  <c:v>15.04013316818243</c:v>
                </c:pt>
                <c:pt idx="291">
                  <c:v>14.99569120624943</c:v>
                </c:pt>
                <c:pt idx="292">
                  <c:v>14.95149654277184</c:v>
                </c:pt>
                <c:pt idx="293">
                  <c:v>14.90754715966191</c:v>
                </c:pt>
                <c:pt idx="294">
                  <c:v>14.86384106051227</c:v>
                </c:pt>
                <c:pt idx="295">
                  <c:v>14.82037627030731</c:v>
                </c:pt>
                <c:pt idx="296">
                  <c:v>14.77715083513915</c:v>
                </c:pt>
                <c:pt idx="297">
                  <c:v>14.73416282192808</c:v>
                </c:pt>
                <c:pt idx="298">
                  <c:v>14.69141031814747</c:v>
                </c:pt>
                <c:pt idx="299">
                  <c:v>14.64889143155295</c:v>
                </c:pt>
                <c:pt idx="300">
                  <c:v>14.60660428991591</c:v>
                </c:pt>
                <c:pt idx="301">
                  <c:v>14.56454704076108</c:v>
                </c:pt>
                <c:pt idx="302">
                  <c:v>14.52271785110832</c:v>
                </c:pt>
                <c:pt idx="303">
                  <c:v>14.48111490721835</c:v>
                </c:pt>
                <c:pt idx="304">
                  <c:v>14.43973641434245</c:v>
                </c:pt>
                <c:pt idx="305">
                  <c:v>14.39858059647613</c:v>
                </c:pt>
                <c:pt idx="306">
                  <c:v>14.35764569611642</c:v>
                </c:pt>
                <c:pt idx="307">
                  <c:v>14.31692997402314</c:v>
                </c:pt>
                <c:pt idx="308">
                  <c:v>14.27643170898362</c:v>
                </c:pt>
                <c:pt idx="309">
                  <c:v>14.23614919758119</c:v>
                </c:pt>
                <c:pt idx="310">
                  <c:v>14.19608075396717</c:v>
                </c:pt>
                <c:pt idx="311">
                  <c:v>14.15622470963628</c:v>
                </c:pt>
                <c:pt idx="312">
                  <c:v>14.1165794132056</c:v>
                </c:pt>
                <c:pt idx="313">
                  <c:v>14.07714323019673</c:v>
                </c:pt>
                <c:pt idx="314">
                  <c:v>14.0379145428214</c:v>
                </c:pt>
                <c:pt idx="315">
                  <c:v>13.99889174977025</c:v>
                </c:pt>
                <c:pt idx="316">
                  <c:v>13.96007326600478</c:v>
                </c:pt>
                <c:pt idx="317">
                  <c:v>13.92145752255245</c:v>
                </c:pt>
                <c:pt idx="318">
                  <c:v>13.88304296630493</c:v>
                </c:pt>
                <c:pt idx="319">
                  <c:v>13.84482805981924</c:v>
                </c:pt>
                <c:pt idx="320">
                  <c:v>13.80681128112194</c:v>
                </c:pt>
                <c:pt idx="321">
                  <c:v>13.76899112351621</c:v>
                </c:pt>
                <c:pt idx="322">
                  <c:v>13.73136609539187</c:v>
                </c:pt>
                <c:pt idx="323">
                  <c:v>13.69393472003808</c:v>
                </c:pt>
                <c:pt idx="324">
                  <c:v>13.65669553545896</c:v>
                </c:pt>
                <c:pt idx="325">
                  <c:v>13.61964709419179</c:v>
                </c:pt>
                <c:pt idx="326">
                  <c:v>13.58278796312804</c:v>
                </c:pt>
                <c:pt idx="327">
                  <c:v>13.54611672333686</c:v>
                </c:pt>
                <c:pt idx="328">
                  <c:v>13.50963196989133</c:v>
                </c:pt>
                <c:pt idx="329">
                  <c:v>13.47333231169708</c:v>
                </c:pt>
                <c:pt idx="330">
                  <c:v>13.43721637132357</c:v>
                </c:pt>
                <c:pt idx="331">
                  <c:v>13.40128278483767</c:v>
                </c:pt>
                <c:pt idx="332">
                  <c:v>13.36553020163981</c:v>
                </c:pt>
                <c:pt idx="333">
                  <c:v>13.32995728430236</c:v>
                </c:pt>
                <c:pt idx="334">
                  <c:v>13.29456270841045</c:v>
                </c:pt>
                <c:pt idx="335">
                  <c:v>13.25934516240504</c:v>
                </c:pt>
                <c:pt idx="336">
                  <c:v>13.22430334742822</c:v>
                </c:pt>
                <c:pt idx="337">
                  <c:v>13.1894359771708</c:v>
                </c:pt>
                <c:pt idx="338">
                  <c:v>13.154741777722</c:v>
                </c:pt>
                <c:pt idx="339">
                  <c:v>13.12021948742139</c:v>
                </c:pt>
                <c:pt idx="340">
                  <c:v>13.0858678567128</c:v>
                </c:pt>
                <c:pt idx="341">
                  <c:v>13.05168564800041</c:v>
                </c:pt>
                <c:pt idx="342">
                  <c:v>13.0176716355069</c:v>
                </c:pt>
                <c:pt idx="343">
                  <c:v>12.98382460513348</c:v>
                </c:pt>
                <c:pt idx="344">
                  <c:v>12.95014335432203</c:v>
                </c:pt>
                <c:pt idx="345">
                  <c:v>12.9166266919191</c:v>
                </c:pt>
                <c:pt idx="346">
                  <c:v>12.88327343804186</c:v>
                </c:pt>
                <c:pt idx="347">
                  <c:v>12.85008242394592</c:v>
                </c:pt>
                <c:pt idx="348">
                  <c:v>12.81705249189496</c:v>
                </c:pt>
                <c:pt idx="349">
                  <c:v>12.78418249503223</c:v>
                </c:pt>
                <c:pt idx="350">
                  <c:v>12.75147129725385</c:v>
                </c:pt>
                <c:pt idx="351">
                  <c:v>12.71891777308381</c:v>
                </c:pt>
                <c:pt idx="352">
                  <c:v>12.68652080755074</c:v>
                </c:pt>
                <c:pt idx="353">
                  <c:v>12.65427929606637</c:v>
                </c:pt>
                <c:pt idx="354">
                  <c:v>12.62219214430569</c:v>
                </c:pt>
                <c:pt idx="355">
                  <c:v>12.59025826808872</c:v>
                </c:pt>
                <c:pt idx="356">
                  <c:v>12.55847659326395</c:v>
                </c:pt>
                <c:pt idx="357">
                  <c:v>12.52684605559336</c:v>
                </c:pt>
                <c:pt idx="358">
                  <c:v>12.49536560063896</c:v>
                </c:pt>
                <c:pt idx="359">
                  <c:v>12.46403418365098</c:v>
                </c:pt>
                <c:pt idx="360">
                  <c:v>12.43285076945748</c:v>
                </c:pt>
                <c:pt idx="361">
                  <c:v>12.40181433235557</c:v>
                </c:pt>
                <c:pt idx="362">
                  <c:v>12.37092385600393</c:v>
                </c:pt>
                <c:pt idx="363">
                  <c:v>12.34017833331701</c:v>
                </c:pt>
                <c:pt idx="364">
                  <c:v>12.30957676636047</c:v>
                </c:pt>
                <c:pt idx="365">
                  <c:v>12.2791181662481</c:v>
                </c:pt>
                <c:pt idx="366">
                  <c:v>12.24880155304018</c:v>
                </c:pt>
                <c:pt idx="367">
                  <c:v>12.21862595564304</c:v>
                </c:pt>
                <c:pt idx="368">
                  <c:v>12.18859041171019</c:v>
                </c:pt>
                <c:pt idx="369">
                  <c:v>12.15869396754454</c:v>
                </c:pt>
                <c:pt idx="370">
                  <c:v>12.12893567800209</c:v>
                </c:pt>
                <c:pt idx="371">
                  <c:v>12.09931460639684</c:v>
                </c:pt>
                <c:pt idx="372">
                  <c:v>12.06982982440692</c:v>
                </c:pt>
                <c:pt idx="373">
                  <c:v>12.04048041198204</c:v>
                </c:pt>
                <c:pt idx="374">
                  <c:v>12.01126545725208</c:v>
                </c:pt>
                <c:pt idx="375">
                  <c:v>11.982184056437</c:v>
                </c:pt>
                <c:pt idx="376">
                  <c:v>11.95323531375775</c:v>
                </c:pt>
                <c:pt idx="377">
                  <c:v>11.9244183413486</c:v>
                </c:pt>
                <c:pt idx="378">
                  <c:v>11.89573225917033</c:v>
                </c:pt>
                <c:pt idx="379">
                  <c:v>11.86717619492482</c:v>
                </c:pt>
                <c:pt idx="380">
                  <c:v>11.83874928397057</c:v>
                </c:pt>
                <c:pt idx="381">
                  <c:v>11.81045066923938</c:v>
                </c:pt>
                <c:pt idx="382">
                  <c:v>11.78227950115417</c:v>
                </c:pt>
                <c:pt idx="383">
                  <c:v>11.75423493754774</c:v>
                </c:pt>
                <c:pt idx="384">
                  <c:v>11.72631614358268</c:v>
                </c:pt>
                <c:pt idx="385">
                  <c:v>11.6985222916723</c:v>
                </c:pt>
                <c:pt idx="386">
                  <c:v>11.6708525614025</c:v>
                </c:pt>
                <c:pt idx="387">
                  <c:v>11.64330613945478</c:v>
                </c:pt>
                <c:pt idx="388">
                  <c:v>11.61588221953007</c:v>
                </c:pt>
                <c:pt idx="389">
                  <c:v>11.58858000227371</c:v>
                </c:pt>
                <c:pt idx="390">
                  <c:v>11.56139869520121</c:v>
                </c:pt>
                <c:pt idx="391">
                  <c:v>11.53433751262514</c:v>
                </c:pt>
                <c:pt idx="392">
                  <c:v>11.50739567558277</c:v>
                </c:pt>
                <c:pt idx="393">
                  <c:v>11.48057241176476</c:v>
                </c:pt>
                <c:pt idx="394">
                  <c:v>11.45386695544468</c:v>
                </c:pt>
                <c:pt idx="395">
                  <c:v>11.42727854740946</c:v>
                </c:pt>
                <c:pt idx="396">
                  <c:v>11.40080643489069</c:v>
                </c:pt>
                <c:pt idx="397">
                  <c:v>11.3744498714968</c:v>
                </c:pt>
                <c:pt idx="398">
                  <c:v>11.34820811714608</c:v>
                </c:pt>
                <c:pt idx="399">
                  <c:v>11.32208043800056</c:v>
                </c:pt>
                <c:pt idx="400">
                  <c:v>11.29606610640066</c:v>
                </c:pt>
                <c:pt idx="401">
                  <c:v>11.27016440080076</c:v>
                </c:pt>
                <c:pt idx="402">
                  <c:v>11.24437460570547</c:v>
                </c:pt>
                <c:pt idx="403">
                  <c:v>11.2186960116067</c:v>
                </c:pt>
                <c:pt idx="404">
                  <c:v>11.19312791492162</c:v>
                </c:pt>
                <c:pt idx="405">
                  <c:v>11.16766961793124</c:v>
                </c:pt>
                <c:pt idx="406">
                  <c:v>11.14232042871985</c:v>
                </c:pt>
                <c:pt idx="407">
                  <c:v>11.11707966111515</c:v>
                </c:pt>
                <c:pt idx="408">
                  <c:v>11.09194663462917</c:v>
                </c:pt>
                <c:pt idx="409">
                  <c:v>11.06692067439985</c:v>
                </c:pt>
                <c:pt idx="410">
                  <c:v>11.04200111113342</c:v>
                </c:pt>
                <c:pt idx="411">
                  <c:v>11.01718728104738</c:v>
                </c:pt>
                <c:pt idx="412">
                  <c:v>10.99247852581425</c:v>
                </c:pt>
                <c:pt idx="413">
                  <c:v>10.967874192506</c:v>
                </c:pt>
                <c:pt idx="414">
                  <c:v>10.94337363353914</c:v>
                </c:pt>
                <c:pt idx="415">
                  <c:v>10.91897620662045</c:v>
                </c:pt>
                <c:pt idx="416">
                  <c:v>10.89468127469343</c:v>
                </c:pt>
                <c:pt idx="417">
                  <c:v>10.87048820588532</c:v>
                </c:pt>
                <c:pt idx="418">
                  <c:v>10.84639637345486</c:v>
                </c:pt>
                <c:pt idx="419">
                  <c:v>10.82240515574055</c:v>
                </c:pt>
                <c:pt idx="420">
                  <c:v>10.79851393610963</c:v>
                </c:pt>
                <c:pt idx="421">
                  <c:v>10.77472210290766</c:v>
                </c:pt>
                <c:pt idx="422">
                  <c:v>10.75102904940867</c:v>
                </c:pt>
                <c:pt idx="423">
                  <c:v>10.72743417376589</c:v>
                </c:pt>
                <c:pt idx="424">
                  <c:v>10.70393687896315</c:v>
                </c:pt>
                <c:pt idx="425">
                  <c:v>10.68053657276677</c:v>
                </c:pt>
                <c:pt idx="426">
                  <c:v>10.65723266767807</c:v>
                </c:pt>
                <c:pt idx="427">
                  <c:v>10.6340245808864</c:v>
                </c:pt>
                <c:pt idx="428">
                  <c:v>10.61091173422282</c:v>
                </c:pt>
                <c:pt idx="429">
                  <c:v>10.58789355411418</c:v>
                </c:pt>
                <c:pt idx="430">
                  <c:v>10.56496947153788</c:v>
                </c:pt>
                <c:pt idx="431">
                  <c:v>10.54213892197706</c:v>
                </c:pt>
                <c:pt idx="432">
                  <c:v>10.51940134537643</c:v>
                </c:pt>
                <c:pt idx="433">
                  <c:v>10.49675618609846</c:v>
                </c:pt>
                <c:pt idx="434">
                  <c:v>10.47420289288021</c:v>
                </c:pt>
                <c:pt idx="435">
                  <c:v>10.45174091879065</c:v>
                </c:pt>
                <c:pt idx="436">
                  <c:v>10.42936972118838</c:v>
                </c:pt>
                <c:pt idx="437">
                  <c:v>10.40708876168</c:v>
                </c:pt>
                <c:pt idx="438">
                  <c:v>10.38489750607877</c:v>
                </c:pt>
                <c:pt idx="439">
                  <c:v>10.36279542436395</c:v>
                </c:pt>
                <c:pt idx="440">
                  <c:v>10.34078199064045</c:v>
                </c:pt>
                <c:pt idx="441">
                  <c:v>10.31885668309904</c:v>
                </c:pt>
                <c:pt idx="442">
                  <c:v>10.29701898397697</c:v>
                </c:pt>
                <c:pt idx="443">
                  <c:v>10.27526837951906</c:v>
                </c:pt>
                <c:pt idx="444">
                  <c:v>10.25360435993924</c:v>
                </c:pt>
                <c:pt idx="445">
                  <c:v>10.23202641938251</c:v>
                </c:pt>
                <c:pt idx="446">
                  <c:v>10.21053405588738</c:v>
                </c:pt>
                <c:pt idx="447">
                  <c:v>10.18912677134869</c:v>
                </c:pt>
                <c:pt idx="448">
                  <c:v>10.16780407148087</c:v>
                </c:pt>
                <c:pt idx="449">
                  <c:v>10.1465654657816</c:v>
                </c:pt>
                <c:pt idx="450">
                  <c:v>10.12541046749596</c:v>
                </c:pt>
                <c:pt idx="451">
                  <c:v>10.10433859358088</c:v>
                </c:pt>
                <c:pt idx="452">
                  <c:v>10.08334936467003</c:v>
                </c:pt>
                <c:pt idx="453">
                  <c:v>10.06244230503914</c:v>
                </c:pt>
                <c:pt idx="454">
                  <c:v>10.04161694257171</c:v>
                </c:pt>
                <c:pt idx="455">
                  <c:v>10.02087280872501</c:v>
                </c:pt>
                <c:pt idx="456">
                  <c:v>10.0002094384966</c:v>
                </c:pt>
                <c:pt idx="457">
                  <c:v>9.979626370391123</c:v>
                </c:pt>
                <c:pt idx="458">
                  <c:v>9.959123146387511</c:v>
                </c:pt>
                <c:pt idx="459">
                  <c:v>9.938699311906553</c:v>
                </c:pt>
                <c:pt idx="460">
                  <c:v>9.918354415778818</c:v>
                </c:pt>
                <c:pt idx="461">
                  <c:v>9.89808801021293</c:v>
                </c:pt>
                <c:pt idx="462">
                  <c:v>9.87789965076421</c:v>
                </c:pt>
                <c:pt idx="463">
                  <c:v>9.857788896303667</c:v>
                </c:pt>
                <c:pt idx="464">
                  <c:v>9.837755308987293</c:v>
                </c:pt>
                <c:pt idx="465">
                  <c:v>9.817798454225766</c:v>
                </c:pt>
                <c:pt idx="466">
                  <c:v>9.797917900654406</c:v>
                </c:pt>
                <c:pt idx="467">
                  <c:v>9.77811322010354</c:v>
                </c:pt>
                <c:pt idx="468">
                  <c:v>9.758383987569122</c:v>
                </c:pt>
                <c:pt idx="469">
                  <c:v>9.738729781183739</c:v>
                </c:pt>
                <c:pt idx="470">
                  <c:v>9.719150182187871</c:v>
                </c:pt>
                <c:pt idx="471">
                  <c:v>9.699644774901516</c:v>
                </c:pt>
                <c:pt idx="472">
                  <c:v>9.680213146696113</c:v>
                </c:pt>
                <c:pt idx="473">
                  <c:v>9.66085488796673</c:v>
                </c:pt>
                <c:pt idx="474">
                  <c:v>9.64156959210463</c:v>
                </c:pt>
                <c:pt idx="475">
                  <c:v>9.622356855470044</c:v>
                </c:pt>
                <c:pt idx="476">
                  <c:v>9.603216277365335</c:v>
                </c:pt>
                <c:pt idx="477">
                  <c:v>9.58414746000835</c:v>
                </c:pt>
                <c:pt idx="478">
                  <c:v>9.565150008506153</c:v>
                </c:pt>
                <c:pt idx="479">
                  <c:v>9.546223530828983</c:v>
                </c:pt>
                <c:pt idx="480">
                  <c:v>9.527367637784517</c:v>
                </c:pt>
                <c:pt idx="481">
                  <c:v>9.508581942992381</c:v>
                </c:pt>
                <c:pt idx="482">
                  <c:v>9.489866062858968</c:v>
                </c:pt>
                <c:pt idx="483">
                  <c:v>9.471219616552513</c:v>
                </c:pt>
                <c:pt idx="484">
                  <c:v>9.45264222597843</c:v>
                </c:pt>
                <c:pt idx="485">
                  <c:v>9.43413351575491</c:v>
                </c:pt>
                <c:pt idx="486">
                  <c:v>9.41569311318877</c:v>
                </c:pt>
                <c:pt idx="487">
                  <c:v>9.3973206482516</c:v>
                </c:pt>
                <c:pt idx="488">
                  <c:v>9.379015753556101</c:v>
                </c:pt>
                <c:pt idx="489">
                  <c:v>9.360778064332731</c:v>
                </c:pt>
                <c:pt idx="490">
                  <c:v>9.34260721840655</c:v>
                </c:pt>
                <c:pt idx="491">
                  <c:v>9.324502856174358</c:v>
                </c:pt>
                <c:pt idx="492">
                  <c:v>9.306464620582007</c:v>
                </c:pt>
                <c:pt idx="493">
                  <c:v>9.288492157102037</c:v>
                </c:pt>
                <c:pt idx="494">
                  <c:v>9.270585113711473</c:v>
                </c:pt>
                <c:pt idx="495">
                  <c:v>9.252743140869873</c:v>
                </c:pt>
                <c:pt idx="496">
                  <c:v>9.234965891497641</c:v>
                </c:pt>
                <c:pt idx="497">
                  <c:v>9.217253020954528</c:v>
                </c:pt>
                <c:pt idx="498">
                  <c:v>9.199604187018375</c:v>
                </c:pt>
                <c:pt idx="499">
                  <c:v>9.18201904986404</c:v>
                </c:pt>
                <c:pt idx="500">
                  <c:v>9.164497272042625</c:v>
                </c:pt>
                <c:pt idx="501">
                  <c:v>9.14703851846083</c:v>
                </c:pt>
                <c:pt idx="502">
                  <c:v>9.12964245636057</c:v>
                </c:pt>
                <c:pt idx="503">
                  <c:v>9.1123087552988</c:v>
                </c:pt>
                <c:pt idx="504">
                  <c:v>9.09503708712751</c:v>
                </c:pt>
                <c:pt idx="505">
                  <c:v>9.077827125974014</c:v>
                </c:pt>
                <c:pt idx="506">
                  <c:v>9.060678548221304</c:v>
                </c:pt>
                <c:pt idx="507">
                  <c:v>9.043591032488754</c:v>
                </c:pt>
                <c:pt idx="508">
                  <c:v>9.026564259612898</c:v>
                </c:pt>
                <c:pt idx="509">
                  <c:v>9.00959791262851</c:v>
                </c:pt>
                <c:pt idx="510">
                  <c:v>8.99269167674978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90872"/>
        <c:axId val="2116696552"/>
      </c:scatterChart>
      <c:valAx>
        <c:axId val="2116690872"/>
        <c:scaling>
          <c:orientation val="minMax"/>
        </c:scaling>
        <c:delete val="0"/>
        <c:axPos val="b"/>
        <c:majorGridlines>
          <c:spPr>
            <a:ln>
              <a:solidFill>
                <a:srgbClr val="A6A6A6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SG/BG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6696552"/>
        <c:crosses val="autoZero"/>
        <c:crossBetween val="midCat"/>
      </c:valAx>
      <c:valAx>
        <c:axId val="2116696552"/>
        <c:scaling>
          <c:orientation val="minMax"/>
        </c:scaling>
        <c:delete val="0"/>
        <c:axPos val="l"/>
        <c:majorGridlines>
          <c:spPr>
            <a:ln>
              <a:solidFill>
                <a:srgbClr val="A6A6A6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Angular Error </a:t>
                </a:r>
                <a:r>
                  <a:rPr lang="en-US" baseline="0"/>
                  <a:t> +/-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6690872"/>
        <c:crosses val="autoZero"/>
        <c:crossBetween val="midCat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'1.75" Max Err'!$AA$7:$AA$517</c:f>
              <c:numCache>
                <c:formatCode>General</c:formatCode>
                <c:ptCount val="511"/>
                <c:pt idx="0">
                  <c:v>0.0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0.99</c:v>
                </c:pt>
                <c:pt idx="10">
                  <c:v>1.0</c:v>
                </c:pt>
                <c:pt idx="11">
                  <c:v>1.01</c:v>
                </c:pt>
                <c:pt idx="12">
                  <c:v>1.02</c:v>
                </c:pt>
                <c:pt idx="13">
                  <c:v>1.03</c:v>
                </c:pt>
                <c:pt idx="14">
                  <c:v>1.04</c:v>
                </c:pt>
                <c:pt idx="15">
                  <c:v>1.05</c:v>
                </c:pt>
                <c:pt idx="16">
                  <c:v>1.06</c:v>
                </c:pt>
                <c:pt idx="17">
                  <c:v>1.07</c:v>
                </c:pt>
                <c:pt idx="18">
                  <c:v>1.08</c:v>
                </c:pt>
                <c:pt idx="19">
                  <c:v>1.09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1.14</c:v>
                </c:pt>
                <c:pt idx="25">
                  <c:v>1.15</c:v>
                </c:pt>
                <c:pt idx="26">
                  <c:v>1.16</c:v>
                </c:pt>
                <c:pt idx="27">
                  <c:v>1.17</c:v>
                </c:pt>
                <c:pt idx="28">
                  <c:v>1.18</c:v>
                </c:pt>
                <c:pt idx="29">
                  <c:v>1.19</c:v>
                </c:pt>
                <c:pt idx="30">
                  <c:v>1.2</c:v>
                </c:pt>
                <c:pt idx="31">
                  <c:v>1.21</c:v>
                </c:pt>
                <c:pt idx="32">
                  <c:v>1.22</c:v>
                </c:pt>
                <c:pt idx="33">
                  <c:v>1.23</c:v>
                </c:pt>
                <c:pt idx="34">
                  <c:v>1.24</c:v>
                </c:pt>
                <c:pt idx="35">
                  <c:v>1.25</c:v>
                </c:pt>
                <c:pt idx="36">
                  <c:v>1.26</c:v>
                </c:pt>
                <c:pt idx="37">
                  <c:v>1.27</c:v>
                </c:pt>
                <c:pt idx="38">
                  <c:v>1.28</c:v>
                </c:pt>
                <c:pt idx="39">
                  <c:v>1.29</c:v>
                </c:pt>
                <c:pt idx="40">
                  <c:v>1.3</c:v>
                </c:pt>
                <c:pt idx="41">
                  <c:v>1.31</c:v>
                </c:pt>
                <c:pt idx="42">
                  <c:v>1.32</c:v>
                </c:pt>
                <c:pt idx="43">
                  <c:v>1.33</c:v>
                </c:pt>
                <c:pt idx="44">
                  <c:v>1.34</c:v>
                </c:pt>
                <c:pt idx="45">
                  <c:v>1.35</c:v>
                </c:pt>
                <c:pt idx="46">
                  <c:v>1.36</c:v>
                </c:pt>
                <c:pt idx="47">
                  <c:v>1.37</c:v>
                </c:pt>
                <c:pt idx="48">
                  <c:v>1.38</c:v>
                </c:pt>
                <c:pt idx="49">
                  <c:v>1.39</c:v>
                </c:pt>
                <c:pt idx="50">
                  <c:v>1.4</c:v>
                </c:pt>
                <c:pt idx="51">
                  <c:v>1.41</c:v>
                </c:pt>
                <c:pt idx="52">
                  <c:v>1.42</c:v>
                </c:pt>
                <c:pt idx="53">
                  <c:v>1.43</c:v>
                </c:pt>
                <c:pt idx="54">
                  <c:v>1.44</c:v>
                </c:pt>
                <c:pt idx="55">
                  <c:v>1.45</c:v>
                </c:pt>
                <c:pt idx="56">
                  <c:v>1.46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1.5</c:v>
                </c:pt>
                <c:pt idx="61">
                  <c:v>1.51</c:v>
                </c:pt>
                <c:pt idx="62">
                  <c:v>1.52</c:v>
                </c:pt>
                <c:pt idx="63">
                  <c:v>1.53</c:v>
                </c:pt>
                <c:pt idx="64">
                  <c:v>1.54</c:v>
                </c:pt>
                <c:pt idx="65">
                  <c:v>1.55</c:v>
                </c:pt>
                <c:pt idx="66">
                  <c:v>1.56</c:v>
                </c:pt>
                <c:pt idx="67">
                  <c:v>1.57</c:v>
                </c:pt>
                <c:pt idx="68">
                  <c:v>1.58</c:v>
                </c:pt>
                <c:pt idx="69">
                  <c:v>1.59</c:v>
                </c:pt>
                <c:pt idx="70">
                  <c:v>1.6</c:v>
                </c:pt>
                <c:pt idx="71">
                  <c:v>1.61</c:v>
                </c:pt>
                <c:pt idx="72">
                  <c:v>1.62</c:v>
                </c:pt>
                <c:pt idx="73">
                  <c:v>1.63</c:v>
                </c:pt>
                <c:pt idx="74">
                  <c:v>1.64</c:v>
                </c:pt>
                <c:pt idx="75">
                  <c:v>1.65</c:v>
                </c:pt>
                <c:pt idx="76">
                  <c:v>1.66</c:v>
                </c:pt>
                <c:pt idx="77">
                  <c:v>1.67</c:v>
                </c:pt>
                <c:pt idx="78">
                  <c:v>1.68</c:v>
                </c:pt>
                <c:pt idx="79">
                  <c:v>1.69</c:v>
                </c:pt>
                <c:pt idx="80">
                  <c:v>1.7</c:v>
                </c:pt>
                <c:pt idx="81">
                  <c:v>1.71</c:v>
                </c:pt>
                <c:pt idx="82">
                  <c:v>1.72</c:v>
                </c:pt>
                <c:pt idx="83">
                  <c:v>1.73</c:v>
                </c:pt>
                <c:pt idx="84">
                  <c:v>1.74</c:v>
                </c:pt>
                <c:pt idx="85">
                  <c:v>1.75</c:v>
                </c:pt>
                <c:pt idx="86">
                  <c:v>1.76</c:v>
                </c:pt>
                <c:pt idx="87">
                  <c:v>1.77</c:v>
                </c:pt>
                <c:pt idx="88">
                  <c:v>1.78</c:v>
                </c:pt>
                <c:pt idx="89">
                  <c:v>1.79</c:v>
                </c:pt>
                <c:pt idx="90">
                  <c:v>1.8</c:v>
                </c:pt>
                <c:pt idx="91">
                  <c:v>1.81</c:v>
                </c:pt>
                <c:pt idx="92">
                  <c:v>1.82</c:v>
                </c:pt>
                <c:pt idx="93">
                  <c:v>1.83</c:v>
                </c:pt>
                <c:pt idx="94">
                  <c:v>1.84</c:v>
                </c:pt>
                <c:pt idx="95">
                  <c:v>1.85</c:v>
                </c:pt>
                <c:pt idx="96">
                  <c:v>1.86</c:v>
                </c:pt>
                <c:pt idx="97">
                  <c:v>1.87</c:v>
                </c:pt>
                <c:pt idx="98">
                  <c:v>1.88</c:v>
                </c:pt>
                <c:pt idx="99">
                  <c:v>1.89</c:v>
                </c:pt>
                <c:pt idx="100">
                  <c:v>1.9</c:v>
                </c:pt>
                <c:pt idx="101">
                  <c:v>1.91</c:v>
                </c:pt>
                <c:pt idx="102">
                  <c:v>1.92</c:v>
                </c:pt>
                <c:pt idx="103">
                  <c:v>1.93</c:v>
                </c:pt>
                <c:pt idx="104">
                  <c:v>1.94</c:v>
                </c:pt>
                <c:pt idx="105">
                  <c:v>1.95</c:v>
                </c:pt>
                <c:pt idx="106">
                  <c:v>1.96</c:v>
                </c:pt>
                <c:pt idx="107">
                  <c:v>1.97</c:v>
                </c:pt>
                <c:pt idx="108">
                  <c:v>1.98</c:v>
                </c:pt>
                <c:pt idx="109">
                  <c:v>1.99</c:v>
                </c:pt>
                <c:pt idx="110">
                  <c:v>2.0</c:v>
                </c:pt>
                <c:pt idx="111">
                  <c:v>2.01</c:v>
                </c:pt>
                <c:pt idx="112">
                  <c:v>2.02</c:v>
                </c:pt>
                <c:pt idx="113">
                  <c:v>2.03</c:v>
                </c:pt>
                <c:pt idx="114">
                  <c:v>2.04</c:v>
                </c:pt>
                <c:pt idx="115">
                  <c:v>2.05</c:v>
                </c:pt>
                <c:pt idx="116">
                  <c:v>2.06</c:v>
                </c:pt>
                <c:pt idx="117">
                  <c:v>2.07</c:v>
                </c:pt>
                <c:pt idx="118">
                  <c:v>2.08</c:v>
                </c:pt>
                <c:pt idx="119">
                  <c:v>2.09</c:v>
                </c:pt>
                <c:pt idx="120">
                  <c:v>2.1</c:v>
                </c:pt>
                <c:pt idx="121">
                  <c:v>2.11</c:v>
                </c:pt>
                <c:pt idx="122">
                  <c:v>2.12</c:v>
                </c:pt>
                <c:pt idx="123">
                  <c:v>2.13</c:v>
                </c:pt>
                <c:pt idx="124">
                  <c:v>2.14</c:v>
                </c:pt>
                <c:pt idx="125">
                  <c:v>2.15</c:v>
                </c:pt>
                <c:pt idx="126">
                  <c:v>2.16</c:v>
                </c:pt>
                <c:pt idx="127">
                  <c:v>2.17</c:v>
                </c:pt>
                <c:pt idx="128">
                  <c:v>2.18</c:v>
                </c:pt>
                <c:pt idx="129">
                  <c:v>2.19</c:v>
                </c:pt>
                <c:pt idx="130">
                  <c:v>2.2</c:v>
                </c:pt>
                <c:pt idx="131">
                  <c:v>2.21</c:v>
                </c:pt>
                <c:pt idx="132">
                  <c:v>2.22</c:v>
                </c:pt>
                <c:pt idx="133">
                  <c:v>2.23</c:v>
                </c:pt>
                <c:pt idx="134">
                  <c:v>2.24</c:v>
                </c:pt>
                <c:pt idx="135">
                  <c:v>2.25</c:v>
                </c:pt>
                <c:pt idx="136">
                  <c:v>2.26</c:v>
                </c:pt>
                <c:pt idx="137">
                  <c:v>2.27</c:v>
                </c:pt>
                <c:pt idx="138">
                  <c:v>2.28</c:v>
                </c:pt>
                <c:pt idx="139">
                  <c:v>2.29</c:v>
                </c:pt>
                <c:pt idx="140">
                  <c:v>2.3</c:v>
                </c:pt>
                <c:pt idx="141">
                  <c:v>2.31</c:v>
                </c:pt>
                <c:pt idx="142">
                  <c:v>2.32</c:v>
                </c:pt>
                <c:pt idx="143">
                  <c:v>2.33</c:v>
                </c:pt>
                <c:pt idx="144">
                  <c:v>2.34</c:v>
                </c:pt>
                <c:pt idx="145">
                  <c:v>2.35</c:v>
                </c:pt>
                <c:pt idx="146">
                  <c:v>2.36</c:v>
                </c:pt>
                <c:pt idx="147">
                  <c:v>2.37</c:v>
                </c:pt>
                <c:pt idx="148">
                  <c:v>2.38</c:v>
                </c:pt>
                <c:pt idx="149">
                  <c:v>2.39</c:v>
                </c:pt>
                <c:pt idx="150">
                  <c:v>2.4</c:v>
                </c:pt>
                <c:pt idx="151">
                  <c:v>2.41</c:v>
                </c:pt>
                <c:pt idx="152">
                  <c:v>2.42</c:v>
                </c:pt>
                <c:pt idx="153">
                  <c:v>2.43</c:v>
                </c:pt>
                <c:pt idx="154">
                  <c:v>2.44</c:v>
                </c:pt>
                <c:pt idx="155">
                  <c:v>2.45</c:v>
                </c:pt>
                <c:pt idx="156">
                  <c:v>2.46</c:v>
                </c:pt>
                <c:pt idx="157">
                  <c:v>2.47</c:v>
                </c:pt>
                <c:pt idx="158">
                  <c:v>2.48</c:v>
                </c:pt>
                <c:pt idx="159">
                  <c:v>2.49</c:v>
                </c:pt>
                <c:pt idx="160">
                  <c:v>2.5</c:v>
                </c:pt>
                <c:pt idx="161">
                  <c:v>2.51</c:v>
                </c:pt>
                <c:pt idx="162">
                  <c:v>2.52</c:v>
                </c:pt>
                <c:pt idx="163">
                  <c:v>2.53</c:v>
                </c:pt>
                <c:pt idx="164">
                  <c:v>2.54</c:v>
                </c:pt>
                <c:pt idx="165">
                  <c:v>2.55</c:v>
                </c:pt>
                <c:pt idx="166">
                  <c:v>2.56</c:v>
                </c:pt>
                <c:pt idx="167">
                  <c:v>2.57</c:v>
                </c:pt>
                <c:pt idx="168">
                  <c:v>2.58</c:v>
                </c:pt>
                <c:pt idx="169">
                  <c:v>2.59</c:v>
                </c:pt>
                <c:pt idx="170">
                  <c:v>2.6</c:v>
                </c:pt>
                <c:pt idx="171">
                  <c:v>2.61</c:v>
                </c:pt>
                <c:pt idx="172">
                  <c:v>2.62</c:v>
                </c:pt>
                <c:pt idx="173">
                  <c:v>2.63</c:v>
                </c:pt>
                <c:pt idx="174">
                  <c:v>2.64</c:v>
                </c:pt>
                <c:pt idx="175">
                  <c:v>2.65</c:v>
                </c:pt>
                <c:pt idx="176">
                  <c:v>2.66</c:v>
                </c:pt>
                <c:pt idx="177">
                  <c:v>2.67</c:v>
                </c:pt>
                <c:pt idx="178">
                  <c:v>2.68</c:v>
                </c:pt>
                <c:pt idx="179">
                  <c:v>2.69</c:v>
                </c:pt>
                <c:pt idx="180">
                  <c:v>2.7</c:v>
                </c:pt>
                <c:pt idx="181">
                  <c:v>2.71</c:v>
                </c:pt>
                <c:pt idx="182">
                  <c:v>2.72</c:v>
                </c:pt>
                <c:pt idx="183">
                  <c:v>2.73</c:v>
                </c:pt>
                <c:pt idx="184">
                  <c:v>2.74</c:v>
                </c:pt>
                <c:pt idx="185">
                  <c:v>2.75</c:v>
                </c:pt>
                <c:pt idx="186">
                  <c:v>2.76</c:v>
                </c:pt>
                <c:pt idx="187">
                  <c:v>2.77</c:v>
                </c:pt>
                <c:pt idx="188">
                  <c:v>2.78</c:v>
                </c:pt>
                <c:pt idx="189">
                  <c:v>2.79</c:v>
                </c:pt>
                <c:pt idx="190">
                  <c:v>2.8</c:v>
                </c:pt>
                <c:pt idx="191">
                  <c:v>2.81</c:v>
                </c:pt>
                <c:pt idx="192">
                  <c:v>2.82</c:v>
                </c:pt>
                <c:pt idx="193">
                  <c:v>2.83</c:v>
                </c:pt>
                <c:pt idx="194">
                  <c:v>2.84</c:v>
                </c:pt>
                <c:pt idx="195">
                  <c:v>2.85</c:v>
                </c:pt>
                <c:pt idx="196">
                  <c:v>2.86</c:v>
                </c:pt>
                <c:pt idx="197">
                  <c:v>2.87</c:v>
                </c:pt>
                <c:pt idx="198">
                  <c:v>2.88</c:v>
                </c:pt>
                <c:pt idx="199">
                  <c:v>2.89</c:v>
                </c:pt>
                <c:pt idx="200">
                  <c:v>2.9</c:v>
                </c:pt>
                <c:pt idx="201">
                  <c:v>2.91</c:v>
                </c:pt>
                <c:pt idx="202">
                  <c:v>2.92</c:v>
                </c:pt>
                <c:pt idx="203">
                  <c:v>2.93</c:v>
                </c:pt>
                <c:pt idx="204">
                  <c:v>2.94</c:v>
                </c:pt>
                <c:pt idx="205">
                  <c:v>2.95</c:v>
                </c:pt>
                <c:pt idx="206">
                  <c:v>2.96</c:v>
                </c:pt>
                <c:pt idx="207">
                  <c:v>2.97</c:v>
                </c:pt>
                <c:pt idx="208">
                  <c:v>2.98</c:v>
                </c:pt>
                <c:pt idx="209">
                  <c:v>2.99</c:v>
                </c:pt>
                <c:pt idx="210">
                  <c:v>3.0</c:v>
                </c:pt>
                <c:pt idx="211">
                  <c:v>3.01</c:v>
                </c:pt>
                <c:pt idx="212">
                  <c:v>3.02</c:v>
                </c:pt>
                <c:pt idx="213">
                  <c:v>3.03</c:v>
                </c:pt>
                <c:pt idx="214">
                  <c:v>3.04</c:v>
                </c:pt>
                <c:pt idx="215">
                  <c:v>3.05</c:v>
                </c:pt>
                <c:pt idx="216">
                  <c:v>3.06</c:v>
                </c:pt>
                <c:pt idx="217">
                  <c:v>3.07</c:v>
                </c:pt>
                <c:pt idx="218">
                  <c:v>3.08</c:v>
                </c:pt>
                <c:pt idx="219">
                  <c:v>3.09</c:v>
                </c:pt>
                <c:pt idx="220">
                  <c:v>3.1</c:v>
                </c:pt>
                <c:pt idx="221">
                  <c:v>3.11</c:v>
                </c:pt>
                <c:pt idx="222">
                  <c:v>3.12</c:v>
                </c:pt>
                <c:pt idx="223">
                  <c:v>3.13</c:v>
                </c:pt>
                <c:pt idx="224">
                  <c:v>3.14</c:v>
                </c:pt>
                <c:pt idx="225">
                  <c:v>3.15</c:v>
                </c:pt>
                <c:pt idx="226">
                  <c:v>3.16</c:v>
                </c:pt>
                <c:pt idx="227">
                  <c:v>3.17</c:v>
                </c:pt>
                <c:pt idx="228">
                  <c:v>3.18</c:v>
                </c:pt>
                <c:pt idx="229">
                  <c:v>3.19</c:v>
                </c:pt>
                <c:pt idx="230">
                  <c:v>3.2</c:v>
                </c:pt>
                <c:pt idx="231">
                  <c:v>3.21</c:v>
                </c:pt>
                <c:pt idx="232">
                  <c:v>3.22</c:v>
                </c:pt>
                <c:pt idx="233">
                  <c:v>3.23</c:v>
                </c:pt>
                <c:pt idx="234">
                  <c:v>3.24</c:v>
                </c:pt>
                <c:pt idx="235">
                  <c:v>3.25</c:v>
                </c:pt>
                <c:pt idx="236">
                  <c:v>3.26</c:v>
                </c:pt>
                <c:pt idx="237">
                  <c:v>3.27</c:v>
                </c:pt>
                <c:pt idx="238">
                  <c:v>3.28</c:v>
                </c:pt>
                <c:pt idx="239">
                  <c:v>3.29</c:v>
                </c:pt>
                <c:pt idx="240">
                  <c:v>3.3</c:v>
                </c:pt>
                <c:pt idx="241">
                  <c:v>3.31</c:v>
                </c:pt>
                <c:pt idx="242">
                  <c:v>3.32</c:v>
                </c:pt>
                <c:pt idx="243">
                  <c:v>3.33</c:v>
                </c:pt>
                <c:pt idx="244">
                  <c:v>3.34</c:v>
                </c:pt>
                <c:pt idx="245">
                  <c:v>3.35</c:v>
                </c:pt>
                <c:pt idx="246">
                  <c:v>3.36</c:v>
                </c:pt>
                <c:pt idx="247">
                  <c:v>3.37</c:v>
                </c:pt>
                <c:pt idx="248">
                  <c:v>3.38</c:v>
                </c:pt>
                <c:pt idx="249">
                  <c:v>3.39</c:v>
                </c:pt>
                <c:pt idx="250">
                  <c:v>3.4</c:v>
                </c:pt>
                <c:pt idx="251">
                  <c:v>3.41</c:v>
                </c:pt>
                <c:pt idx="252">
                  <c:v>3.42</c:v>
                </c:pt>
                <c:pt idx="253">
                  <c:v>3.43</c:v>
                </c:pt>
                <c:pt idx="254">
                  <c:v>3.44</c:v>
                </c:pt>
                <c:pt idx="255">
                  <c:v>3.45</c:v>
                </c:pt>
                <c:pt idx="256">
                  <c:v>3.46</c:v>
                </c:pt>
                <c:pt idx="257">
                  <c:v>3.47</c:v>
                </c:pt>
                <c:pt idx="258">
                  <c:v>3.48</c:v>
                </c:pt>
                <c:pt idx="259">
                  <c:v>3.49</c:v>
                </c:pt>
                <c:pt idx="260">
                  <c:v>3.5</c:v>
                </c:pt>
                <c:pt idx="261">
                  <c:v>3.51</c:v>
                </c:pt>
                <c:pt idx="262">
                  <c:v>3.52</c:v>
                </c:pt>
                <c:pt idx="263">
                  <c:v>3.53</c:v>
                </c:pt>
                <c:pt idx="264">
                  <c:v>3.54</c:v>
                </c:pt>
                <c:pt idx="265">
                  <c:v>3.55</c:v>
                </c:pt>
                <c:pt idx="266">
                  <c:v>3.56</c:v>
                </c:pt>
                <c:pt idx="267">
                  <c:v>3.57</c:v>
                </c:pt>
                <c:pt idx="268">
                  <c:v>3.58</c:v>
                </c:pt>
                <c:pt idx="269">
                  <c:v>3.59</c:v>
                </c:pt>
                <c:pt idx="270">
                  <c:v>3.6</c:v>
                </c:pt>
                <c:pt idx="271">
                  <c:v>3.61</c:v>
                </c:pt>
                <c:pt idx="272">
                  <c:v>3.62</c:v>
                </c:pt>
                <c:pt idx="273">
                  <c:v>3.63</c:v>
                </c:pt>
                <c:pt idx="274">
                  <c:v>3.64</c:v>
                </c:pt>
                <c:pt idx="275">
                  <c:v>3.65</c:v>
                </c:pt>
                <c:pt idx="276">
                  <c:v>3.66</c:v>
                </c:pt>
                <c:pt idx="277">
                  <c:v>3.67</c:v>
                </c:pt>
                <c:pt idx="278">
                  <c:v>3.68</c:v>
                </c:pt>
                <c:pt idx="279">
                  <c:v>3.69</c:v>
                </c:pt>
                <c:pt idx="280">
                  <c:v>3.7</c:v>
                </c:pt>
                <c:pt idx="281">
                  <c:v>3.71</c:v>
                </c:pt>
                <c:pt idx="282">
                  <c:v>3.72</c:v>
                </c:pt>
                <c:pt idx="283">
                  <c:v>3.73</c:v>
                </c:pt>
                <c:pt idx="284">
                  <c:v>3.74</c:v>
                </c:pt>
                <c:pt idx="285">
                  <c:v>3.75</c:v>
                </c:pt>
                <c:pt idx="286">
                  <c:v>3.76</c:v>
                </c:pt>
                <c:pt idx="287">
                  <c:v>3.77</c:v>
                </c:pt>
                <c:pt idx="288">
                  <c:v>3.78</c:v>
                </c:pt>
                <c:pt idx="289">
                  <c:v>3.79</c:v>
                </c:pt>
                <c:pt idx="290">
                  <c:v>3.8</c:v>
                </c:pt>
                <c:pt idx="291">
                  <c:v>3.81</c:v>
                </c:pt>
                <c:pt idx="292">
                  <c:v>3.82</c:v>
                </c:pt>
                <c:pt idx="293">
                  <c:v>3.83</c:v>
                </c:pt>
                <c:pt idx="294">
                  <c:v>3.84</c:v>
                </c:pt>
                <c:pt idx="295">
                  <c:v>3.85</c:v>
                </c:pt>
                <c:pt idx="296">
                  <c:v>3.86</c:v>
                </c:pt>
                <c:pt idx="297">
                  <c:v>3.87</c:v>
                </c:pt>
                <c:pt idx="298">
                  <c:v>3.88</c:v>
                </c:pt>
                <c:pt idx="299">
                  <c:v>3.89</c:v>
                </c:pt>
                <c:pt idx="300">
                  <c:v>3.9</c:v>
                </c:pt>
                <c:pt idx="301">
                  <c:v>3.91</c:v>
                </c:pt>
                <c:pt idx="302">
                  <c:v>3.92</c:v>
                </c:pt>
                <c:pt idx="303">
                  <c:v>3.93</c:v>
                </c:pt>
                <c:pt idx="304">
                  <c:v>3.94</c:v>
                </c:pt>
                <c:pt idx="305">
                  <c:v>3.95</c:v>
                </c:pt>
                <c:pt idx="306">
                  <c:v>3.96</c:v>
                </c:pt>
                <c:pt idx="307">
                  <c:v>3.97</c:v>
                </c:pt>
                <c:pt idx="308">
                  <c:v>3.98</c:v>
                </c:pt>
                <c:pt idx="309">
                  <c:v>3.99</c:v>
                </c:pt>
                <c:pt idx="310">
                  <c:v>4.0</c:v>
                </c:pt>
                <c:pt idx="311">
                  <c:v>4.01</c:v>
                </c:pt>
                <c:pt idx="312">
                  <c:v>4.02</c:v>
                </c:pt>
                <c:pt idx="313">
                  <c:v>4.03</c:v>
                </c:pt>
                <c:pt idx="314">
                  <c:v>4.04</c:v>
                </c:pt>
                <c:pt idx="315">
                  <c:v>4.05</c:v>
                </c:pt>
                <c:pt idx="316">
                  <c:v>4.06</c:v>
                </c:pt>
                <c:pt idx="317">
                  <c:v>4.07</c:v>
                </c:pt>
                <c:pt idx="318">
                  <c:v>4.08</c:v>
                </c:pt>
                <c:pt idx="319">
                  <c:v>4.09</c:v>
                </c:pt>
                <c:pt idx="320">
                  <c:v>4.1</c:v>
                </c:pt>
                <c:pt idx="321">
                  <c:v>4.11</c:v>
                </c:pt>
                <c:pt idx="322">
                  <c:v>4.12</c:v>
                </c:pt>
                <c:pt idx="323">
                  <c:v>4.13</c:v>
                </c:pt>
                <c:pt idx="324">
                  <c:v>4.14</c:v>
                </c:pt>
                <c:pt idx="325">
                  <c:v>4.15</c:v>
                </c:pt>
                <c:pt idx="326">
                  <c:v>4.16</c:v>
                </c:pt>
                <c:pt idx="327">
                  <c:v>4.17</c:v>
                </c:pt>
                <c:pt idx="328">
                  <c:v>4.18</c:v>
                </c:pt>
                <c:pt idx="329">
                  <c:v>4.19</c:v>
                </c:pt>
                <c:pt idx="330">
                  <c:v>4.2</c:v>
                </c:pt>
                <c:pt idx="331">
                  <c:v>4.21</c:v>
                </c:pt>
                <c:pt idx="332">
                  <c:v>4.22</c:v>
                </c:pt>
                <c:pt idx="333">
                  <c:v>4.23</c:v>
                </c:pt>
                <c:pt idx="334">
                  <c:v>4.24</c:v>
                </c:pt>
                <c:pt idx="335">
                  <c:v>4.25</c:v>
                </c:pt>
                <c:pt idx="336">
                  <c:v>4.26</c:v>
                </c:pt>
                <c:pt idx="337">
                  <c:v>4.27</c:v>
                </c:pt>
                <c:pt idx="338">
                  <c:v>4.28</c:v>
                </c:pt>
                <c:pt idx="339">
                  <c:v>4.29</c:v>
                </c:pt>
                <c:pt idx="340">
                  <c:v>4.3</c:v>
                </c:pt>
                <c:pt idx="341">
                  <c:v>4.31</c:v>
                </c:pt>
                <c:pt idx="342">
                  <c:v>4.32</c:v>
                </c:pt>
                <c:pt idx="343">
                  <c:v>4.33</c:v>
                </c:pt>
                <c:pt idx="344">
                  <c:v>4.34</c:v>
                </c:pt>
                <c:pt idx="345">
                  <c:v>4.35</c:v>
                </c:pt>
                <c:pt idx="346">
                  <c:v>4.36</c:v>
                </c:pt>
                <c:pt idx="347">
                  <c:v>4.37</c:v>
                </c:pt>
                <c:pt idx="348">
                  <c:v>4.38</c:v>
                </c:pt>
                <c:pt idx="349">
                  <c:v>4.39</c:v>
                </c:pt>
                <c:pt idx="350">
                  <c:v>4.4</c:v>
                </c:pt>
                <c:pt idx="351">
                  <c:v>4.41</c:v>
                </c:pt>
                <c:pt idx="352">
                  <c:v>4.42</c:v>
                </c:pt>
                <c:pt idx="353">
                  <c:v>4.43</c:v>
                </c:pt>
                <c:pt idx="354">
                  <c:v>4.44</c:v>
                </c:pt>
                <c:pt idx="355">
                  <c:v>4.45</c:v>
                </c:pt>
                <c:pt idx="356">
                  <c:v>4.46</c:v>
                </c:pt>
                <c:pt idx="357">
                  <c:v>4.47</c:v>
                </c:pt>
                <c:pt idx="358">
                  <c:v>4.48</c:v>
                </c:pt>
                <c:pt idx="359">
                  <c:v>4.49</c:v>
                </c:pt>
                <c:pt idx="360">
                  <c:v>4.5</c:v>
                </c:pt>
                <c:pt idx="361">
                  <c:v>4.51</c:v>
                </c:pt>
                <c:pt idx="362">
                  <c:v>4.52</c:v>
                </c:pt>
                <c:pt idx="363">
                  <c:v>4.53</c:v>
                </c:pt>
                <c:pt idx="364">
                  <c:v>4.54</c:v>
                </c:pt>
                <c:pt idx="365">
                  <c:v>4.55</c:v>
                </c:pt>
                <c:pt idx="366">
                  <c:v>4.56</c:v>
                </c:pt>
                <c:pt idx="367">
                  <c:v>4.57</c:v>
                </c:pt>
                <c:pt idx="368">
                  <c:v>4.58</c:v>
                </c:pt>
                <c:pt idx="369">
                  <c:v>4.59</c:v>
                </c:pt>
                <c:pt idx="370">
                  <c:v>4.6</c:v>
                </c:pt>
                <c:pt idx="371">
                  <c:v>4.61</c:v>
                </c:pt>
                <c:pt idx="372">
                  <c:v>4.62</c:v>
                </c:pt>
                <c:pt idx="373">
                  <c:v>4.63</c:v>
                </c:pt>
                <c:pt idx="374">
                  <c:v>4.64</c:v>
                </c:pt>
                <c:pt idx="375">
                  <c:v>4.65</c:v>
                </c:pt>
                <c:pt idx="376">
                  <c:v>4.66</c:v>
                </c:pt>
                <c:pt idx="377">
                  <c:v>4.67</c:v>
                </c:pt>
                <c:pt idx="378">
                  <c:v>4.68</c:v>
                </c:pt>
                <c:pt idx="379">
                  <c:v>4.69</c:v>
                </c:pt>
                <c:pt idx="380">
                  <c:v>4.7</c:v>
                </c:pt>
                <c:pt idx="381">
                  <c:v>4.71</c:v>
                </c:pt>
                <c:pt idx="382">
                  <c:v>4.72</c:v>
                </c:pt>
                <c:pt idx="383">
                  <c:v>4.73</c:v>
                </c:pt>
                <c:pt idx="384">
                  <c:v>4.74</c:v>
                </c:pt>
                <c:pt idx="385">
                  <c:v>4.75</c:v>
                </c:pt>
                <c:pt idx="386">
                  <c:v>4.76</c:v>
                </c:pt>
                <c:pt idx="387">
                  <c:v>4.769999999999999</c:v>
                </c:pt>
                <c:pt idx="388">
                  <c:v>4.78</c:v>
                </c:pt>
                <c:pt idx="389">
                  <c:v>4.79</c:v>
                </c:pt>
                <c:pt idx="390">
                  <c:v>4.8</c:v>
                </c:pt>
                <c:pt idx="391">
                  <c:v>4.81</c:v>
                </c:pt>
                <c:pt idx="392">
                  <c:v>4.82</c:v>
                </c:pt>
                <c:pt idx="393">
                  <c:v>4.83</c:v>
                </c:pt>
                <c:pt idx="394">
                  <c:v>4.84</c:v>
                </c:pt>
                <c:pt idx="395">
                  <c:v>4.85</c:v>
                </c:pt>
                <c:pt idx="396">
                  <c:v>4.86</c:v>
                </c:pt>
                <c:pt idx="397">
                  <c:v>4.87</c:v>
                </c:pt>
                <c:pt idx="398">
                  <c:v>4.88</c:v>
                </c:pt>
                <c:pt idx="399">
                  <c:v>4.89</c:v>
                </c:pt>
                <c:pt idx="400">
                  <c:v>4.9</c:v>
                </c:pt>
                <c:pt idx="401">
                  <c:v>4.91</c:v>
                </c:pt>
                <c:pt idx="402">
                  <c:v>4.92</c:v>
                </c:pt>
                <c:pt idx="403">
                  <c:v>4.93</c:v>
                </c:pt>
                <c:pt idx="404">
                  <c:v>4.94</c:v>
                </c:pt>
                <c:pt idx="405">
                  <c:v>4.95</c:v>
                </c:pt>
                <c:pt idx="406">
                  <c:v>4.96</c:v>
                </c:pt>
                <c:pt idx="407">
                  <c:v>4.97</c:v>
                </c:pt>
                <c:pt idx="408">
                  <c:v>4.98</c:v>
                </c:pt>
                <c:pt idx="409">
                  <c:v>4.99</c:v>
                </c:pt>
                <c:pt idx="410">
                  <c:v>5.0</c:v>
                </c:pt>
                <c:pt idx="411">
                  <c:v>5.01</c:v>
                </c:pt>
                <c:pt idx="412">
                  <c:v>5.02</c:v>
                </c:pt>
                <c:pt idx="413">
                  <c:v>5.03</c:v>
                </c:pt>
                <c:pt idx="414">
                  <c:v>5.04</c:v>
                </c:pt>
                <c:pt idx="415">
                  <c:v>5.05</c:v>
                </c:pt>
                <c:pt idx="416">
                  <c:v>5.06</c:v>
                </c:pt>
                <c:pt idx="417">
                  <c:v>5.07</c:v>
                </c:pt>
                <c:pt idx="418">
                  <c:v>5.08</c:v>
                </c:pt>
                <c:pt idx="419">
                  <c:v>5.09</c:v>
                </c:pt>
                <c:pt idx="420">
                  <c:v>5.1</c:v>
                </c:pt>
                <c:pt idx="421">
                  <c:v>5.11</c:v>
                </c:pt>
                <c:pt idx="422">
                  <c:v>5.12</c:v>
                </c:pt>
                <c:pt idx="423">
                  <c:v>5.13</c:v>
                </c:pt>
                <c:pt idx="424">
                  <c:v>5.14</c:v>
                </c:pt>
                <c:pt idx="425">
                  <c:v>5.15</c:v>
                </c:pt>
                <c:pt idx="426">
                  <c:v>5.16</c:v>
                </c:pt>
                <c:pt idx="427">
                  <c:v>5.17</c:v>
                </c:pt>
                <c:pt idx="428">
                  <c:v>5.18</c:v>
                </c:pt>
                <c:pt idx="429">
                  <c:v>5.19</c:v>
                </c:pt>
                <c:pt idx="430">
                  <c:v>5.2</c:v>
                </c:pt>
                <c:pt idx="431">
                  <c:v>5.21</c:v>
                </c:pt>
                <c:pt idx="432">
                  <c:v>5.22</c:v>
                </c:pt>
                <c:pt idx="433">
                  <c:v>5.23</c:v>
                </c:pt>
                <c:pt idx="434">
                  <c:v>5.24</c:v>
                </c:pt>
                <c:pt idx="435">
                  <c:v>5.25</c:v>
                </c:pt>
                <c:pt idx="436">
                  <c:v>5.26</c:v>
                </c:pt>
                <c:pt idx="437">
                  <c:v>5.27</c:v>
                </c:pt>
                <c:pt idx="438">
                  <c:v>5.28</c:v>
                </c:pt>
                <c:pt idx="439">
                  <c:v>5.29</c:v>
                </c:pt>
                <c:pt idx="440">
                  <c:v>5.3</c:v>
                </c:pt>
                <c:pt idx="441">
                  <c:v>5.31</c:v>
                </c:pt>
                <c:pt idx="442">
                  <c:v>5.32</c:v>
                </c:pt>
                <c:pt idx="443">
                  <c:v>5.33</c:v>
                </c:pt>
                <c:pt idx="444">
                  <c:v>5.34</c:v>
                </c:pt>
                <c:pt idx="445">
                  <c:v>5.35</c:v>
                </c:pt>
                <c:pt idx="446">
                  <c:v>5.36</c:v>
                </c:pt>
                <c:pt idx="447">
                  <c:v>5.37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5.43</c:v>
                </c:pt>
                <c:pt idx="454">
                  <c:v>5.44</c:v>
                </c:pt>
                <c:pt idx="455">
                  <c:v>5.45</c:v>
                </c:pt>
                <c:pt idx="456">
                  <c:v>5.46</c:v>
                </c:pt>
                <c:pt idx="457">
                  <c:v>5.47</c:v>
                </c:pt>
                <c:pt idx="458">
                  <c:v>5.48</c:v>
                </c:pt>
                <c:pt idx="459">
                  <c:v>5.49</c:v>
                </c:pt>
                <c:pt idx="460">
                  <c:v>5.5</c:v>
                </c:pt>
                <c:pt idx="461">
                  <c:v>5.51</c:v>
                </c:pt>
                <c:pt idx="462">
                  <c:v>5.52</c:v>
                </c:pt>
                <c:pt idx="463">
                  <c:v>5.53</c:v>
                </c:pt>
                <c:pt idx="464">
                  <c:v>5.54</c:v>
                </c:pt>
                <c:pt idx="465">
                  <c:v>5.55</c:v>
                </c:pt>
                <c:pt idx="466">
                  <c:v>5.56</c:v>
                </c:pt>
                <c:pt idx="467">
                  <c:v>5.57</c:v>
                </c:pt>
                <c:pt idx="468">
                  <c:v>5.58</c:v>
                </c:pt>
                <c:pt idx="469">
                  <c:v>5.59</c:v>
                </c:pt>
                <c:pt idx="470">
                  <c:v>5.6</c:v>
                </c:pt>
                <c:pt idx="471">
                  <c:v>5.61</c:v>
                </c:pt>
                <c:pt idx="472">
                  <c:v>5.62</c:v>
                </c:pt>
                <c:pt idx="473">
                  <c:v>5.63</c:v>
                </c:pt>
                <c:pt idx="474">
                  <c:v>5.64</c:v>
                </c:pt>
                <c:pt idx="475">
                  <c:v>5.65</c:v>
                </c:pt>
                <c:pt idx="476">
                  <c:v>5.66</c:v>
                </c:pt>
                <c:pt idx="477">
                  <c:v>5.67</c:v>
                </c:pt>
                <c:pt idx="478">
                  <c:v>5.68</c:v>
                </c:pt>
                <c:pt idx="479">
                  <c:v>5.69</c:v>
                </c:pt>
                <c:pt idx="480">
                  <c:v>5.7</c:v>
                </c:pt>
                <c:pt idx="481">
                  <c:v>5.71</c:v>
                </c:pt>
                <c:pt idx="482">
                  <c:v>5.72</c:v>
                </c:pt>
                <c:pt idx="483">
                  <c:v>5.73</c:v>
                </c:pt>
                <c:pt idx="484">
                  <c:v>5.74</c:v>
                </c:pt>
                <c:pt idx="485">
                  <c:v>5.75</c:v>
                </c:pt>
                <c:pt idx="486">
                  <c:v>5.76</c:v>
                </c:pt>
                <c:pt idx="487">
                  <c:v>5.769999999999999</c:v>
                </c:pt>
                <c:pt idx="488">
                  <c:v>5.78</c:v>
                </c:pt>
                <c:pt idx="489">
                  <c:v>5.79</c:v>
                </c:pt>
                <c:pt idx="490">
                  <c:v>5.8</c:v>
                </c:pt>
                <c:pt idx="491">
                  <c:v>5.81</c:v>
                </c:pt>
                <c:pt idx="492">
                  <c:v>5.82</c:v>
                </c:pt>
                <c:pt idx="493">
                  <c:v>5.83</c:v>
                </c:pt>
                <c:pt idx="494">
                  <c:v>5.84</c:v>
                </c:pt>
                <c:pt idx="495">
                  <c:v>5.85</c:v>
                </c:pt>
                <c:pt idx="496">
                  <c:v>5.86</c:v>
                </c:pt>
                <c:pt idx="497">
                  <c:v>5.87</c:v>
                </c:pt>
                <c:pt idx="498">
                  <c:v>5.88</c:v>
                </c:pt>
                <c:pt idx="499">
                  <c:v>5.89</c:v>
                </c:pt>
                <c:pt idx="500">
                  <c:v>5.9</c:v>
                </c:pt>
                <c:pt idx="501">
                  <c:v>5.91</c:v>
                </c:pt>
                <c:pt idx="502">
                  <c:v>5.92</c:v>
                </c:pt>
                <c:pt idx="503">
                  <c:v>5.93</c:v>
                </c:pt>
                <c:pt idx="504">
                  <c:v>5.94</c:v>
                </c:pt>
                <c:pt idx="505">
                  <c:v>5.95</c:v>
                </c:pt>
                <c:pt idx="506">
                  <c:v>5.96</c:v>
                </c:pt>
                <c:pt idx="507">
                  <c:v>5.97</c:v>
                </c:pt>
                <c:pt idx="508">
                  <c:v>5.98</c:v>
                </c:pt>
                <c:pt idx="509">
                  <c:v>5.99</c:v>
                </c:pt>
                <c:pt idx="510">
                  <c:v>6.0</c:v>
                </c:pt>
              </c:numCache>
            </c:numRef>
          </c:xVal>
          <c:yVal>
            <c:numRef>
              <c:f>'1.75" Max Err'!$AC$7:$AC$517</c:f>
              <c:numCache>
                <c:formatCode>General</c:formatCode>
                <c:ptCount val="511"/>
                <c:pt idx="0">
                  <c:v>180.0</c:v>
                </c:pt>
                <c:pt idx="1">
                  <c:v>180.0</c:v>
                </c:pt>
                <c:pt idx="2">
                  <c:v>180.0</c:v>
                </c:pt>
                <c:pt idx="3">
                  <c:v>180.0</c:v>
                </c:pt>
                <c:pt idx="4">
                  <c:v>180.0</c:v>
                </c:pt>
                <c:pt idx="5">
                  <c:v>180.0</c:v>
                </c:pt>
                <c:pt idx="6">
                  <c:v>180.0</c:v>
                </c:pt>
                <c:pt idx="7">
                  <c:v>180.0</c:v>
                </c:pt>
                <c:pt idx="8">
                  <c:v>180.0</c:v>
                </c:pt>
                <c:pt idx="9">
                  <c:v>180.0</c:v>
                </c:pt>
                <c:pt idx="10">
                  <c:v>90.0</c:v>
                </c:pt>
                <c:pt idx="11">
                  <c:v>81.93069884060623</c:v>
                </c:pt>
                <c:pt idx="12">
                  <c:v>78.63512303296632</c:v>
                </c:pt>
                <c:pt idx="13">
                  <c:v>76.13756788356616</c:v>
                </c:pt>
                <c:pt idx="14">
                  <c:v>74.05763139437134</c:v>
                </c:pt>
                <c:pt idx="15">
                  <c:v>72.2472098380533</c:v>
                </c:pt>
                <c:pt idx="16">
                  <c:v>70.62996175445943</c:v>
                </c:pt>
                <c:pt idx="17">
                  <c:v>69.16030633515554</c:v>
                </c:pt>
                <c:pt idx="18">
                  <c:v>67.8083934337272</c:v>
                </c:pt>
                <c:pt idx="19">
                  <c:v>66.55338274495323</c:v>
                </c:pt>
                <c:pt idx="20">
                  <c:v>65.3800226713429</c:v>
                </c:pt>
                <c:pt idx="21">
                  <c:v>64.2767404781199</c:v>
                </c:pt>
                <c:pt idx="22">
                  <c:v>63.23449942324389</c:v>
                </c:pt>
                <c:pt idx="23">
                  <c:v>62.24607664422992</c:v>
                </c:pt>
                <c:pt idx="24">
                  <c:v>61.30558647320563</c:v>
                </c:pt>
                <c:pt idx="25">
                  <c:v>60.40815420604928</c:v>
                </c:pt>
                <c:pt idx="26">
                  <c:v>59.54968597864437</c:v>
                </c:pt>
                <c:pt idx="27">
                  <c:v>58.72670220027641</c:v>
                </c:pt>
                <c:pt idx="28">
                  <c:v>57.93621428246158</c:v>
                </c:pt>
                <c:pt idx="29">
                  <c:v>57.17563162656533</c:v>
                </c:pt>
                <c:pt idx="30">
                  <c:v>56.44269023807928</c:v>
                </c:pt>
                <c:pt idx="31">
                  <c:v>55.7353971062938</c:v>
                </c:pt>
                <c:pt idx="32">
                  <c:v>55.05198628009429</c:v>
                </c:pt>
                <c:pt idx="33">
                  <c:v>54.39088375825504</c:v>
                </c:pt>
                <c:pt idx="34">
                  <c:v>53.75067911710062</c:v>
                </c:pt>
                <c:pt idx="35">
                  <c:v>53.13010235415598</c:v>
                </c:pt>
                <c:pt idx="36">
                  <c:v>52.52800481718612</c:v>
                </c:pt>
                <c:pt idx="37">
                  <c:v>51.94334336725942</c:v>
                </c:pt>
                <c:pt idx="38">
                  <c:v>51.37516712694704</c:v>
                </c:pt>
                <c:pt idx="39">
                  <c:v>50.82260631357574</c:v>
                </c:pt>
                <c:pt idx="40">
                  <c:v>50.2848627681738</c:v>
                </c:pt>
                <c:pt idx="41">
                  <c:v>49.7612018740757</c:v>
                </c:pt>
                <c:pt idx="42">
                  <c:v>49.25094562252961</c:v>
                </c:pt>
                <c:pt idx="43">
                  <c:v>48.75346663132724</c:v>
                </c:pt>
                <c:pt idx="44">
                  <c:v>48.26818296020624</c:v>
                </c:pt>
                <c:pt idx="45">
                  <c:v>47.79455359626771</c:v>
                </c:pt>
                <c:pt idx="46">
                  <c:v>47.3320745058916</c:v>
                </c:pt>
                <c:pt idx="47">
                  <c:v>46.88027516808197</c:v>
                </c:pt>
                <c:pt idx="48">
                  <c:v>46.43871551892257</c:v>
                </c:pt>
                <c:pt idx="49">
                  <c:v>46.00698324869311</c:v>
                </c:pt>
                <c:pt idx="50">
                  <c:v>45.58469140280702</c:v>
                </c:pt>
                <c:pt idx="51">
                  <c:v>45.17147624556026</c:v>
                </c:pt>
                <c:pt idx="52">
                  <c:v>44.76699535209297</c:v>
                </c:pt>
                <c:pt idx="53">
                  <c:v>44.37092589924541</c:v>
                </c:pt>
                <c:pt idx="54">
                  <c:v>43.98296313035868</c:v>
                </c:pt>
                <c:pt idx="55">
                  <c:v>43.60281897270362</c:v>
                </c:pt>
                <c:pt idx="56">
                  <c:v>43.23022078925506</c:v>
                </c:pt>
                <c:pt idx="57">
                  <c:v>42.86491024907436</c:v>
                </c:pt>
                <c:pt idx="58">
                  <c:v>42.50664230270633</c:v>
                </c:pt>
                <c:pt idx="59">
                  <c:v>42.1551842508097</c:v>
                </c:pt>
                <c:pt idx="60">
                  <c:v>41.8103148957786</c:v>
                </c:pt>
                <c:pt idx="61">
                  <c:v>41.47182376742342</c:v>
                </c:pt>
                <c:pt idx="62">
                  <c:v>41.13951041489914</c:v>
                </c:pt>
                <c:pt idx="63">
                  <c:v>40.81318375803043</c:v>
                </c:pt>
                <c:pt idx="64">
                  <c:v>40.49266149200838</c:v>
                </c:pt>
                <c:pt idx="65">
                  <c:v>40.17776954014789</c:v>
                </c:pt>
                <c:pt idx="66">
                  <c:v>39.8683415500106</c:v>
                </c:pt>
                <c:pt idx="67">
                  <c:v>39.56421842873488</c:v>
                </c:pt>
                <c:pt idx="68">
                  <c:v>39.26524791387945</c:v>
                </c:pt>
                <c:pt idx="69">
                  <c:v>38.97128417649458</c:v>
                </c:pt>
                <c:pt idx="70">
                  <c:v>38.68218745348944</c:v>
                </c:pt>
                <c:pt idx="71">
                  <c:v>38.39782370667698</c:v>
                </c:pt>
                <c:pt idx="72">
                  <c:v>38.11806430615061</c:v>
                </c:pt>
                <c:pt idx="73">
                  <c:v>37.842785735889</c:v>
                </c:pt>
                <c:pt idx="74">
                  <c:v>37.57186931969766</c:v>
                </c:pt>
                <c:pt idx="75">
                  <c:v>37.30520096578508</c:v>
                </c:pt>
                <c:pt idx="76">
                  <c:v>37.04267092843712</c:v>
                </c:pt>
                <c:pt idx="77">
                  <c:v>36.78417358540271</c:v>
                </c:pt>
                <c:pt idx="78">
                  <c:v>36.52960722973503</c:v>
                </c:pt>
                <c:pt idx="79">
                  <c:v>36.2788738749502</c:v>
                </c:pt>
                <c:pt idx="80">
                  <c:v>36.03187907247056</c:v>
                </c:pt>
                <c:pt idx="81">
                  <c:v>35.78853174041372</c:v>
                </c:pt>
                <c:pt idx="82">
                  <c:v>35.5487440028721</c:v>
                </c:pt>
                <c:pt idx="83">
                  <c:v>35.31243103890397</c:v>
                </c:pt>
                <c:pt idx="84">
                  <c:v>35.07951094052448</c:v>
                </c:pt>
                <c:pt idx="85">
                  <c:v>34.84990457904648</c:v>
                </c:pt>
                <c:pt idx="86">
                  <c:v>34.62353547917565</c:v>
                </c:pt>
                <c:pt idx="87">
                  <c:v>34.4003297003151</c:v>
                </c:pt>
                <c:pt idx="88">
                  <c:v>34.18021572457863</c:v>
                </c:pt>
                <c:pt idx="89">
                  <c:v>33.9631243510533</c:v>
                </c:pt>
                <c:pt idx="90">
                  <c:v>33.74898859588858</c:v>
                </c:pt>
                <c:pt idx="91">
                  <c:v>33.53774359782299</c:v>
                </c:pt>
                <c:pt idx="92">
                  <c:v>33.32932652878959</c:v>
                </c:pt>
                <c:pt idx="93">
                  <c:v>33.12367650926981</c:v>
                </c:pt>
                <c:pt idx="94">
                  <c:v>32.92073452808958</c:v>
                </c:pt>
                <c:pt idx="95">
                  <c:v>32.72044336637578</c:v>
                </c:pt>
                <c:pt idx="96">
                  <c:v>32.5227475254115</c:v>
                </c:pt>
                <c:pt idx="97">
                  <c:v>32.3275931581478</c:v>
                </c:pt>
                <c:pt idx="98">
                  <c:v>32.1349280041482</c:v>
                </c:pt>
                <c:pt idx="99">
                  <c:v>31.94470132775675</c:v>
                </c:pt>
                <c:pt idx="100">
                  <c:v>31.75686385929713</c:v>
                </c:pt>
                <c:pt idx="101">
                  <c:v>31.57136773912243</c:v>
                </c:pt>
                <c:pt idx="102">
                  <c:v>31.38816646434855</c:v>
                </c:pt>
                <c:pt idx="103">
                  <c:v>31.2072148381156</c:v>
                </c:pt>
                <c:pt idx="104">
                  <c:v>31.02846892123185</c:v>
                </c:pt>
                <c:pt idx="105">
                  <c:v>30.85188598606536</c:v>
                </c:pt>
                <c:pt idx="106">
                  <c:v>30.6774244725565</c:v>
                </c:pt>
                <c:pt idx="107">
                  <c:v>30.50504394623371</c:v>
                </c:pt>
                <c:pt idx="108">
                  <c:v>30.33470505812215</c:v>
                </c:pt>
                <c:pt idx="109">
                  <c:v>30.16636950644198</c:v>
                </c:pt>
                <c:pt idx="110">
                  <c:v>30.0</c:v>
                </c:pt>
                <c:pt idx="111">
                  <c:v>29.83556022318378</c:v>
                </c:pt>
                <c:pt idx="112">
                  <c:v>29.67301480247405</c:v>
                </c:pt>
                <c:pt idx="113">
                  <c:v>29.5123292743955</c:v>
                </c:pt>
                <c:pt idx="114">
                  <c:v>29.3534700548314</c:v>
                </c:pt>
                <c:pt idx="115">
                  <c:v>29.19640440963216</c:v>
                </c:pt>
                <c:pt idx="116">
                  <c:v>29.04110042645182</c:v>
                </c:pt>
                <c:pt idx="117">
                  <c:v>28.88752698775062</c:v>
                </c:pt>
                <c:pt idx="118">
                  <c:v>28.73565374490541</c:v>
                </c:pt>
                <c:pt idx="119">
                  <c:v>28.58545109337311</c:v>
                </c:pt>
                <c:pt idx="120">
                  <c:v>28.43689014885537</c:v>
                </c:pt>
                <c:pt idx="121">
                  <c:v>28.28994272441613</c:v>
                </c:pt>
                <c:pt idx="122">
                  <c:v>28.14458130850574</c:v>
                </c:pt>
                <c:pt idx="123">
                  <c:v>28.00077904384876</c:v>
                </c:pt>
                <c:pt idx="124">
                  <c:v>27.85850970715413</c:v>
                </c:pt>
                <c:pt idx="125">
                  <c:v>27.71774768960953</c:v>
                </c:pt>
                <c:pt idx="126">
                  <c:v>27.57846797812313</c:v>
                </c:pt>
                <c:pt idx="127">
                  <c:v>27.44064613727832</c:v>
                </c:pt>
                <c:pt idx="128">
                  <c:v>27.30425829196896</c:v>
                </c:pt>
                <c:pt idx="129">
                  <c:v>27.16928111068397</c:v>
                </c:pt>
                <c:pt idx="130">
                  <c:v>27.0356917894123</c:v>
                </c:pt>
                <c:pt idx="131">
                  <c:v>26.90346803614041</c:v>
                </c:pt>
                <c:pt idx="132">
                  <c:v>26.77258805591619</c:v>
                </c:pt>
                <c:pt idx="133">
                  <c:v>26.6430305364542</c:v>
                </c:pt>
                <c:pt idx="134">
                  <c:v>26.51477463425885</c:v>
                </c:pt>
                <c:pt idx="135">
                  <c:v>26.387799961243</c:v>
                </c:pt>
                <c:pt idx="136">
                  <c:v>26.26208657182084</c:v>
                </c:pt>
                <c:pt idx="137">
                  <c:v>26.13761495045467</c:v>
                </c:pt>
                <c:pt idx="138">
                  <c:v>26.0143659996366</c:v>
                </c:pt>
                <c:pt idx="139">
                  <c:v>25.8923210282867</c:v>
                </c:pt>
                <c:pt idx="140">
                  <c:v>25.77146174055067</c:v>
                </c:pt>
                <c:pt idx="141">
                  <c:v>25.6517702249799</c:v>
                </c:pt>
                <c:pt idx="142">
                  <c:v>25.53322894407895</c:v>
                </c:pt>
                <c:pt idx="143">
                  <c:v>25.41582072420482</c:v>
                </c:pt>
                <c:pt idx="144">
                  <c:v>25.29952874580438</c:v>
                </c:pt>
                <c:pt idx="145">
                  <c:v>25.18433653397593</c:v>
                </c:pt>
                <c:pt idx="146">
                  <c:v>25.07022794934231</c:v>
                </c:pt>
                <c:pt idx="147">
                  <c:v>24.95718717922289</c:v>
                </c:pt>
                <c:pt idx="148">
                  <c:v>24.84519872909319</c:v>
                </c:pt>
                <c:pt idx="149">
                  <c:v>24.73424741432033</c:v>
                </c:pt>
                <c:pt idx="150">
                  <c:v>24.62431835216408</c:v>
                </c:pt>
                <c:pt idx="151">
                  <c:v>24.51539695403309</c:v>
                </c:pt>
                <c:pt idx="152">
                  <c:v>24.40746891798658</c:v>
                </c:pt>
                <c:pt idx="153">
                  <c:v>24.30052022147213</c:v>
                </c:pt>
                <c:pt idx="154">
                  <c:v>24.19453711429072</c:v>
                </c:pt>
                <c:pt idx="155">
                  <c:v>24.08950611178059</c:v>
                </c:pt>
                <c:pt idx="156">
                  <c:v>23.98541398821153</c:v>
                </c:pt>
                <c:pt idx="157">
                  <c:v>23.88224777038209</c:v>
                </c:pt>
                <c:pt idx="158">
                  <c:v>23.7799947314121</c:v>
                </c:pt>
                <c:pt idx="159">
                  <c:v>23.67864238472335</c:v>
                </c:pt>
                <c:pt idx="160">
                  <c:v>23.57817847820183</c:v>
                </c:pt>
                <c:pt idx="161">
                  <c:v>23.47859098853462</c:v>
                </c:pt>
                <c:pt idx="162">
                  <c:v>23.37986811571552</c:v>
                </c:pt>
                <c:pt idx="163">
                  <c:v>23.28199827771326</c:v>
                </c:pt>
                <c:pt idx="164">
                  <c:v>23.18497010529646</c:v>
                </c:pt>
                <c:pt idx="165">
                  <c:v>23.0887724370101</c:v>
                </c:pt>
                <c:pt idx="166">
                  <c:v>22.9933943142978</c:v>
                </c:pt>
                <c:pt idx="167">
                  <c:v>22.89882497676532</c:v>
                </c:pt>
                <c:pt idx="168">
                  <c:v>22.80505385757996</c:v>
                </c:pt>
                <c:pt idx="169">
                  <c:v>22.71207057900159</c:v>
                </c:pt>
                <c:pt idx="170">
                  <c:v>22.61986494804042</c:v>
                </c:pt>
                <c:pt idx="171">
                  <c:v>22.52842695223765</c:v>
                </c:pt>
                <c:pt idx="172">
                  <c:v>22.43774675556442</c:v>
                </c:pt>
                <c:pt idx="173">
                  <c:v>22.34781469443548</c:v>
                </c:pt>
                <c:pt idx="174">
                  <c:v>22.25862127383347</c:v>
                </c:pt>
                <c:pt idx="175">
                  <c:v>22.17015716354035</c:v>
                </c:pt>
                <c:pt idx="176">
                  <c:v>22.08241319447225</c:v>
                </c:pt>
                <c:pt idx="177">
                  <c:v>21.99538035511457</c:v>
                </c:pt>
                <c:pt idx="178">
                  <c:v>21.90904978805388</c:v>
                </c:pt>
                <c:pt idx="179">
                  <c:v>21.82341278660363</c:v>
                </c:pt>
                <c:pt idx="180">
                  <c:v>21.73846079152049</c:v>
                </c:pt>
                <c:pt idx="181">
                  <c:v>21.6541853878086</c:v>
                </c:pt>
                <c:pt idx="182">
                  <c:v>21.57057830160879</c:v>
                </c:pt>
                <c:pt idx="183">
                  <c:v>21.48763139717006</c:v>
                </c:pt>
                <c:pt idx="184">
                  <c:v>21.40533667390094</c:v>
                </c:pt>
                <c:pt idx="185">
                  <c:v>21.32368626349793</c:v>
                </c:pt>
                <c:pt idx="186">
                  <c:v>21.24267242714881</c:v>
                </c:pt>
                <c:pt idx="187">
                  <c:v>21.16228755280849</c:v>
                </c:pt>
                <c:pt idx="188">
                  <c:v>21.08252415254507</c:v>
                </c:pt>
                <c:pt idx="189">
                  <c:v>21.003374859954</c:v>
                </c:pt>
                <c:pt idx="190">
                  <c:v>20.92483242763832</c:v>
                </c:pt>
                <c:pt idx="191">
                  <c:v>20.84688972475284</c:v>
                </c:pt>
                <c:pt idx="192">
                  <c:v>20.7695397346105</c:v>
                </c:pt>
                <c:pt idx="193">
                  <c:v>20.69277555234886</c:v>
                </c:pt>
                <c:pt idx="194">
                  <c:v>20.61659038265501</c:v>
                </c:pt>
                <c:pt idx="195">
                  <c:v>20.54097753754728</c:v>
                </c:pt>
                <c:pt idx="196">
                  <c:v>20.46593043421176</c:v>
                </c:pt>
                <c:pt idx="197">
                  <c:v>20.39144259289234</c:v>
                </c:pt>
                <c:pt idx="198">
                  <c:v>20.31750763483251</c:v>
                </c:pt>
                <c:pt idx="199">
                  <c:v>20.24411928026745</c:v>
                </c:pt>
                <c:pt idx="200">
                  <c:v>20.17127134646498</c:v>
                </c:pt>
                <c:pt idx="201">
                  <c:v>20.09895774581393</c:v>
                </c:pt>
                <c:pt idx="202">
                  <c:v>20.02717248395857</c:v>
                </c:pt>
                <c:pt idx="203">
                  <c:v>19.95590965797781</c:v>
                </c:pt>
                <c:pt idx="204">
                  <c:v>19.88516345460782</c:v>
                </c:pt>
                <c:pt idx="205">
                  <c:v>19.81492814850692</c:v>
                </c:pt>
                <c:pt idx="206">
                  <c:v>19.74519810056155</c:v>
                </c:pt>
                <c:pt idx="207">
                  <c:v>19.67596775623204</c:v>
                </c:pt>
                <c:pt idx="208">
                  <c:v>19.60723164393729</c:v>
                </c:pt>
                <c:pt idx="209">
                  <c:v>19.538984373477</c:v>
                </c:pt>
                <c:pt idx="210">
                  <c:v>19.47122063449069</c:v>
                </c:pt>
                <c:pt idx="211">
                  <c:v>19.40393519495227</c:v>
                </c:pt>
                <c:pt idx="212">
                  <c:v>19.33712289969933</c:v>
                </c:pt>
                <c:pt idx="213">
                  <c:v>19.27077866899613</c:v>
                </c:pt>
                <c:pt idx="214">
                  <c:v>19.20489749712941</c:v>
                </c:pt>
                <c:pt idx="215">
                  <c:v>19.13947445103606</c:v>
                </c:pt>
                <c:pt idx="216">
                  <c:v>19.07450466896193</c:v>
                </c:pt>
                <c:pt idx="217">
                  <c:v>19.00998335915079</c:v>
                </c:pt>
                <c:pt idx="218">
                  <c:v>18.94590579856273</c:v>
                </c:pt>
                <c:pt idx="219">
                  <c:v>18.88226733162121</c:v>
                </c:pt>
                <c:pt idx="220">
                  <c:v>18.81906336898794</c:v>
                </c:pt>
                <c:pt idx="221">
                  <c:v>18.75628938636495</c:v>
                </c:pt>
                <c:pt idx="222">
                  <c:v>18.69394092332303</c:v>
                </c:pt>
                <c:pt idx="223">
                  <c:v>18.63201358215596</c:v>
                </c:pt>
                <c:pt idx="224">
                  <c:v>18.57050302675976</c:v>
                </c:pt>
                <c:pt idx="225">
                  <c:v>18.50940498153639</c:v>
                </c:pt>
                <c:pt idx="226">
                  <c:v>18.44871523032122</c:v>
                </c:pt>
                <c:pt idx="227">
                  <c:v>18.38842961533366</c:v>
                </c:pt>
                <c:pt idx="228">
                  <c:v>18.32854403615043</c:v>
                </c:pt>
                <c:pt idx="229">
                  <c:v>18.26905444870074</c:v>
                </c:pt>
                <c:pt idx="230">
                  <c:v>18.20995686428301</c:v>
                </c:pt>
                <c:pt idx="231">
                  <c:v>18.15124734860246</c:v>
                </c:pt>
                <c:pt idx="232">
                  <c:v>18.09292202082904</c:v>
                </c:pt>
                <c:pt idx="233">
                  <c:v>18.03497705267532</c:v>
                </c:pt>
                <c:pt idx="234">
                  <c:v>17.97740866749365</c:v>
                </c:pt>
                <c:pt idx="235">
                  <c:v>17.92021313939229</c:v>
                </c:pt>
                <c:pt idx="236">
                  <c:v>17.86338679236992</c:v>
                </c:pt>
                <c:pt idx="237">
                  <c:v>17.80692599946816</c:v>
                </c:pt>
                <c:pt idx="238">
                  <c:v>17.75082718194154</c:v>
                </c:pt>
                <c:pt idx="239">
                  <c:v>17.69508680844468</c:v>
                </c:pt>
                <c:pt idx="240">
                  <c:v>17.63970139423605</c:v>
                </c:pt>
                <c:pt idx="241">
                  <c:v>17.58466750039804</c:v>
                </c:pt>
                <c:pt idx="242">
                  <c:v>17.529981733073</c:v>
                </c:pt>
                <c:pt idx="243">
                  <c:v>17.47564074271459</c:v>
                </c:pt>
                <c:pt idx="244">
                  <c:v>17.42164122335447</c:v>
                </c:pt>
                <c:pt idx="245">
                  <c:v>17.36797991188362</c:v>
                </c:pt>
                <c:pt idx="246">
                  <c:v>17.31465358734812</c:v>
                </c:pt>
                <c:pt idx="247">
                  <c:v>17.26165907025901</c:v>
                </c:pt>
                <c:pt idx="248">
                  <c:v>17.20899322191587</c:v>
                </c:pt>
                <c:pt idx="249">
                  <c:v>17.15665294374385</c:v>
                </c:pt>
                <c:pt idx="250">
                  <c:v>17.1046351766438</c:v>
                </c:pt>
                <c:pt idx="251">
                  <c:v>17.05293690035514</c:v>
                </c:pt>
                <c:pt idx="252">
                  <c:v>17.00155513283132</c:v>
                </c:pt>
                <c:pt idx="253">
                  <c:v>16.95048692962742</c:v>
                </c:pt>
                <c:pt idx="254">
                  <c:v>16.89972938329972</c:v>
                </c:pt>
                <c:pt idx="255">
                  <c:v>16.8492796228169</c:v>
                </c:pt>
                <c:pt idx="256">
                  <c:v>16.79913481298261</c:v>
                </c:pt>
                <c:pt idx="257">
                  <c:v>16.74929215386928</c:v>
                </c:pt>
                <c:pt idx="258">
                  <c:v>16.69974888026258</c:v>
                </c:pt>
                <c:pt idx="259">
                  <c:v>16.65050226111677</c:v>
                </c:pt>
                <c:pt idx="260">
                  <c:v>16.60154959902024</c:v>
                </c:pt>
                <c:pt idx="261">
                  <c:v>16.55288822967126</c:v>
                </c:pt>
                <c:pt idx="262">
                  <c:v>16.50451552136375</c:v>
                </c:pt>
                <c:pt idx="263">
                  <c:v>16.45642887448256</c:v>
                </c:pt>
                <c:pt idx="264">
                  <c:v>16.40862572100843</c:v>
                </c:pt>
                <c:pt idx="265">
                  <c:v>16.36110352403214</c:v>
                </c:pt>
                <c:pt idx="266">
                  <c:v>16.31385977727767</c:v>
                </c:pt>
                <c:pt idx="267">
                  <c:v>16.26689200463437</c:v>
                </c:pt>
                <c:pt idx="268">
                  <c:v>16.22019775969773</c:v>
                </c:pt>
                <c:pt idx="269">
                  <c:v>16.1737746253186</c:v>
                </c:pt>
                <c:pt idx="270">
                  <c:v>16.12762021316076</c:v>
                </c:pt>
                <c:pt idx="271">
                  <c:v>16.08173216326666</c:v>
                </c:pt>
                <c:pt idx="272">
                  <c:v>16.03610814363103</c:v>
                </c:pt>
                <c:pt idx="273">
                  <c:v>15.99074584978222</c:v>
                </c:pt>
                <c:pt idx="274">
                  <c:v>15.94564300437131</c:v>
                </c:pt>
                <c:pt idx="275">
                  <c:v>15.90079735676852</c:v>
                </c:pt>
                <c:pt idx="276">
                  <c:v>15.85620668266695</c:v>
                </c:pt>
                <c:pt idx="277">
                  <c:v>15.81186878369347</c:v>
                </c:pt>
                <c:pt idx="278">
                  <c:v>15.76778148702656</c:v>
                </c:pt>
                <c:pt idx="279">
                  <c:v>15.723942645021</c:v>
                </c:pt>
                <c:pt idx="280">
                  <c:v>15.68035013483924</c:v>
                </c:pt>
                <c:pt idx="281">
                  <c:v>15.63700185808929</c:v>
                </c:pt>
                <c:pt idx="282">
                  <c:v>15.59389574046909</c:v>
                </c:pt>
                <c:pt idx="283">
                  <c:v>15.5510297314171</c:v>
                </c:pt>
                <c:pt idx="284">
                  <c:v>15.50840180376901</c:v>
                </c:pt>
                <c:pt idx="285">
                  <c:v>15.46600995342055</c:v>
                </c:pt>
                <c:pt idx="286">
                  <c:v>15.42385219899613</c:v>
                </c:pt>
                <c:pt idx="287">
                  <c:v>15.38192658152327</c:v>
                </c:pt>
                <c:pt idx="288">
                  <c:v>15.34023116411268</c:v>
                </c:pt>
                <c:pt idx="289">
                  <c:v>15.29876403164392</c:v>
                </c:pt>
                <c:pt idx="290">
                  <c:v>15.25752329045637</c:v>
                </c:pt>
                <c:pt idx="291">
                  <c:v>15.21650706804569</c:v>
                </c:pt>
                <c:pt idx="292">
                  <c:v>15.17571351276531</c:v>
                </c:pt>
                <c:pt idx="293">
                  <c:v>15.13514079353312</c:v>
                </c:pt>
                <c:pt idx="294">
                  <c:v>15.0947870995432</c:v>
                </c:pt>
                <c:pt idx="295">
                  <c:v>15.05465063998228</c:v>
                </c:pt>
                <c:pt idx="296">
                  <c:v>15.01472964375122</c:v>
                </c:pt>
                <c:pt idx="297">
                  <c:v>14.97502235919101</c:v>
                </c:pt>
                <c:pt idx="298">
                  <c:v>14.93552705381349</c:v>
                </c:pt>
                <c:pt idx="299">
                  <c:v>14.89624201403655</c:v>
                </c:pt>
                <c:pt idx="300">
                  <c:v>14.85716554492377</c:v>
                </c:pt>
                <c:pt idx="301">
                  <c:v>14.81829596992836</c:v>
                </c:pt>
                <c:pt idx="302">
                  <c:v>14.7796316306415</c:v>
                </c:pt>
                <c:pt idx="303">
                  <c:v>14.74117088654461</c:v>
                </c:pt>
                <c:pt idx="304">
                  <c:v>14.702912114766</c:v>
                </c:pt>
                <c:pt idx="305">
                  <c:v>14.6648537098413</c:v>
                </c:pt>
                <c:pt idx="306">
                  <c:v>14.6269940834779</c:v>
                </c:pt>
                <c:pt idx="307">
                  <c:v>14.58933166432337</c:v>
                </c:pt>
                <c:pt idx="308">
                  <c:v>14.55186489773743</c:v>
                </c:pt>
                <c:pt idx="309">
                  <c:v>14.51459224556786</c:v>
                </c:pt>
                <c:pt idx="310">
                  <c:v>14.47751218592992</c:v>
                </c:pt>
                <c:pt idx="311">
                  <c:v>14.44062321298936</c:v>
                </c:pt>
                <c:pt idx="312">
                  <c:v>14.40392383674895</c:v>
                </c:pt>
                <c:pt idx="313">
                  <c:v>14.36741258283846</c:v>
                </c:pt>
                <c:pt idx="314">
                  <c:v>14.33108799230802</c:v>
                </c:pt>
                <c:pt idx="315">
                  <c:v>14.29494862142471</c:v>
                </c:pt>
                <c:pt idx="316">
                  <c:v>14.25899304147248</c:v>
                </c:pt>
                <c:pt idx="317">
                  <c:v>14.22321983855522</c:v>
                </c:pt>
                <c:pt idx="318">
                  <c:v>14.18762761340298</c:v>
                </c:pt>
                <c:pt idx="319">
                  <c:v>14.1522149811812</c:v>
                </c:pt>
                <c:pt idx="320">
                  <c:v>14.11698057130303</c:v>
                </c:pt>
                <c:pt idx="321">
                  <c:v>14.08192302724453</c:v>
                </c:pt>
                <c:pt idx="322">
                  <c:v>14.04704100636281</c:v>
                </c:pt>
                <c:pt idx="323">
                  <c:v>14.01233317971699</c:v>
                </c:pt>
                <c:pt idx="324">
                  <c:v>13.97779823189202</c:v>
                </c:pt>
                <c:pt idx="325">
                  <c:v>13.94343486082513</c:v>
                </c:pt>
                <c:pt idx="326">
                  <c:v>13.90924177763508</c:v>
                </c:pt>
                <c:pt idx="327">
                  <c:v>13.87521770645396</c:v>
                </c:pt>
                <c:pt idx="328">
                  <c:v>13.84136138426169</c:v>
                </c:pt>
                <c:pt idx="329">
                  <c:v>13.80767156072296</c:v>
                </c:pt>
                <c:pt idx="330">
                  <c:v>13.77414699802673</c:v>
                </c:pt>
                <c:pt idx="331">
                  <c:v>13.74078647072821</c:v>
                </c:pt>
                <c:pt idx="332">
                  <c:v>13.70758876559316</c:v>
                </c:pt>
                <c:pt idx="333">
                  <c:v>13.67455268144468</c:v>
                </c:pt>
                <c:pt idx="334">
                  <c:v>13.64167702901221</c:v>
                </c:pt>
                <c:pt idx="335">
                  <c:v>13.60896063078292</c:v>
                </c:pt>
                <c:pt idx="336">
                  <c:v>13.57640232085524</c:v>
                </c:pt>
                <c:pt idx="337">
                  <c:v>13.5440009447947</c:v>
                </c:pt>
                <c:pt idx="338">
                  <c:v>13.51175535949186</c:v>
                </c:pt>
                <c:pt idx="339">
                  <c:v>13.47966443302237</c:v>
                </c:pt>
                <c:pt idx="340">
                  <c:v>13.44772704450918</c:v>
                </c:pt>
                <c:pt idx="341">
                  <c:v>13.41594208398674</c:v>
                </c:pt>
                <c:pt idx="342">
                  <c:v>13.38430845226725</c:v>
                </c:pt>
                <c:pt idx="343">
                  <c:v>13.3528250608089</c:v>
                </c:pt>
                <c:pt idx="344">
                  <c:v>13.32149083158597</c:v>
                </c:pt>
                <c:pt idx="345">
                  <c:v>13.29030469696104</c:v>
                </c:pt>
                <c:pt idx="346">
                  <c:v>13.25926559955883</c:v>
                </c:pt>
                <c:pt idx="347">
                  <c:v>13.22837249214209</c:v>
                </c:pt>
                <c:pt idx="348">
                  <c:v>13.19762433748919</c:v>
                </c:pt>
                <c:pt idx="349">
                  <c:v>13.16702010827356</c:v>
                </c:pt>
                <c:pt idx="350">
                  <c:v>13.13655878694485</c:v>
                </c:pt>
                <c:pt idx="351">
                  <c:v>13.10623936561183</c:v>
                </c:pt>
                <c:pt idx="352">
                  <c:v>13.07606084592696</c:v>
                </c:pt>
                <c:pt idx="353">
                  <c:v>13.04602223897266</c:v>
                </c:pt>
                <c:pt idx="354">
                  <c:v>13.01612256514919</c:v>
                </c:pt>
                <c:pt idx="355">
                  <c:v>12.98636085406418</c:v>
                </c:pt>
                <c:pt idx="356">
                  <c:v>12.9567361444237</c:v>
                </c:pt>
                <c:pt idx="357">
                  <c:v>12.92724748392488</c:v>
                </c:pt>
                <c:pt idx="358">
                  <c:v>12.89789392915011</c:v>
                </c:pt>
                <c:pt idx="359">
                  <c:v>12.86867454546273</c:v>
                </c:pt>
                <c:pt idx="360">
                  <c:v>12.83958840690415</c:v>
                </c:pt>
                <c:pt idx="361">
                  <c:v>12.81063459609249</c:v>
                </c:pt>
                <c:pt idx="362">
                  <c:v>12.7818122041226</c:v>
                </c:pt>
                <c:pt idx="363">
                  <c:v>12.75312033046756</c:v>
                </c:pt>
                <c:pt idx="364">
                  <c:v>12.72455808288143</c:v>
                </c:pt>
                <c:pt idx="365">
                  <c:v>12.69612457730354</c:v>
                </c:pt>
                <c:pt idx="366">
                  <c:v>12.66781893776394</c:v>
                </c:pt>
                <c:pt idx="367">
                  <c:v>12.6396402962903</c:v>
                </c:pt>
                <c:pt idx="368">
                  <c:v>12.61158779281606</c:v>
                </c:pt>
                <c:pt idx="369">
                  <c:v>12.58366057508981</c:v>
                </c:pt>
                <c:pt idx="370">
                  <c:v>12.55585779858598</c:v>
                </c:pt>
                <c:pt idx="371">
                  <c:v>12.52817862641677</c:v>
                </c:pt>
                <c:pt idx="372">
                  <c:v>12.50062222924524</c:v>
                </c:pt>
                <c:pt idx="373">
                  <c:v>12.47318778519962</c:v>
                </c:pt>
                <c:pt idx="374">
                  <c:v>12.44587447978883</c:v>
                </c:pt>
                <c:pt idx="375">
                  <c:v>12.41868150581907</c:v>
                </c:pt>
                <c:pt idx="376">
                  <c:v>12.39160806331164</c:v>
                </c:pt>
                <c:pt idx="377">
                  <c:v>12.36465335942181</c:v>
                </c:pt>
                <c:pt idx="378">
                  <c:v>12.33781660835883</c:v>
                </c:pt>
                <c:pt idx="379">
                  <c:v>12.31109703130701</c:v>
                </c:pt>
                <c:pt idx="380">
                  <c:v>12.28449385634787</c:v>
                </c:pt>
                <c:pt idx="381">
                  <c:v>12.2580063183833</c:v>
                </c:pt>
                <c:pt idx="382">
                  <c:v>12.23163365905984</c:v>
                </c:pt>
                <c:pt idx="383">
                  <c:v>12.20537512669389</c:v>
                </c:pt>
                <c:pt idx="384">
                  <c:v>12.17922997619795</c:v>
                </c:pt>
                <c:pt idx="385">
                  <c:v>12.15319746900787</c:v>
                </c:pt>
                <c:pt idx="386">
                  <c:v>12.12727687301102</c:v>
                </c:pt>
                <c:pt idx="387">
                  <c:v>12.10146746247547</c:v>
                </c:pt>
                <c:pt idx="388">
                  <c:v>12.07576851798005</c:v>
                </c:pt>
                <c:pt idx="389">
                  <c:v>12.0501793263454</c:v>
                </c:pt>
                <c:pt idx="390">
                  <c:v>12.02469918056583</c:v>
                </c:pt>
                <c:pt idx="391">
                  <c:v>11.99932737974222</c:v>
                </c:pt>
                <c:pt idx="392">
                  <c:v>11.97406322901567</c:v>
                </c:pt>
                <c:pt idx="393">
                  <c:v>11.9489060395021</c:v>
                </c:pt>
                <c:pt idx="394">
                  <c:v>11.92385512822763</c:v>
                </c:pt>
                <c:pt idx="395">
                  <c:v>11.8989098180649</c:v>
                </c:pt>
                <c:pt idx="396">
                  <c:v>11.87406943767012</c:v>
                </c:pt>
                <c:pt idx="397">
                  <c:v>11.84933332142105</c:v>
                </c:pt>
                <c:pt idx="398">
                  <c:v>11.82470080935565</c:v>
                </c:pt>
                <c:pt idx="399">
                  <c:v>11.8001712471116</c:v>
                </c:pt>
                <c:pt idx="400">
                  <c:v>11.77574398586665</c:v>
                </c:pt>
                <c:pt idx="401">
                  <c:v>11.75141838227959</c:v>
                </c:pt>
                <c:pt idx="402">
                  <c:v>11.72719379843214</c:v>
                </c:pt>
                <c:pt idx="403">
                  <c:v>11.70306960177145</c:v>
                </c:pt>
                <c:pt idx="404">
                  <c:v>11.67904516505343</c:v>
                </c:pt>
                <c:pt idx="405">
                  <c:v>11.65511986628677</c:v>
                </c:pt>
                <c:pt idx="406">
                  <c:v>11.63129308867764</c:v>
                </c:pt>
                <c:pt idx="407">
                  <c:v>11.60756422057513</c:v>
                </c:pt>
                <c:pt idx="408">
                  <c:v>11.58393265541739</c:v>
                </c:pt>
                <c:pt idx="409">
                  <c:v>11.5603977916784</c:v>
                </c:pt>
                <c:pt idx="410">
                  <c:v>11.5369590328155</c:v>
                </c:pt>
                <c:pt idx="411">
                  <c:v>11.5136157872174</c:v>
                </c:pt>
                <c:pt idx="412">
                  <c:v>11.49036746815315</c:v>
                </c:pt>
                <c:pt idx="413">
                  <c:v>11.46721349372139</c:v>
                </c:pt>
                <c:pt idx="414">
                  <c:v>11.4441532868005</c:v>
                </c:pt>
                <c:pt idx="415">
                  <c:v>11.42118627499929</c:v>
                </c:pt>
                <c:pt idx="416">
                  <c:v>11.39831189060821</c:v>
                </c:pt>
                <c:pt idx="417">
                  <c:v>11.37552957055136</c:v>
                </c:pt>
                <c:pt idx="418">
                  <c:v>11.3528387563389</c:v>
                </c:pt>
                <c:pt idx="419">
                  <c:v>11.33023889402017</c:v>
                </c:pt>
                <c:pt idx="420">
                  <c:v>11.30772943413735</c:v>
                </c:pt>
                <c:pt idx="421">
                  <c:v>11.28530983167967</c:v>
                </c:pt>
                <c:pt idx="422">
                  <c:v>11.26297954603823</c:v>
                </c:pt>
                <c:pt idx="423">
                  <c:v>11.24073804096135</c:v>
                </c:pt>
                <c:pt idx="424">
                  <c:v>11.21858478451041</c:v>
                </c:pt>
                <c:pt idx="425">
                  <c:v>11.19651924901637</c:v>
                </c:pt>
                <c:pt idx="426">
                  <c:v>11.17454091103665</c:v>
                </c:pt>
                <c:pt idx="427">
                  <c:v>11.15264925131267</c:v>
                </c:pt>
                <c:pt idx="428">
                  <c:v>11.13084375472783</c:v>
                </c:pt>
                <c:pt idx="429">
                  <c:v>11.10912391026601</c:v>
                </c:pt>
                <c:pt idx="430">
                  <c:v>11.08748921097062</c:v>
                </c:pt>
                <c:pt idx="431">
                  <c:v>11.06593915390405</c:v>
                </c:pt>
                <c:pt idx="432">
                  <c:v>11.0444732401077</c:v>
                </c:pt>
                <c:pt idx="433">
                  <c:v>11.02309097456244</c:v>
                </c:pt>
                <c:pt idx="434">
                  <c:v>11.00179186614956</c:v>
                </c:pt>
                <c:pt idx="435">
                  <c:v>10.98057542761216</c:v>
                </c:pt>
                <c:pt idx="436">
                  <c:v>10.95944117551706</c:v>
                </c:pt>
                <c:pt idx="437">
                  <c:v>10.9383886302171</c:v>
                </c:pt>
                <c:pt idx="438">
                  <c:v>10.91741731581391</c:v>
                </c:pt>
                <c:pt idx="439">
                  <c:v>10.89652676012112</c:v>
                </c:pt>
                <c:pt idx="440">
                  <c:v>10.87571649462806</c:v>
                </c:pt>
                <c:pt idx="441">
                  <c:v>10.85498605446376</c:v>
                </c:pt>
                <c:pt idx="442">
                  <c:v>10.8343349783615</c:v>
                </c:pt>
                <c:pt idx="443">
                  <c:v>10.81376280862374</c:v>
                </c:pt>
                <c:pt idx="444">
                  <c:v>10.79326909108741</c:v>
                </c:pt>
                <c:pt idx="445">
                  <c:v>10.77285337508966</c:v>
                </c:pt>
                <c:pt idx="446">
                  <c:v>10.75251521343401</c:v>
                </c:pt>
                <c:pt idx="447">
                  <c:v>10.73225416235688</c:v>
                </c:pt>
                <c:pt idx="448">
                  <c:v>10.7120697814945</c:v>
                </c:pt>
                <c:pt idx="449">
                  <c:v>10.69196163385021</c:v>
                </c:pt>
                <c:pt idx="450">
                  <c:v>10.67192928576215</c:v>
                </c:pt>
                <c:pt idx="451">
                  <c:v>10.65197230687132</c:v>
                </c:pt>
                <c:pt idx="452">
                  <c:v>10.63209027009002</c:v>
                </c:pt>
                <c:pt idx="453">
                  <c:v>10.6122827515706</c:v>
                </c:pt>
                <c:pt idx="454">
                  <c:v>10.59254933067465</c:v>
                </c:pt>
                <c:pt idx="455">
                  <c:v>10.57288958994248</c:v>
                </c:pt>
                <c:pt idx="456">
                  <c:v>10.55330311506297</c:v>
                </c:pt>
                <c:pt idx="457">
                  <c:v>10.53378949484379</c:v>
                </c:pt>
                <c:pt idx="458">
                  <c:v>10.51434832118188</c:v>
                </c:pt>
                <c:pt idx="459">
                  <c:v>10.49497918903441</c:v>
                </c:pt>
                <c:pt idx="460">
                  <c:v>10.4756816963899</c:v>
                </c:pt>
                <c:pt idx="461">
                  <c:v>10.45645544423978</c:v>
                </c:pt>
                <c:pt idx="462">
                  <c:v>10.43730003655026</c:v>
                </c:pt>
                <c:pt idx="463">
                  <c:v>10.41821508023446</c:v>
                </c:pt>
                <c:pt idx="464">
                  <c:v>10.39920018512493</c:v>
                </c:pt>
                <c:pt idx="465">
                  <c:v>10.38025496394642</c:v>
                </c:pt>
                <c:pt idx="466">
                  <c:v>10.36137903228896</c:v>
                </c:pt>
                <c:pt idx="467">
                  <c:v>10.34257200858132</c:v>
                </c:pt>
                <c:pt idx="468">
                  <c:v>10.32383351406463</c:v>
                </c:pt>
                <c:pt idx="469">
                  <c:v>10.30516317276644</c:v>
                </c:pt>
                <c:pt idx="470">
                  <c:v>10.28656061147494</c:v>
                </c:pt>
                <c:pt idx="471">
                  <c:v>10.26802545971357</c:v>
                </c:pt>
                <c:pt idx="472">
                  <c:v>10.24955734971584</c:v>
                </c:pt>
                <c:pt idx="473">
                  <c:v>10.23115591640048</c:v>
                </c:pt>
                <c:pt idx="474">
                  <c:v>10.21282079734681</c:v>
                </c:pt>
                <c:pt idx="475">
                  <c:v>10.19455163277044</c:v>
                </c:pt>
                <c:pt idx="476">
                  <c:v>10.17634806549922</c:v>
                </c:pt>
                <c:pt idx="477">
                  <c:v>10.1582097409494</c:v>
                </c:pt>
                <c:pt idx="478">
                  <c:v>10.14013630710214</c:v>
                </c:pt>
                <c:pt idx="479">
                  <c:v>10.1221274144802</c:v>
                </c:pt>
                <c:pt idx="480">
                  <c:v>10.10418271612497</c:v>
                </c:pt>
                <c:pt idx="481">
                  <c:v>10.08630186757364</c:v>
                </c:pt>
                <c:pt idx="482">
                  <c:v>10.06848452683671</c:v>
                </c:pt>
                <c:pt idx="483">
                  <c:v>10.0507303543757</c:v>
                </c:pt>
                <c:pt idx="484">
                  <c:v>10.03303901308113</c:v>
                </c:pt>
                <c:pt idx="485">
                  <c:v>10.0154101682507</c:v>
                </c:pt>
                <c:pt idx="486">
                  <c:v>9.997843487567747</c:v>
                </c:pt>
                <c:pt idx="487">
                  <c:v>9.980338641079915</c:v>
                </c:pt>
                <c:pt idx="488">
                  <c:v>9.962895301178034</c:v>
                </c:pt>
                <c:pt idx="489">
                  <c:v>9.945513142575278</c:v>
                </c:pt>
                <c:pt idx="490">
                  <c:v>9.928191842286484</c:v>
                </c:pt>
                <c:pt idx="491">
                  <c:v>9.910931079607747</c:v>
                </c:pt>
                <c:pt idx="492">
                  <c:v>9.893730536096205</c:v>
                </c:pt>
                <c:pt idx="493">
                  <c:v>9.876589895550038</c:v>
                </c:pt>
                <c:pt idx="494">
                  <c:v>9.8595088439887</c:v>
                </c:pt>
                <c:pt idx="495">
                  <c:v>9.842487069633323</c:v>
                </c:pt>
                <c:pt idx="496">
                  <c:v>9.825524262887386</c:v>
                </c:pt>
                <c:pt idx="497">
                  <c:v>9.808620116317535</c:v>
                </c:pt>
                <c:pt idx="498">
                  <c:v>9.79177432463463</c:v>
                </c:pt>
                <c:pt idx="499">
                  <c:v>9.774986584675001</c:v>
                </c:pt>
                <c:pt idx="500">
                  <c:v>9.758256595381867</c:v>
                </c:pt>
                <c:pt idx="501">
                  <c:v>9.741584057786997</c:v>
                </c:pt>
                <c:pt idx="502">
                  <c:v>9.724968674992525</c:v>
                </c:pt>
                <c:pt idx="503">
                  <c:v>9.708410152152975</c:v>
                </c:pt>
                <c:pt idx="504">
                  <c:v>9.691908196457465</c:v>
                </c:pt>
                <c:pt idx="505">
                  <c:v>9.675462517112103</c:v>
                </c:pt>
                <c:pt idx="506">
                  <c:v>9.659072825322567</c:v>
                </c:pt>
                <c:pt idx="507">
                  <c:v>9.642738834276858</c:v>
                </c:pt>
                <c:pt idx="508">
                  <c:v>9.62646025912823</c:v>
                </c:pt>
                <c:pt idx="509">
                  <c:v>9.610236816978334</c:v>
                </c:pt>
                <c:pt idx="510">
                  <c:v>9.594068226860463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10296"/>
        <c:axId val="2114640376"/>
      </c:scatterChart>
      <c:valAx>
        <c:axId val="2114510296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A6A6A6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</a:t>
                </a:r>
                <a:r>
                  <a:rPr lang="en-US" i="1"/>
                  <a:t>s/b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114640376"/>
        <c:crosses val="autoZero"/>
        <c:crossBetween val="midCat"/>
        <c:majorUnit val="0.5"/>
      </c:valAx>
      <c:valAx>
        <c:axId val="2114640376"/>
        <c:scaling>
          <c:orientation val="minMax"/>
          <c:max val="190.0"/>
          <c:min val="0.0"/>
        </c:scaling>
        <c:delete val="0"/>
        <c:axPos val="l"/>
        <c:majorGridlines>
          <c:spPr>
            <a:ln>
              <a:solidFill>
                <a:srgbClr val="A6A6A6"/>
              </a:solidFill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Angular Error  +/-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10296"/>
        <c:crosses val="autoZero"/>
        <c:crossBetween val="midCat"/>
        <c:majorUnit val="30.0"/>
        <c:minorUnit val="15.0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'1.75" Max Err'!$AA$7:$AA$517</c:f>
              <c:numCache>
                <c:formatCode>General</c:formatCode>
                <c:ptCount val="511"/>
                <c:pt idx="0">
                  <c:v>0.0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0.99</c:v>
                </c:pt>
                <c:pt idx="10">
                  <c:v>1.0</c:v>
                </c:pt>
                <c:pt idx="11">
                  <c:v>1.01</c:v>
                </c:pt>
                <c:pt idx="12">
                  <c:v>1.02</c:v>
                </c:pt>
                <c:pt idx="13">
                  <c:v>1.03</c:v>
                </c:pt>
                <c:pt idx="14">
                  <c:v>1.04</c:v>
                </c:pt>
                <c:pt idx="15">
                  <c:v>1.05</c:v>
                </c:pt>
                <c:pt idx="16">
                  <c:v>1.06</c:v>
                </c:pt>
                <c:pt idx="17">
                  <c:v>1.07</c:v>
                </c:pt>
                <c:pt idx="18">
                  <c:v>1.08</c:v>
                </c:pt>
                <c:pt idx="19">
                  <c:v>1.09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1.14</c:v>
                </c:pt>
                <c:pt idx="25">
                  <c:v>1.15</c:v>
                </c:pt>
                <c:pt idx="26">
                  <c:v>1.16</c:v>
                </c:pt>
                <c:pt idx="27">
                  <c:v>1.17</c:v>
                </c:pt>
                <c:pt idx="28">
                  <c:v>1.18</c:v>
                </c:pt>
                <c:pt idx="29">
                  <c:v>1.19</c:v>
                </c:pt>
                <c:pt idx="30">
                  <c:v>1.2</c:v>
                </c:pt>
                <c:pt idx="31">
                  <c:v>1.21</c:v>
                </c:pt>
                <c:pt idx="32">
                  <c:v>1.22</c:v>
                </c:pt>
                <c:pt idx="33">
                  <c:v>1.23</c:v>
                </c:pt>
                <c:pt idx="34">
                  <c:v>1.24</c:v>
                </c:pt>
                <c:pt idx="35">
                  <c:v>1.25</c:v>
                </c:pt>
                <c:pt idx="36">
                  <c:v>1.26</c:v>
                </c:pt>
                <c:pt idx="37">
                  <c:v>1.27</c:v>
                </c:pt>
                <c:pt idx="38">
                  <c:v>1.28</c:v>
                </c:pt>
                <c:pt idx="39">
                  <c:v>1.29</c:v>
                </c:pt>
                <c:pt idx="40">
                  <c:v>1.3</c:v>
                </c:pt>
                <c:pt idx="41">
                  <c:v>1.31</c:v>
                </c:pt>
                <c:pt idx="42">
                  <c:v>1.32</c:v>
                </c:pt>
                <c:pt idx="43">
                  <c:v>1.33</c:v>
                </c:pt>
                <c:pt idx="44">
                  <c:v>1.34</c:v>
                </c:pt>
                <c:pt idx="45">
                  <c:v>1.35</c:v>
                </c:pt>
                <c:pt idx="46">
                  <c:v>1.36</c:v>
                </c:pt>
                <c:pt idx="47">
                  <c:v>1.37</c:v>
                </c:pt>
                <c:pt idx="48">
                  <c:v>1.38</c:v>
                </c:pt>
                <c:pt idx="49">
                  <c:v>1.39</c:v>
                </c:pt>
                <c:pt idx="50">
                  <c:v>1.4</c:v>
                </c:pt>
                <c:pt idx="51">
                  <c:v>1.41</c:v>
                </c:pt>
                <c:pt idx="52">
                  <c:v>1.42</c:v>
                </c:pt>
                <c:pt idx="53">
                  <c:v>1.43</c:v>
                </c:pt>
                <c:pt idx="54">
                  <c:v>1.44</c:v>
                </c:pt>
                <c:pt idx="55">
                  <c:v>1.45</c:v>
                </c:pt>
                <c:pt idx="56">
                  <c:v>1.46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1.5</c:v>
                </c:pt>
                <c:pt idx="61">
                  <c:v>1.51</c:v>
                </c:pt>
                <c:pt idx="62">
                  <c:v>1.52</c:v>
                </c:pt>
                <c:pt idx="63">
                  <c:v>1.53</c:v>
                </c:pt>
                <c:pt idx="64">
                  <c:v>1.54</c:v>
                </c:pt>
                <c:pt idx="65">
                  <c:v>1.55</c:v>
                </c:pt>
                <c:pt idx="66">
                  <c:v>1.56</c:v>
                </c:pt>
                <c:pt idx="67">
                  <c:v>1.57</c:v>
                </c:pt>
                <c:pt idx="68">
                  <c:v>1.58</c:v>
                </c:pt>
                <c:pt idx="69">
                  <c:v>1.59</c:v>
                </c:pt>
                <c:pt idx="70">
                  <c:v>1.6</c:v>
                </c:pt>
                <c:pt idx="71">
                  <c:v>1.61</c:v>
                </c:pt>
                <c:pt idx="72">
                  <c:v>1.62</c:v>
                </c:pt>
                <c:pt idx="73">
                  <c:v>1.63</c:v>
                </c:pt>
                <c:pt idx="74">
                  <c:v>1.64</c:v>
                </c:pt>
                <c:pt idx="75">
                  <c:v>1.65</c:v>
                </c:pt>
                <c:pt idx="76">
                  <c:v>1.66</c:v>
                </c:pt>
                <c:pt idx="77">
                  <c:v>1.67</c:v>
                </c:pt>
                <c:pt idx="78">
                  <c:v>1.68</c:v>
                </c:pt>
                <c:pt idx="79">
                  <c:v>1.69</c:v>
                </c:pt>
                <c:pt idx="80">
                  <c:v>1.7</c:v>
                </c:pt>
                <c:pt idx="81">
                  <c:v>1.71</c:v>
                </c:pt>
                <c:pt idx="82">
                  <c:v>1.72</c:v>
                </c:pt>
                <c:pt idx="83">
                  <c:v>1.73</c:v>
                </c:pt>
                <c:pt idx="84">
                  <c:v>1.74</c:v>
                </c:pt>
                <c:pt idx="85">
                  <c:v>1.75</c:v>
                </c:pt>
                <c:pt idx="86">
                  <c:v>1.76</c:v>
                </c:pt>
                <c:pt idx="87">
                  <c:v>1.77</c:v>
                </c:pt>
                <c:pt idx="88">
                  <c:v>1.78</c:v>
                </c:pt>
                <c:pt idx="89">
                  <c:v>1.79</c:v>
                </c:pt>
                <c:pt idx="90">
                  <c:v>1.8</c:v>
                </c:pt>
                <c:pt idx="91">
                  <c:v>1.81</c:v>
                </c:pt>
                <c:pt idx="92">
                  <c:v>1.82</c:v>
                </c:pt>
                <c:pt idx="93">
                  <c:v>1.83</c:v>
                </c:pt>
                <c:pt idx="94">
                  <c:v>1.84</c:v>
                </c:pt>
                <c:pt idx="95">
                  <c:v>1.85</c:v>
                </c:pt>
                <c:pt idx="96">
                  <c:v>1.86</c:v>
                </c:pt>
                <c:pt idx="97">
                  <c:v>1.87</c:v>
                </c:pt>
                <c:pt idx="98">
                  <c:v>1.88</c:v>
                </c:pt>
                <c:pt idx="99">
                  <c:v>1.89</c:v>
                </c:pt>
                <c:pt idx="100">
                  <c:v>1.9</c:v>
                </c:pt>
                <c:pt idx="101">
                  <c:v>1.91</c:v>
                </c:pt>
                <c:pt idx="102">
                  <c:v>1.92</c:v>
                </c:pt>
                <c:pt idx="103">
                  <c:v>1.93</c:v>
                </c:pt>
                <c:pt idx="104">
                  <c:v>1.94</c:v>
                </c:pt>
                <c:pt idx="105">
                  <c:v>1.95</c:v>
                </c:pt>
                <c:pt idx="106">
                  <c:v>1.96</c:v>
                </c:pt>
                <c:pt idx="107">
                  <c:v>1.97</c:v>
                </c:pt>
                <c:pt idx="108">
                  <c:v>1.98</c:v>
                </c:pt>
                <c:pt idx="109">
                  <c:v>1.99</c:v>
                </c:pt>
                <c:pt idx="110">
                  <c:v>2.0</c:v>
                </c:pt>
                <c:pt idx="111">
                  <c:v>2.01</c:v>
                </c:pt>
                <c:pt idx="112">
                  <c:v>2.02</c:v>
                </c:pt>
                <c:pt idx="113">
                  <c:v>2.03</c:v>
                </c:pt>
                <c:pt idx="114">
                  <c:v>2.04</c:v>
                </c:pt>
                <c:pt idx="115">
                  <c:v>2.05</c:v>
                </c:pt>
                <c:pt idx="116">
                  <c:v>2.06</c:v>
                </c:pt>
                <c:pt idx="117">
                  <c:v>2.07</c:v>
                </c:pt>
                <c:pt idx="118">
                  <c:v>2.08</c:v>
                </c:pt>
                <c:pt idx="119">
                  <c:v>2.09</c:v>
                </c:pt>
                <c:pt idx="120">
                  <c:v>2.1</c:v>
                </c:pt>
                <c:pt idx="121">
                  <c:v>2.11</c:v>
                </c:pt>
                <c:pt idx="122">
                  <c:v>2.12</c:v>
                </c:pt>
                <c:pt idx="123">
                  <c:v>2.13</c:v>
                </c:pt>
                <c:pt idx="124">
                  <c:v>2.14</c:v>
                </c:pt>
                <c:pt idx="125">
                  <c:v>2.15</c:v>
                </c:pt>
                <c:pt idx="126">
                  <c:v>2.16</c:v>
                </c:pt>
                <c:pt idx="127">
                  <c:v>2.17</c:v>
                </c:pt>
                <c:pt idx="128">
                  <c:v>2.18</c:v>
                </c:pt>
                <c:pt idx="129">
                  <c:v>2.19</c:v>
                </c:pt>
                <c:pt idx="130">
                  <c:v>2.2</c:v>
                </c:pt>
                <c:pt idx="131">
                  <c:v>2.21</c:v>
                </c:pt>
                <c:pt idx="132">
                  <c:v>2.22</c:v>
                </c:pt>
                <c:pt idx="133">
                  <c:v>2.23</c:v>
                </c:pt>
                <c:pt idx="134">
                  <c:v>2.24</c:v>
                </c:pt>
                <c:pt idx="135">
                  <c:v>2.25</c:v>
                </c:pt>
                <c:pt idx="136">
                  <c:v>2.26</c:v>
                </c:pt>
                <c:pt idx="137">
                  <c:v>2.27</c:v>
                </c:pt>
                <c:pt idx="138">
                  <c:v>2.28</c:v>
                </c:pt>
                <c:pt idx="139">
                  <c:v>2.29</c:v>
                </c:pt>
                <c:pt idx="140">
                  <c:v>2.3</c:v>
                </c:pt>
                <c:pt idx="141">
                  <c:v>2.31</c:v>
                </c:pt>
                <c:pt idx="142">
                  <c:v>2.32</c:v>
                </c:pt>
                <c:pt idx="143">
                  <c:v>2.33</c:v>
                </c:pt>
                <c:pt idx="144">
                  <c:v>2.34</c:v>
                </c:pt>
                <c:pt idx="145">
                  <c:v>2.35</c:v>
                </c:pt>
                <c:pt idx="146">
                  <c:v>2.36</c:v>
                </c:pt>
                <c:pt idx="147">
                  <c:v>2.37</c:v>
                </c:pt>
                <c:pt idx="148">
                  <c:v>2.38</c:v>
                </c:pt>
                <c:pt idx="149">
                  <c:v>2.39</c:v>
                </c:pt>
                <c:pt idx="150">
                  <c:v>2.4</c:v>
                </c:pt>
                <c:pt idx="151">
                  <c:v>2.41</c:v>
                </c:pt>
                <c:pt idx="152">
                  <c:v>2.42</c:v>
                </c:pt>
                <c:pt idx="153">
                  <c:v>2.43</c:v>
                </c:pt>
                <c:pt idx="154">
                  <c:v>2.44</c:v>
                </c:pt>
                <c:pt idx="155">
                  <c:v>2.45</c:v>
                </c:pt>
                <c:pt idx="156">
                  <c:v>2.46</c:v>
                </c:pt>
                <c:pt idx="157">
                  <c:v>2.47</c:v>
                </c:pt>
                <c:pt idx="158">
                  <c:v>2.48</c:v>
                </c:pt>
                <c:pt idx="159">
                  <c:v>2.49</c:v>
                </c:pt>
                <c:pt idx="160">
                  <c:v>2.5</c:v>
                </c:pt>
                <c:pt idx="161">
                  <c:v>2.51</c:v>
                </c:pt>
                <c:pt idx="162">
                  <c:v>2.52</c:v>
                </c:pt>
                <c:pt idx="163">
                  <c:v>2.53</c:v>
                </c:pt>
                <c:pt idx="164">
                  <c:v>2.54</c:v>
                </c:pt>
                <c:pt idx="165">
                  <c:v>2.55</c:v>
                </c:pt>
                <c:pt idx="166">
                  <c:v>2.56</c:v>
                </c:pt>
                <c:pt idx="167">
                  <c:v>2.57</c:v>
                </c:pt>
                <c:pt idx="168">
                  <c:v>2.58</c:v>
                </c:pt>
                <c:pt idx="169">
                  <c:v>2.59</c:v>
                </c:pt>
                <c:pt idx="170">
                  <c:v>2.6</c:v>
                </c:pt>
                <c:pt idx="171">
                  <c:v>2.61</c:v>
                </c:pt>
                <c:pt idx="172">
                  <c:v>2.62</c:v>
                </c:pt>
                <c:pt idx="173">
                  <c:v>2.63</c:v>
                </c:pt>
                <c:pt idx="174">
                  <c:v>2.64</c:v>
                </c:pt>
                <c:pt idx="175">
                  <c:v>2.65</c:v>
                </c:pt>
                <c:pt idx="176">
                  <c:v>2.66</c:v>
                </c:pt>
                <c:pt idx="177">
                  <c:v>2.67</c:v>
                </c:pt>
                <c:pt idx="178">
                  <c:v>2.68</c:v>
                </c:pt>
                <c:pt idx="179">
                  <c:v>2.69</c:v>
                </c:pt>
                <c:pt idx="180">
                  <c:v>2.7</c:v>
                </c:pt>
                <c:pt idx="181">
                  <c:v>2.71</c:v>
                </c:pt>
                <c:pt idx="182">
                  <c:v>2.72</c:v>
                </c:pt>
                <c:pt idx="183">
                  <c:v>2.73</c:v>
                </c:pt>
                <c:pt idx="184">
                  <c:v>2.74</c:v>
                </c:pt>
                <c:pt idx="185">
                  <c:v>2.75</c:v>
                </c:pt>
                <c:pt idx="186">
                  <c:v>2.76</c:v>
                </c:pt>
                <c:pt idx="187">
                  <c:v>2.77</c:v>
                </c:pt>
                <c:pt idx="188">
                  <c:v>2.78</c:v>
                </c:pt>
                <c:pt idx="189">
                  <c:v>2.79</c:v>
                </c:pt>
                <c:pt idx="190">
                  <c:v>2.8</c:v>
                </c:pt>
                <c:pt idx="191">
                  <c:v>2.81</c:v>
                </c:pt>
                <c:pt idx="192">
                  <c:v>2.82</c:v>
                </c:pt>
                <c:pt idx="193">
                  <c:v>2.83</c:v>
                </c:pt>
                <c:pt idx="194">
                  <c:v>2.84</c:v>
                </c:pt>
                <c:pt idx="195">
                  <c:v>2.85</c:v>
                </c:pt>
                <c:pt idx="196">
                  <c:v>2.86</c:v>
                </c:pt>
                <c:pt idx="197">
                  <c:v>2.87</c:v>
                </c:pt>
                <c:pt idx="198">
                  <c:v>2.88</c:v>
                </c:pt>
                <c:pt idx="199">
                  <c:v>2.89</c:v>
                </c:pt>
                <c:pt idx="200">
                  <c:v>2.9</c:v>
                </c:pt>
                <c:pt idx="201">
                  <c:v>2.91</c:v>
                </c:pt>
                <c:pt idx="202">
                  <c:v>2.92</c:v>
                </c:pt>
                <c:pt idx="203">
                  <c:v>2.93</c:v>
                </c:pt>
                <c:pt idx="204">
                  <c:v>2.94</c:v>
                </c:pt>
                <c:pt idx="205">
                  <c:v>2.95</c:v>
                </c:pt>
                <c:pt idx="206">
                  <c:v>2.96</c:v>
                </c:pt>
                <c:pt idx="207">
                  <c:v>2.97</c:v>
                </c:pt>
                <c:pt idx="208">
                  <c:v>2.98</c:v>
                </c:pt>
                <c:pt idx="209">
                  <c:v>2.99</c:v>
                </c:pt>
                <c:pt idx="210">
                  <c:v>3.0</c:v>
                </c:pt>
                <c:pt idx="211">
                  <c:v>3.01</c:v>
                </c:pt>
                <c:pt idx="212">
                  <c:v>3.02</c:v>
                </c:pt>
                <c:pt idx="213">
                  <c:v>3.03</c:v>
                </c:pt>
                <c:pt idx="214">
                  <c:v>3.04</c:v>
                </c:pt>
                <c:pt idx="215">
                  <c:v>3.05</c:v>
                </c:pt>
                <c:pt idx="216">
                  <c:v>3.06</c:v>
                </c:pt>
                <c:pt idx="217">
                  <c:v>3.07</c:v>
                </c:pt>
                <c:pt idx="218">
                  <c:v>3.08</c:v>
                </c:pt>
                <c:pt idx="219">
                  <c:v>3.09</c:v>
                </c:pt>
                <c:pt idx="220">
                  <c:v>3.1</c:v>
                </c:pt>
                <c:pt idx="221">
                  <c:v>3.11</c:v>
                </c:pt>
                <c:pt idx="222">
                  <c:v>3.12</c:v>
                </c:pt>
                <c:pt idx="223">
                  <c:v>3.13</c:v>
                </c:pt>
                <c:pt idx="224">
                  <c:v>3.14</c:v>
                </c:pt>
                <c:pt idx="225">
                  <c:v>3.15</c:v>
                </c:pt>
                <c:pt idx="226">
                  <c:v>3.16</c:v>
                </c:pt>
                <c:pt idx="227">
                  <c:v>3.17</c:v>
                </c:pt>
                <c:pt idx="228">
                  <c:v>3.18</c:v>
                </c:pt>
                <c:pt idx="229">
                  <c:v>3.19</c:v>
                </c:pt>
                <c:pt idx="230">
                  <c:v>3.2</c:v>
                </c:pt>
                <c:pt idx="231">
                  <c:v>3.21</c:v>
                </c:pt>
                <c:pt idx="232">
                  <c:v>3.22</c:v>
                </c:pt>
                <c:pt idx="233">
                  <c:v>3.23</c:v>
                </c:pt>
                <c:pt idx="234">
                  <c:v>3.24</c:v>
                </c:pt>
                <c:pt idx="235">
                  <c:v>3.25</c:v>
                </c:pt>
                <c:pt idx="236">
                  <c:v>3.26</c:v>
                </c:pt>
                <c:pt idx="237">
                  <c:v>3.27</c:v>
                </c:pt>
                <c:pt idx="238">
                  <c:v>3.28</c:v>
                </c:pt>
                <c:pt idx="239">
                  <c:v>3.29</c:v>
                </c:pt>
                <c:pt idx="240">
                  <c:v>3.3</c:v>
                </c:pt>
                <c:pt idx="241">
                  <c:v>3.31</c:v>
                </c:pt>
                <c:pt idx="242">
                  <c:v>3.32</c:v>
                </c:pt>
                <c:pt idx="243">
                  <c:v>3.33</c:v>
                </c:pt>
                <c:pt idx="244">
                  <c:v>3.34</c:v>
                </c:pt>
                <c:pt idx="245">
                  <c:v>3.35</c:v>
                </c:pt>
                <c:pt idx="246">
                  <c:v>3.36</c:v>
                </c:pt>
                <c:pt idx="247">
                  <c:v>3.37</c:v>
                </c:pt>
                <c:pt idx="248">
                  <c:v>3.38</c:v>
                </c:pt>
                <c:pt idx="249">
                  <c:v>3.39</c:v>
                </c:pt>
                <c:pt idx="250">
                  <c:v>3.4</c:v>
                </c:pt>
                <c:pt idx="251">
                  <c:v>3.41</c:v>
                </c:pt>
                <c:pt idx="252">
                  <c:v>3.42</c:v>
                </c:pt>
                <c:pt idx="253">
                  <c:v>3.43</c:v>
                </c:pt>
                <c:pt idx="254">
                  <c:v>3.44</c:v>
                </c:pt>
                <c:pt idx="255">
                  <c:v>3.45</c:v>
                </c:pt>
                <c:pt idx="256">
                  <c:v>3.46</c:v>
                </c:pt>
                <c:pt idx="257">
                  <c:v>3.47</c:v>
                </c:pt>
                <c:pt idx="258">
                  <c:v>3.48</c:v>
                </c:pt>
                <c:pt idx="259">
                  <c:v>3.49</c:v>
                </c:pt>
                <c:pt idx="260">
                  <c:v>3.5</c:v>
                </c:pt>
                <c:pt idx="261">
                  <c:v>3.51</c:v>
                </c:pt>
                <c:pt idx="262">
                  <c:v>3.52</c:v>
                </c:pt>
                <c:pt idx="263">
                  <c:v>3.53</c:v>
                </c:pt>
                <c:pt idx="264">
                  <c:v>3.54</c:v>
                </c:pt>
                <c:pt idx="265">
                  <c:v>3.55</c:v>
                </c:pt>
                <c:pt idx="266">
                  <c:v>3.56</c:v>
                </c:pt>
                <c:pt idx="267">
                  <c:v>3.57</c:v>
                </c:pt>
                <c:pt idx="268">
                  <c:v>3.58</c:v>
                </c:pt>
                <c:pt idx="269">
                  <c:v>3.59</c:v>
                </c:pt>
                <c:pt idx="270">
                  <c:v>3.6</c:v>
                </c:pt>
                <c:pt idx="271">
                  <c:v>3.61</c:v>
                </c:pt>
                <c:pt idx="272">
                  <c:v>3.62</c:v>
                </c:pt>
                <c:pt idx="273">
                  <c:v>3.63</c:v>
                </c:pt>
                <c:pt idx="274">
                  <c:v>3.64</c:v>
                </c:pt>
                <c:pt idx="275">
                  <c:v>3.65</c:v>
                </c:pt>
                <c:pt idx="276">
                  <c:v>3.66</c:v>
                </c:pt>
                <c:pt idx="277">
                  <c:v>3.67</c:v>
                </c:pt>
                <c:pt idx="278">
                  <c:v>3.68</c:v>
                </c:pt>
                <c:pt idx="279">
                  <c:v>3.69</c:v>
                </c:pt>
                <c:pt idx="280">
                  <c:v>3.7</c:v>
                </c:pt>
                <c:pt idx="281">
                  <c:v>3.71</c:v>
                </c:pt>
                <c:pt idx="282">
                  <c:v>3.72</c:v>
                </c:pt>
                <c:pt idx="283">
                  <c:v>3.73</c:v>
                </c:pt>
                <c:pt idx="284">
                  <c:v>3.74</c:v>
                </c:pt>
                <c:pt idx="285">
                  <c:v>3.75</c:v>
                </c:pt>
                <c:pt idx="286">
                  <c:v>3.76</c:v>
                </c:pt>
                <c:pt idx="287">
                  <c:v>3.77</c:v>
                </c:pt>
                <c:pt idx="288">
                  <c:v>3.78</c:v>
                </c:pt>
                <c:pt idx="289">
                  <c:v>3.79</c:v>
                </c:pt>
                <c:pt idx="290">
                  <c:v>3.8</c:v>
                </c:pt>
                <c:pt idx="291">
                  <c:v>3.81</c:v>
                </c:pt>
                <c:pt idx="292">
                  <c:v>3.82</c:v>
                </c:pt>
                <c:pt idx="293">
                  <c:v>3.83</c:v>
                </c:pt>
                <c:pt idx="294">
                  <c:v>3.84</c:v>
                </c:pt>
                <c:pt idx="295">
                  <c:v>3.85</c:v>
                </c:pt>
                <c:pt idx="296">
                  <c:v>3.86</c:v>
                </c:pt>
                <c:pt idx="297">
                  <c:v>3.87</c:v>
                </c:pt>
                <c:pt idx="298">
                  <c:v>3.88</c:v>
                </c:pt>
                <c:pt idx="299">
                  <c:v>3.89</c:v>
                </c:pt>
                <c:pt idx="300">
                  <c:v>3.9</c:v>
                </c:pt>
                <c:pt idx="301">
                  <c:v>3.91</c:v>
                </c:pt>
                <c:pt idx="302">
                  <c:v>3.92</c:v>
                </c:pt>
                <c:pt idx="303">
                  <c:v>3.93</c:v>
                </c:pt>
                <c:pt idx="304">
                  <c:v>3.94</c:v>
                </c:pt>
                <c:pt idx="305">
                  <c:v>3.95</c:v>
                </c:pt>
                <c:pt idx="306">
                  <c:v>3.96</c:v>
                </c:pt>
                <c:pt idx="307">
                  <c:v>3.97</c:v>
                </c:pt>
                <c:pt idx="308">
                  <c:v>3.98</c:v>
                </c:pt>
                <c:pt idx="309">
                  <c:v>3.99</c:v>
                </c:pt>
                <c:pt idx="310">
                  <c:v>4.0</c:v>
                </c:pt>
                <c:pt idx="311">
                  <c:v>4.01</c:v>
                </c:pt>
                <c:pt idx="312">
                  <c:v>4.02</c:v>
                </c:pt>
                <c:pt idx="313">
                  <c:v>4.03</c:v>
                </c:pt>
                <c:pt idx="314">
                  <c:v>4.04</c:v>
                </c:pt>
                <c:pt idx="315">
                  <c:v>4.05</c:v>
                </c:pt>
                <c:pt idx="316">
                  <c:v>4.06</c:v>
                </c:pt>
                <c:pt idx="317">
                  <c:v>4.07</c:v>
                </c:pt>
                <c:pt idx="318">
                  <c:v>4.08</c:v>
                </c:pt>
                <c:pt idx="319">
                  <c:v>4.09</c:v>
                </c:pt>
                <c:pt idx="320">
                  <c:v>4.1</c:v>
                </c:pt>
                <c:pt idx="321">
                  <c:v>4.11</c:v>
                </c:pt>
                <c:pt idx="322">
                  <c:v>4.12</c:v>
                </c:pt>
                <c:pt idx="323">
                  <c:v>4.13</c:v>
                </c:pt>
                <c:pt idx="324">
                  <c:v>4.14</c:v>
                </c:pt>
                <c:pt idx="325">
                  <c:v>4.15</c:v>
                </c:pt>
                <c:pt idx="326">
                  <c:v>4.16</c:v>
                </c:pt>
                <c:pt idx="327">
                  <c:v>4.17</c:v>
                </c:pt>
                <c:pt idx="328">
                  <c:v>4.18</c:v>
                </c:pt>
                <c:pt idx="329">
                  <c:v>4.19</c:v>
                </c:pt>
                <c:pt idx="330">
                  <c:v>4.2</c:v>
                </c:pt>
                <c:pt idx="331">
                  <c:v>4.21</c:v>
                </c:pt>
                <c:pt idx="332">
                  <c:v>4.22</c:v>
                </c:pt>
                <c:pt idx="333">
                  <c:v>4.23</c:v>
                </c:pt>
                <c:pt idx="334">
                  <c:v>4.24</c:v>
                </c:pt>
                <c:pt idx="335">
                  <c:v>4.25</c:v>
                </c:pt>
                <c:pt idx="336">
                  <c:v>4.26</c:v>
                </c:pt>
                <c:pt idx="337">
                  <c:v>4.27</c:v>
                </c:pt>
                <c:pt idx="338">
                  <c:v>4.28</c:v>
                </c:pt>
                <c:pt idx="339">
                  <c:v>4.29</c:v>
                </c:pt>
                <c:pt idx="340">
                  <c:v>4.3</c:v>
                </c:pt>
                <c:pt idx="341">
                  <c:v>4.31</c:v>
                </c:pt>
                <c:pt idx="342">
                  <c:v>4.32</c:v>
                </c:pt>
                <c:pt idx="343">
                  <c:v>4.33</c:v>
                </c:pt>
                <c:pt idx="344">
                  <c:v>4.34</c:v>
                </c:pt>
                <c:pt idx="345">
                  <c:v>4.35</c:v>
                </c:pt>
                <c:pt idx="346">
                  <c:v>4.36</c:v>
                </c:pt>
                <c:pt idx="347">
                  <c:v>4.37</c:v>
                </c:pt>
                <c:pt idx="348">
                  <c:v>4.38</c:v>
                </c:pt>
                <c:pt idx="349">
                  <c:v>4.39</c:v>
                </c:pt>
                <c:pt idx="350">
                  <c:v>4.4</c:v>
                </c:pt>
                <c:pt idx="351">
                  <c:v>4.41</c:v>
                </c:pt>
                <c:pt idx="352">
                  <c:v>4.42</c:v>
                </c:pt>
                <c:pt idx="353">
                  <c:v>4.43</c:v>
                </c:pt>
                <c:pt idx="354">
                  <c:v>4.44</c:v>
                </c:pt>
                <c:pt idx="355">
                  <c:v>4.45</c:v>
                </c:pt>
                <c:pt idx="356">
                  <c:v>4.46</c:v>
                </c:pt>
                <c:pt idx="357">
                  <c:v>4.47</c:v>
                </c:pt>
                <c:pt idx="358">
                  <c:v>4.48</c:v>
                </c:pt>
                <c:pt idx="359">
                  <c:v>4.49</c:v>
                </c:pt>
                <c:pt idx="360">
                  <c:v>4.5</c:v>
                </c:pt>
                <c:pt idx="361">
                  <c:v>4.51</c:v>
                </c:pt>
                <c:pt idx="362">
                  <c:v>4.52</c:v>
                </c:pt>
                <c:pt idx="363">
                  <c:v>4.53</c:v>
                </c:pt>
                <c:pt idx="364">
                  <c:v>4.54</c:v>
                </c:pt>
                <c:pt idx="365">
                  <c:v>4.55</c:v>
                </c:pt>
                <c:pt idx="366">
                  <c:v>4.56</c:v>
                </c:pt>
                <c:pt idx="367">
                  <c:v>4.57</c:v>
                </c:pt>
                <c:pt idx="368">
                  <c:v>4.58</c:v>
                </c:pt>
                <c:pt idx="369">
                  <c:v>4.59</c:v>
                </c:pt>
                <c:pt idx="370">
                  <c:v>4.6</c:v>
                </c:pt>
                <c:pt idx="371">
                  <c:v>4.61</c:v>
                </c:pt>
                <c:pt idx="372">
                  <c:v>4.62</c:v>
                </c:pt>
                <c:pt idx="373">
                  <c:v>4.63</c:v>
                </c:pt>
                <c:pt idx="374">
                  <c:v>4.64</c:v>
                </c:pt>
                <c:pt idx="375">
                  <c:v>4.65</c:v>
                </c:pt>
                <c:pt idx="376">
                  <c:v>4.66</c:v>
                </c:pt>
                <c:pt idx="377">
                  <c:v>4.67</c:v>
                </c:pt>
                <c:pt idx="378">
                  <c:v>4.68</c:v>
                </c:pt>
                <c:pt idx="379">
                  <c:v>4.69</c:v>
                </c:pt>
                <c:pt idx="380">
                  <c:v>4.7</c:v>
                </c:pt>
                <c:pt idx="381">
                  <c:v>4.71</c:v>
                </c:pt>
                <c:pt idx="382">
                  <c:v>4.72</c:v>
                </c:pt>
                <c:pt idx="383">
                  <c:v>4.73</c:v>
                </c:pt>
                <c:pt idx="384">
                  <c:v>4.74</c:v>
                </c:pt>
                <c:pt idx="385">
                  <c:v>4.75</c:v>
                </c:pt>
                <c:pt idx="386">
                  <c:v>4.76</c:v>
                </c:pt>
                <c:pt idx="387">
                  <c:v>4.769999999999999</c:v>
                </c:pt>
                <c:pt idx="388">
                  <c:v>4.78</c:v>
                </c:pt>
                <c:pt idx="389">
                  <c:v>4.79</c:v>
                </c:pt>
                <c:pt idx="390">
                  <c:v>4.8</c:v>
                </c:pt>
                <c:pt idx="391">
                  <c:v>4.81</c:v>
                </c:pt>
                <c:pt idx="392">
                  <c:v>4.82</c:v>
                </c:pt>
                <c:pt idx="393">
                  <c:v>4.83</c:v>
                </c:pt>
                <c:pt idx="394">
                  <c:v>4.84</c:v>
                </c:pt>
                <c:pt idx="395">
                  <c:v>4.85</c:v>
                </c:pt>
                <c:pt idx="396">
                  <c:v>4.86</c:v>
                </c:pt>
                <c:pt idx="397">
                  <c:v>4.87</c:v>
                </c:pt>
                <c:pt idx="398">
                  <c:v>4.88</c:v>
                </c:pt>
                <c:pt idx="399">
                  <c:v>4.89</c:v>
                </c:pt>
                <c:pt idx="400">
                  <c:v>4.9</c:v>
                </c:pt>
                <c:pt idx="401">
                  <c:v>4.91</c:v>
                </c:pt>
                <c:pt idx="402">
                  <c:v>4.92</c:v>
                </c:pt>
                <c:pt idx="403">
                  <c:v>4.93</c:v>
                </c:pt>
                <c:pt idx="404">
                  <c:v>4.94</c:v>
                </c:pt>
                <c:pt idx="405">
                  <c:v>4.95</c:v>
                </c:pt>
                <c:pt idx="406">
                  <c:v>4.96</c:v>
                </c:pt>
                <c:pt idx="407">
                  <c:v>4.97</c:v>
                </c:pt>
                <c:pt idx="408">
                  <c:v>4.98</c:v>
                </c:pt>
                <c:pt idx="409">
                  <c:v>4.99</c:v>
                </c:pt>
                <c:pt idx="410">
                  <c:v>5.0</c:v>
                </c:pt>
                <c:pt idx="411">
                  <c:v>5.01</c:v>
                </c:pt>
                <c:pt idx="412">
                  <c:v>5.02</c:v>
                </c:pt>
                <c:pt idx="413">
                  <c:v>5.03</c:v>
                </c:pt>
                <c:pt idx="414">
                  <c:v>5.04</c:v>
                </c:pt>
                <c:pt idx="415">
                  <c:v>5.05</c:v>
                </c:pt>
                <c:pt idx="416">
                  <c:v>5.06</c:v>
                </c:pt>
                <c:pt idx="417">
                  <c:v>5.07</c:v>
                </c:pt>
                <c:pt idx="418">
                  <c:v>5.08</c:v>
                </c:pt>
                <c:pt idx="419">
                  <c:v>5.09</c:v>
                </c:pt>
                <c:pt idx="420">
                  <c:v>5.1</c:v>
                </c:pt>
                <c:pt idx="421">
                  <c:v>5.11</c:v>
                </c:pt>
                <c:pt idx="422">
                  <c:v>5.12</c:v>
                </c:pt>
                <c:pt idx="423">
                  <c:v>5.13</c:v>
                </c:pt>
                <c:pt idx="424">
                  <c:v>5.14</c:v>
                </c:pt>
                <c:pt idx="425">
                  <c:v>5.15</c:v>
                </c:pt>
                <c:pt idx="426">
                  <c:v>5.16</c:v>
                </c:pt>
                <c:pt idx="427">
                  <c:v>5.17</c:v>
                </c:pt>
                <c:pt idx="428">
                  <c:v>5.18</c:v>
                </c:pt>
                <c:pt idx="429">
                  <c:v>5.19</c:v>
                </c:pt>
                <c:pt idx="430">
                  <c:v>5.2</c:v>
                </c:pt>
                <c:pt idx="431">
                  <c:v>5.21</c:v>
                </c:pt>
                <c:pt idx="432">
                  <c:v>5.22</c:v>
                </c:pt>
                <c:pt idx="433">
                  <c:v>5.23</c:v>
                </c:pt>
                <c:pt idx="434">
                  <c:v>5.24</c:v>
                </c:pt>
                <c:pt idx="435">
                  <c:v>5.25</c:v>
                </c:pt>
                <c:pt idx="436">
                  <c:v>5.26</c:v>
                </c:pt>
                <c:pt idx="437">
                  <c:v>5.27</c:v>
                </c:pt>
                <c:pt idx="438">
                  <c:v>5.28</c:v>
                </c:pt>
                <c:pt idx="439">
                  <c:v>5.29</c:v>
                </c:pt>
                <c:pt idx="440">
                  <c:v>5.3</c:v>
                </c:pt>
                <c:pt idx="441">
                  <c:v>5.31</c:v>
                </c:pt>
                <c:pt idx="442">
                  <c:v>5.32</c:v>
                </c:pt>
                <c:pt idx="443">
                  <c:v>5.33</c:v>
                </c:pt>
                <c:pt idx="444">
                  <c:v>5.34</c:v>
                </c:pt>
                <c:pt idx="445">
                  <c:v>5.35</c:v>
                </c:pt>
                <c:pt idx="446">
                  <c:v>5.36</c:v>
                </c:pt>
                <c:pt idx="447">
                  <c:v>5.37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5.43</c:v>
                </c:pt>
                <c:pt idx="454">
                  <c:v>5.44</c:v>
                </c:pt>
                <c:pt idx="455">
                  <c:v>5.45</c:v>
                </c:pt>
                <c:pt idx="456">
                  <c:v>5.46</c:v>
                </c:pt>
                <c:pt idx="457">
                  <c:v>5.47</c:v>
                </c:pt>
                <c:pt idx="458">
                  <c:v>5.48</c:v>
                </c:pt>
                <c:pt idx="459">
                  <c:v>5.49</c:v>
                </c:pt>
                <c:pt idx="460">
                  <c:v>5.5</c:v>
                </c:pt>
                <c:pt idx="461">
                  <c:v>5.51</c:v>
                </c:pt>
                <c:pt idx="462">
                  <c:v>5.52</c:v>
                </c:pt>
                <c:pt idx="463">
                  <c:v>5.53</c:v>
                </c:pt>
                <c:pt idx="464">
                  <c:v>5.54</c:v>
                </c:pt>
                <c:pt idx="465">
                  <c:v>5.55</c:v>
                </c:pt>
                <c:pt idx="466">
                  <c:v>5.56</c:v>
                </c:pt>
                <c:pt idx="467">
                  <c:v>5.57</c:v>
                </c:pt>
                <c:pt idx="468">
                  <c:v>5.58</c:v>
                </c:pt>
                <c:pt idx="469">
                  <c:v>5.59</c:v>
                </c:pt>
                <c:pt idx="470">
                  <c:v>5.6</c:v>
                </c:pt>
                <c:pt idx="471">
                  <c:v>5.61</c:v>
                </c:pt>
                <c:pt idx="472">
                  <c:v>5.62</c:v>
                </c:pt>
                <c:pt idx="473">
                  <c:v>5.63</c:v>
                </c:pt>
                <c:pt idx="474">
                  <c:v>5.64</c:v>
                </c:pt>
                <c:pt idx="475">
                  <c:v>5.65</c:v>
                </c:pt>
                <c:pt idx="476">
                  <c:v>5.66</c:v>
                </c:pt>
                <c:pt idx="477">
                  <c:v>5.67</c:v>
                </c:pt>
                <c:pt idx="478">
                  <c:v>5.68</c:v>
                </c:pt>
                <c:pt idx="479">
                  <c:v>5.69</c:v>
                </c:pt>
                <c:pt idx="480">
                  <c:v>5.7</c:v>
                </c:pt>
                <c:pt idx="481">
                  <c:v>5.71</c:v>
                </c:pt>
                <c:pt idx="482">
                  <c:v>5.72</c:v>
                </c:pt>
                <c:pt idx="483">
                  <c:v>5.73</c:v>
                </c:pt>
                <c:pt idx="484">
                  <c:v>5.74</c:v>
                </c:pt>
                <c:pt idx="485">
                  <c:v>5.75</c:v>
                </c:pt>
                <c:pt idx="486">
                  <c:v>5.76</c:v>
                </c:pt>
                <c:pt idx="487">
                  <c:v>5.769999999999999</c:v>
                </c:pt>
                <c:pt idx="488">
                  <c:v>5.78</c:v>
                </c:pt>
                <c:pt idx="489">
                  <c:v>5.79</c:v>
                </c:pt>
                <c:pt idx="490">
                  <c:v>5.8</c:v>
                </c:pt>
                <c:pt idx="491">
                  <c:v>5.81</c:v>
                </c:pt>
                <c:pt idx="492">
                  <c:v>5.82</c:v>
                </c:pt>
                <c:pt idx="493">
                  <c:v>5.83</c:v>
                </c:pt>
                <c:pt idx="494">
                  <c:v>5.84</c:v>
                </c:pt>
                <c:pt idx="495">
                  <c:v>5.85</c:v>
                </c:pt>
                <c:pt idx="496">
                  <c:v>5.86</c:v>
                </c:pt>
                <c:pt idx="497">
                  <c:v>5.87</c:v>
                </c:pt>
                <c:pt idx="498">
                  <c:v>5.88</c:v>
                </c:pt>
                <c:pt idx="499">
                  <c:v>5.89</c:v>
                </c:pt>
                <c:pt idx="500">
                  <c:v>5.9</c:v>
                </c:pt>
                <c:pt idx="501">
                  <c:v>5.91</c:v>
                </c:pt>
                <c:pt idx="502">
                  <c:v>5.92</c:v>
                </c:pt>
                <c:pt idx="503">
                  <c:v>5.93</c:v>
                </c:pt>
                <c:pt idx="504">
                  <c:v>5.94</c:v>
                </c:pt>
                <c:pt idx="505">
                  <c:v>5.95</c:v>
                </c:pt>
                <c:pt idx="506">
                  <c:v>5.96</c:v>
                </c:pt>
                <c:pt idx="507">
                  <c:v>5.97</c:v>
                </c:pt>
                <c:pt idx="508">
                  <c:v>5.98</c:v>
                </c:pt>
                <c:pt idx="509">
                  <c:v>5.99</c:v>
                </c:pt>
                <c:pt idx="510">
                  <c:v>6.0</c:v>
                </c:pt>
              </c:numCache>
            </c:numRef>
          </c:xVal>
          <c:yVal>
            <c:numRef>
              <c:f>'1.75" Max Err'!$AC$7:$AC$517</c:f>
              <c:numCache>
                <c:formatCode>General</c:formatCode>
                <c:ptCount val="511"/>
                <c:pt idx="0">
                  <c:v>180.0</c:v>
                </c:pt>
                <c:pt idx="1">
                  <c:v>180.0</c:v>
                </c:pt>
                <c:pt idx="2">
                  <c:v>180.0</c:v>
                </c:pt>
                <c:pt idx="3">
                  <c:v>180.0</c:v>
                </c:pt>
                <c:pt idx="4">
                  <c:v>180.0</c:v>
                </c:pt>
                <c:pt idx="5">
                  <c:v>180.0</c:v>
                </c:pt>
                <c:pt idx="6">
                  <c:v>180.0</c:v>
                </c:pt>
                <c:pt idx="7">
                  <c:v>180.0</c:v>
                </c:pt>
                <c:pt idx="8">
                  <c:v>180.0</c:v>
                </c:pt>
                <c:pt idx="9">
                  <c:v>180.0</c:v>
                </c:pt>
                <c:pt idx="10">
                  <c:v>90.0</c:v>
                </c:pt>
                <c:pt idx="11">
                  <c:v>81.93069884060623</c:v>
                </c:pt>
                <c:pt idx="12">
                  <c:v>78.63512303296632</c:v>
                </c:pt>
                <c:pt idx="13">
                  <c:v>76.13756788356616</c:v>
                </c:pt>
                <c:pt idx="14">
                  <c:v>74.05763139437134</c:v>
                </c:pt>
                <c:pt idx="15">
                  <c:v>72.2472098380533</c:v>
                </c:pt>
                <c:pt idx="16">
                  <c:v>70.62996175445943</c:v>
                </c:pt>
                <c:pt idx="17">
                  <c:v>69.16030633515554</c:v>
                </c:pt>
                <c:pt idx="18">
                  <c:v>67.8083934337272</c:v>
                </c:pt>
                <c:pt idx="19">
                  <c:v>66.55338274495323</c:v>
                </c:pt>
                <c:pt idx="20">
                  <c:v>65.3800226713429</c:v>
                </c:pt>
                <c:pt idx="21">
                  <c:v>64.2767404781199</c:v>
                </c:pt>
                <c:pt idx="22">
                  <c:v>63.23449942324389</c:v>
                </c:pt>
                <c:pt idx="23">
                  <c:v>62.24607664422992</c:v>
                </c:pt>
                <c:pt idx="24">
                  <c:v>61.30558647320563</c:v>
                </c:pt>
                <c:pt idx="25">
                  <c:v>60.40815420604928</c:v>
                </c:pt>
                <c:pt idx="26">
                  <c:v>59.54968597864437</c:v>
                </c:pt>
                <c:pt idx="27">
                  <c:v>58.72670220027641</c:v>
                </c:pt>
                <c:pt idx="28">
                  <c:v>57.93621428246158</c:v>
                </c:pt>
                <c:pt idx="29">
                  <c:v>57.17563162656533</c:v>
                </c:pt>
                <c:pt idx="30">
                  <c:v>56.44269023807928</c:v>
                </c:pt>
                <c:pt idx="31">
                  <c:v>55.7353971062938</c:v>
                </c:pt>
                <c:pt idx="32">
                  <c:v>55.05198628009429</c:v>
                </c:pt>
                <c:pt idx="33">
                  <c:v>54.39088375825504</c:v>
                </c:pt>
                <c:pt idx="34">
                  <c:v>53.75067911710062</c:v>
                </c:pt>
                <c:pt idx="35">
                  <c:v>53.13010235415598</c:v>
                </c:pt>
                <c:pt idx="36">
                  <c:v>52.52800481718612</c:v>
                </c:pt>
                <c:pt idx="37">
                  <c:v>51.94334336725942</c:v>
                </c:pt>
                <c:pt idx="38">
                  <c:v>51.37516712694704</c:v>
                </c:pt>
                <c:pt idx="39">
                  <c:v>50.82260631357574</c:v>
                </c:pt>
                <c:pt idx="40">
                  <c:v>50.2848627681738</c:v>
                </c:pt>
                <c:pt idx="41">
                  <c:v>49.7612018740757</c:v>
                </c:pt>
                <c:pt idx="42">
                  <c:v>49.25094562252961</c:v>
                </c:pt>
                <c:pt idx="43">
                  <c:v>48.75346663132724</c:v>
                </c:pt>
                <c:pt idx="44">
                  <c:v>48.26818296020624</c:v>
                </c:pt>
                <c:pt idx="45">
                  <c:v>47.79455359626771</c:v>
                </c:pt>
                <c:pt idx="46">
                  <c:v>47.3320745058916</c:v>
                </c:pt>
                <c:pt idx="47">
                  <c:v>46.88027516808197</c:v>
                </c:pt>
                <c:pt idx="48">
                  <c:v>46.43871551892257</c:v>
                </c:pt>
                <c:pt idx="49">
                  <c:v>46.00698324869311</c:v>
                </c:pt>
                <c:pt idx="50">
                  <c:v>45.58469140280702</c:v>
                </c:pt>
                <c:pt idx="51">
                  <c:v>45.17147624556026</c:v>
                </c:pt>
                <c:pt idx="52">
                  <c:v>44.76699535209297</c:v>
                </c:pt>
                <c:pt idx="53">
                  <c:v>44.37092589924541</c:v>
                </c:pt>
                <c:pt idx="54">
                  <c:v>43.98296313035868</c:v>
                </c:pt>
                <c:pt idx="55">
                  <c:v>43.60281897270362</c:v>
                </c:pt>
                <c:pt idx="56">
                  <c:v>43.23022078925506</c:v>
                </c:pt>
                <c:pt idx="57">
                  <c:v>42.86491024907436</c:v>
                </c:pt>
                <c:pt idx="58">
                  <c:v>42.50664230270633</c:v>
                </c:pt>
                <c:pt idx="59">
                  <c:v>42.1551842508097</c:v>
                </c:pt>
                <c:pt idx="60">
                  <c:v>41.8103148957786</c:v>
                </c:pt>
                <c:pt idx="61">
                  <c:v>41.47182376742342</c:v>
                </c:pt>
                <c:pt idx="62">
                  <c:v>41.13951041489914</c:v>
                </c:pt>
                <c:pt idx="63">
                  <c:v>40.81318375803043</c:v>
                </c:pt>
                <c:pt idx="64">
                  <c:v>40.49266149200838</c:v>
                </c:pt>
                <c:pt idx="65">
                  <c:v>40.17776954014789</c:v>
                </c:pt>
                <c:pt idx="66">
                  <c:v>39.8683415500106</c:v>
                </c:pt>
                <c:pt idx="67">
                  <c:v>39.56421842873488</c:v>
                </c:pt>
                <c:pt idx="68">
                  <c:v>39.26524791387945</c:v>
                </c:pt>
                <c:pt idx="69">
                  <c:v>38.97128417649458</c:v>
                </c:pt>
                <c:pt idx="70">
                  <c:v>38.68218745348944</c:v>
                </c:pt>
                <c:pt idx="71">
                  <c:v>38.39782370667698</c:v>
                </c:pt>
                <c:pt idx="72">
                  <c:v>38.11806430615061</c:v>
                </c:pt>
                <c:pt idx="73">
                  <c:v>37.842785735889</c:v>
                </c:pt>
                <c:pt idx="74">
                  <c:v>37.57186931969766</c:v>
                </c:pt>
                <c:pt idx="75">
                  <c:v>37.30520096578508</c:v>
                </c:pt>
                <c:pt idx="76">
                  <c:v>37.04267092843712</c:v>
                </c:pt>
                <c:pt idx="77">
                  <c:v>36.78417358540271</c:v>
                </c:pt>
                <c:pt idx="78">
                  <c:v>36.52960722973503</c:v>
                </c:pt>
                <c:pt idx="79">
                  <c:v>36.2788738749502</c:v>
                </c:pt>
                <c:pt idx="80">
                  <c:v>36.03187907247056</c:v>
                </c:pt>
                <c:pt idx="81">
                  <c:v>35.78853174041372</c:v>
                </c:pt>
                <c:pt idx="82">
                  <c:v>35.5487440028721</c:v>
                </c:pt>
                <c:pt idx="83">
                  <c:v>35.31243103890397</c:v>
                </c:pt>
                <c:pt idx="84">
                  <c:v>35.07951094052448</c:v>
                </c:pt>
                <c:pt idx="85">
                  <c:v>34.84990457904648</c:v>
                </c:pt>
                <c:pt idx="86">
                  <c:v>34.62353547917565</c:v>
                </c:pt>
                <c:pt idx="87">
                  <c:v>34.4003297003151</c:v>
                </c:pt>
                <c:pt idx="88">
                  <c:v>34.18021572457863</c:v>
                </c:pt>
                <c:pt idx="89">
                  <c:v>33.9631243510533</c:v>
                </c:pt>
                <c:pt idx="90">
                  <c:v>33.74898859588858</c:v>
                </c:pt>
                <c:pt idx="91">
                  <c:v>33.53774359782299</c:v>
                </c:pt>
                <c:pt idx="92">
                  <c:v>33.32932652878959</c:v>
                </c:pt>
                <c:pt idx="93">
                  <c:v>33.12367650926981</c:v>
                </c:pt>
                <c:pt idx="94">
                  <c:v>32.92073452808958</c:v>
                </c:pt>
                <c:pt idx="95">
                  <c:v>32.72044336637578</c:v>
                </c:pt>
                <c:pt idx="96">
                  <c:v>32.5227475254115</c:v>
                </c:pt>
                <c:pt idx="97">
                  <c:v>32.3275931581478</c:v>
                </c:pt>
                <c:pt idx="98">
                  <c:v>32.1349280041482</c:v>
                </c:pt>
                <c:pt idx="99">
                  <c:v>31.94470132775675</c:v>
                </c:pt>
                <c:pt idx="100">
                  <c:v>31.75686385929713</c:v>
                </c:pt>
                <c:pt idx="101">
                  <c:v>31.57136773912243</c:v>
                </c:pt>
                <c:pt idx="102">
                  <c:v>31.38816646434855</c:v>
                </c:pt>
                <c:pt idx="103">
                  <c:v>31.2072148381156</c:v>
                </c:pt>
                <c:pt idx="104">
                  <c:v>31.02846892123185</c:v>
                </c:pt>
                <c:pt idx="105">
                  <c:v>30.85188598606536</c:v>
                </c:pt>
                <c:pt idx="106">
                  <c:v>30.6774244725565</c:v>
                </c:pt>
                <c:pt idx="107">
                  <c:v>30.50504394623371</c:v>
                </c:pt>
                <c:pt idx="108">
                  <c:v>30.33470505812215</c:v>
                </c:pt>
                <c:pt idx="109">
                  <c:v>30.16636950644198</c:v>
                </c:pt>
                <c:pt idx="110">
                  <c:v>30.0</c:v>
                </c:pt>
                <c:pt idx="111">
                  <c:v>29.83556022318378</c:v>
                </c:pt>
                <c:pt idx="112">
                  <c:v>29.67301480247405</c:v>
                </c:pt>
                <c:pt idx="113">
                  <c:v>29.5123292743955</c:v>
                </c:pt>
                <c:pt idx="114">
                  <c:v>29.3534700548314</c:v>
                </c:pt>
                <c:pt idx="115">
                  <c:v>29.19640440963216</c:v>
                </c:pt>
                <c:pt idx="116">
                  <c:v>29.04110042645182</c:v>
                </c:pt>
                <c:pt idx="117">
                  <c:v>28.88752698775062</c:v>
                </c:pt>
                <c:pt idx="118">
                  <c:v>28.73565374490541</c:v>
                </c:pt>
                <c:pt idx="119">
                  <c:v>28.58545109337311</c:v>
                </c:pt>
                <c:pt idx="120">
                  <c:v>28.43689014885537</c:v>
                </c:pt>
                <c:pt idx="121">
                  <c:v>28.28994272441613</c:v>
                </c:pt>
                <c:pt idx="122">
                  <c:v>28.14458130850574</c:v>
                </c:pt>
                <c:pt idx="123">
                  <c:v>28.00077904384876</c:v>
                </c:pt>
                <c:pt idx="124">
                  <c:v>27.85850970715413</c:v>
                </c:pt>
                <c:pt idx="125">
                  <c:v>27.71774768960953</c:v>
                </c:pt>
                <c:pt idx="126">
                  <c:v>27.57846797812313</c:v>
                </c:pt>
                <c:pt idx="127">
                  <c:v>27.44064613727832</c:v>
                </c:pt>
                <c:pt idx="128">
                  <c:v>27.30425829196896</c:v>
                </c:pt>
                <c:pt idx="129">
                  <c:v>27.16928111068397</c:v>
                </c:pt>
                <c:pt idx="130">
                  <c:v>27.0356917894123</c:v>
                </c:pt>
                <c:pt idx="131">
                  <c:v>26.90346803614041</c:v>
                </c:pt>
                <c:pt idx="132">
                  <c:v>26.77258805591619</c:v>
                </c:pt>
                <c:pt idx="133">
                  <c:v>26.6430305364542</c:v>
                </c:pt>
                <c:pt idx="134">
                  <c:v>26.51477463425885</c:v>
                </c:pt>
                <c:pt idx="135">
                  <c:v>26.387799961243</c:v>
                </c:pt>
                <c:pt idx="136">
                  <c:v>26.26208657182084</c:v>
                </c:pt>
                <c:pt idx="137">
                  <c:v>26.13761495045467</c:v>
                </c:pt>
                <c:pt idx="138">
                  <c:v>26.0143659996366</c:v>
                </c:pt>
                <c:pt idx="139">
                  <c:v>25.8923210282867</c:v>
                </c:pt>
                <c:pt idx="140">
                  <c:v>25.77146174055067</c:v>
                </c:pt>
                <c:pt idx="141">
                  <c:v>25.6517702249799</c:v>
                </c:pt>
                <c:pt idx="142">
                  <c:v>25.53322894407895</c:v>
                </c:pt>
                <c:pt idx="143">
                  <c:v>25.41582072420482</c:v>
                </c:pt>
                <c:pt idx="144">
                  <c:v>25.29952874580438</c:v>
                </c:pt>
                <c:pt idx="145">
                  <c:v>25.18433653397593</c:v>
                </c:pt>
                <c:pt idx="146">
                  <c:v>25.07022794934231</c:v>
                </c:pt>
                <c:pt idx="147">
                  <c:v>24.95718717922289</c:v>
                </c:pt>
                <c:pt idx="148">
                  <c:v>24.84519872909319</c:v>
                </c:pt>
                <c:pt idx="149">
                  <c:v>24.73424741432033</c:v>
                </c:pt>
                <c:pt idx="150">
                  <c:v>24.62431835216408</c:v>
                </c:pt>
                <c:pt idx="151">
                  <c:v>24.51539695403309</c:v>
                </c:pt>
                <c:pt idx="152">
                  <c:v>24.40746891798658</c:v>
                </c:pt>
                <c:pt idx="153">
                  <c:v>24.30052022147213</c:v>
                </c:pt>
                <c:pt idx="154">
                  <c:v>24.19453711429072</c:v>
                </c:pt>
                <c:pt idx="155">
                  <c:v>24.08950611178059</c:v>
                </c:pt>
                <c:pt idx="156">
                  <c:v>23.98541398821153</c:v>
                </c:pt>
                <c:pt idx="157">
                  <c:v>23.88224777038209</c:v>
                </c:pt>
                <c:pt idx="158">
                  <c:v>23.7799947314121</c:v>
                </c:pt>
                <c:pt idx="159">
                  <c:v>23.67864238472335</c:v>
                </c:pt>
                <c:pt idx="160">
                  <c:v>23.57817847820183</c:v>
                </c:pt>
                <c:pt idx="161">
                  <c:v>23.47859098853462</c:v>
                </c:pt>
                <c:pt idx="162">
                  <c:v>23.37986811571552</c:v>
                </c:pt>
                <c:pt idx="163">
                  <c:v>23.28199827771326</c:v>
                </c:pt>
                <c:pt idx="164">
                  <c:v>23.18497010529646</c:v>
                </c:pt>
                <c:pt idx="165">
                  <c:v>23.0887724370101</c:v>
                </c:pt>
                <c:pt idx="166">
                  <c:v>22.9933943142978</c:v>
                </c:pt>
                <c:pt idx="167">
                  <c:v>22.89882497676532</c:v>
                </c:pt>
                <c:pt idx="168">
                  <c:v>22.80505385757996</c:v>
                </c:pt>
                <c:pt idx="169">
                  <c:v>22.71207057900159</c:v>
                </c:pt>
                <c:pt idx="170">
                  <c:v>22.61986494804042</c:v>
                </c:pt>
                <c:pt idx="171">
                  <c:v>22.52842695223765</c:v>
                </c:pt>
                <c:pt idx="172">
                  <c:v>22.43774675556442</c:v>
                </c:pt>
                <c:pt idx="173">
                  <c:v>22.34781469443548</c:v>
                </c:pt>
                <c:pt idx="174">
                  <c:v>22.25862127383347</c:v>
                </c:pt>
                <c:pt idx="175">
                  <c:v>22.17015716354035</c:v>
                </c:pt>
                <c:pt idx="176">
                  <c:v>22.08241319447225</c:v>
                </c:pt>
                <c:pt idx="177">
                  <c:v>21.99538035511457</c:v>
                </c:pt>
                <c:pt idx="178">
                  <c:v>21.90904978805388</c:v>
                </c:pt>
                <c:pt idx="179">
                  <c:v>21.82341278660363</c:v>
                </c:pt>
                <c:pt idx="180">
                  <c:v>21.73846079152049</c:v>
                </c:pt>
                <c:pt idx="181">
                  <c:v>21.6541853878086</c:v>
                </c:pt>
                <c:pt idx="182">
                  <c:v>21.57057830160879</c:v>
                </c:pt>
                <c:pt idx="183">
                  <c:v>21.48763139717006</c:v>
                </c:pt>
                <c:pt idx="184">
                  <c:v>21.40533667390094</c:v>
                </c:pt>
                <c:pt idx="185">
                  <c:v>21.32368626349793</c:v>
                </c:pt>
                <c:pt idx="186">
                  <c:v>21.24267242714881</c:v>
                </c:pt>
                <c:pt idx="187">
                  <c:v>21.16228755280849</c:v>
                </c:pt>
                <c:pt idx="188">
                  <c:v>21.08252415254507</c:v>
                </c:pt>
                <c:pt idx="189">
                  <c:v>21.003374859954</c:v>
                </c:pt>
                <c:pt idx="190">
                  <c:v>20.92483242763832</c:v>
                </c:pt>
                <c:pt idx="191">
                  <c:v>20.84688972475284</c:v>
                </c:pt>
                <c:pt idx="192">
                  <c:v>20.7695397346105</c:v>
                </c:pt>
                <c:pt idx="193">
                  <c:v>20.69277555234886</c:v>
                </c:pt>
                <c:pt idx="194">
                  <c:v>20.61659038265501</c:v>
                </c:pt>
                <c:pt idx="195">
                  <c:v>20.54097753754728</c:v>
                </c:pt>
                <c:pt idx="196">
                  <c:v>20.46593043421176</c:v>
                </c:pt>
                <c:pt idx="197">
                  <c:v>20.39144259289234</c:v>
                </c:pt>
                <c:pt idx="198">
                  <c:v>20.31750763483251</c:v>
                </c:pt>
                <c:pt idx="199">
                  <c:v>20.24411928026745</c:v>
                </c:pt>
                <c:pt idx="200">
                  <c:v>20.17127134646498</c:v>
                </c:pt>
                <c:pt idx="201">
                  <c:v>20.09895774581393</c:v>
                </c:pt>
                <c:pt idx="202">
                  <c:v>20.02717248395857</c:v>
                </c:pt>
                <c:pt idx="203">
                  <c:v>19.95590965797781</c:v>
                </c:pt>
                <c:pt idx="204">
                  <c:v>19.88516345460782</c:v>
                </c:pt>
                <c:pt idx="205">
                  <c:v>19.81492814850692</c:v>
                </c:pt>
                <c:pt idx="206">
                  <c:v>19.74519810056155</c:v>
                </c:pt>
                <c:pt idx="207">
                  <c:v>19.67596775623204</c:v>
                </c:pt>
                <c:pt idx="208">
                  <c:v>19.60723164393729</c:v>
                </c:pt>
                <c:pt idx="209">
                  <c:v>19.538984373477</c:v>
                </c:pt>
                <c:pt idx="210">
                  <c:v>19.47122063449069</c:v>
                </c:pt>
                <c:pt idx="211">
                  <c:v>19.40393519495227</c:v>
                </c:pt>
                <c:pt idx="212">
                  <c:v>19.33712289969933</c:v>
                </c:pt>
                <c:pt idx="213">
                  <c:v>19.27077866899613</c:v>
                </c:pt>
                <c:pt idx="214">
                  <c:v>19.20489749712941</c:v>
                </c:pt>
                <c:pt idx="215">
                  <c:v>19.13947445103606</c:v>
                </c:pt>
                <c:pt idx="216">
                  <c:v>19.07450466896193</c:v>
                </c:pt>
                <c:pt idx="217">
                  <c:v>19.00998335915079</c:v>
                </c:pt>
                <c:pt idx="218">
                  <c:v>18.94590579856273</c:v>
                </c:pt>
                <c:pt idx="219">
                  <c:v>18.88226733162121</c:v>
                </c:pt>
                <c:pt idx="220">
                  <c:v>18.81906336898794</c:v>
                </c:pt>
                <c:pt idx="221">
                  <c:v>18.75628938636495</c:v>
                </c:pt>
                <c:pt idx="222">
                  <c:v>18.69394092332303</c:v>
                </c:pt>
                <c:pt idx="223">
                  <c:v>18.63201358215596</c:v>
                </c:pt>
                <c:pt idx="224">
                  <c:v>18.57050302675976</c:v>
                </c:pt>
                <c:pt idx="225">
                  <c:v>18.50940498153639</c:v>
                </c:pt>
                <c:pt idx="226">
                  <c:v>18.44871523032122</c:v>
                </c:pt>
                <c:pt idx="227">
                  <c:v>18.38842961533366</c:v>
                </c:pt>
                <c:pt idx="228">
                  <c:v>18.32854403615043</c:v>
                </c:pt>
                <c:pt idx="229">
                  <c:v>18.26905444870074</c:v>
                </c:pt>
                <c:pt idx="230">
                  <c:v>18.20995686428301</c:v>
                </c:pt>
                <c:pt idx="231">
                  <c:v>18.15124734860246</c:v>
                </c:pt>
                <c:pt idx="232">
                  <c:v>18.09292202082904</c:v>
                </c:pt>
                <c:pt idx="233">
                  <c:v>18.03497705267532</c:v>
                </c:pt>
                <c:pt idx="234">
                  <c:v>17.97740866749365</c:v>
                </c:pt>
                <c:pt idx="235">
                  <c:v>17.92021313939229</c:v>
                </c:pt>
                <c:pt idx="236">
                  <c:v>17.86338679236992</c:v>
                </c:pt>
                <c:pt idx="237">
                  <c:v>17.80692599946816</c:v>
                </c:pt>
                <c:pt idx="238">
                  <c:v>17.75082718194154</c:v>
                </c:pt>
                <c:pt idx="239">
                  <c:v>17.69508680844468</c:v>
                </c:pt>
                <c:pt idx="240">
                  <c:v>17.63970139423605</c:v>
                </c:pt>
                <c:pt idx="241">
                  <c:v>17.58466750039804</c:v>
                </c:pt>
                <c:pt idx="242">
                  <c:v>17.529981733073</c:v>
                </c:pt>
                <c:pt idx="243">
                  <c:v>17.47564074271459</c:v>
                </c:pt>
                <c:pt idx="244">
                  <c:v>17.42164122335447</c:v>
                </c:pt>
                <c:pt idx="245">
                  <c:v>17.36797991188362</c:v>
                </c:pt>
                <c:pt idx="246">
                  <c:v>17.31465358734812</c:v>
                </c:pt>
                <c:pt idx="247">
                  <c:v>17.26165907025901</c:v>
                </c:pt>
                <c:pt idx="248">
                  <c:v>17.20899322191587</c:v>
                </c:pt>
                <c:pt idx="249">
                  <c:v>17.15665294374385</c:v>
                </c:pt>
                <c:pt idx="250">
                  <c:v>17.1046351766438</c:v>
                </c:pt>
                <c:pt idx="251">
                  <c:v>17.05293690035514</c:v>
                </c:pt>
                <c:pt idx="252">
                  <c:v>17.00155513283132</c:v>
                </c:pt>
                <c:pt idx="253">
                  <c:v>16.95048692962742</c:v>
                </c:pt>
                <c:pt idx="254">
                  <c:v>16.89972938329972</c:v>
                </c:pt>
                <c:pt idx="255">
                  <c:v>16.8492796228169</c:v>
                </c:pt>
                <c:pt idx="256">
                  <c:v>16.79913481298261</c:v>
                </c:pt>
                <c:pt idx="257">
                  <c:v>16.74929215386928</c:v>
                </c:pt>
                <c:pt idx="258">
                  <c:v>16.69974888026258</c:v>
                </c:pt>
                <c:pt idx="259">
                  <c:v>16.65050226111677</c:v>
                </c:pt>
                <c:pt idx="260">
                  <c:v>16.60154959902024</c:v>
                </c:pt>
                <c:pt idx="261">
                  <c:v>16.55288822967126</c:v>
                </c:pt>
                <c:pt idx="262">
                  <c:v>16.50451552136375</c:v>
                </c:pt>
                <c:pt idx="263">
                  <c:v>16.45642887448256</c:v>
                </c:pt>
                <c:pt idx="264">
                  <c:v>16.40862572100843</c:v>
                </c:pt>
                <c:pt idx="265">
                  <c:v>16.36110352403214</c:v>
                </c:pt>
                <c:pt idx="266">
                  <c:v>16.31385977727767</c:v>
                </c:pt>
                <c:pt idx="267">
                  <c:v>16.26689200463437</c:v>
                </c:pt>
                <c:pt idx="268">
                  <c:v>16.22019775969773</c:v>
                </c:pt>
                <c:pt idx="269">
                  <c:v>16.1737746253186</c:v>
                </c:pt>
                <c:pt idx="270">
                  <c:v>16.12762021316076</c:v>
                </c:pt>
                <c:pt idx="271">
                  <c:v>16.08173216326666</c:v>
                </c:pt>
                <c:pt idx="272">
                  <c:v>16.03610814363103</c:v>
                </c:pt>
                <c:pt idx="273">
                  <c:v>15.99074584978222</c:v>
                </c:pt>
                <c:pt idx="274">
                  <c:v>15.94564300437131</c:v>
                </c:pt>
                <c:pt idx="275">
                  <c:v>15.90079735676852</c:v>
                </c:pt>
                <c:pt idx="276">
                  <c:v>15.85620668266695</c:v>
                </c:pt>
                <c:pt idx="277">
                  <c:v>15.81186878369347</c:v>
                </c:pt>
                <c:pt idx="278">
                  <c:v>15.76778148702656</c:v>
                </c:pt>
                <c:pt idx="279">
                  <c:v>15.723942645021</c:v>
                </c:pt>
                <c:pt idx="280">
                  <c:v>15.68035013483924</c:v>
                </c:pt>
                <c:pt idx="281">
                  <c:v>15.63700185808929</c:v>
                </c:pt>
                <c:pt idx="282">
                  <c:v>15.59389574046909</c:v>
                </c:pt>
                <c:pt idx="283">
                  <c:v>15.5510297314171</c:v>
                </c:pt>
                <c:pt idx="284">
                  <c:v>15.50840180376901</c:v>
                </c:pt>
                <c:pt idx="285">
                  <c:v>15.46600995342055</c:v>
                </c:pt>
                <c:pt idx="286">
                  <c:v>15.42385219899613</c:v>
                </c:pt>
                <c:pt idx="287">
                  <c:v>15.38192658152327</c:v>
                </c:pt>
                <c:pt idx="288">
                  <c:v>15.34023116411268</c:v>
                </c:pt>
                <c:pt idx="289">
                  <c:v>15.29876403164392</c:v>
                </c:pt>
                <c:pt idx="290">
                  <c:v>15.25752329045637</c:v>
                </c:pt>
                <c:pt idx="291">
                  <c:v>15.21650706804569</c:v>
                </c:pt>
                <c:pt idx="292">
                  <c:v>15.17571351276531</c:v>
                </c:pt>
                <c:pt idx="293">
                  <c:v>15.13514079353312</c:v>
                </c:pt>
                <c:pt idx="294">
                  <c:v>15.0947870995432</c:v>
                </c:pt>
                <c:pt idx="295">
                  <c:v>15.05465063998228</c:v>
                </c:pt>
                <c:pt idx="296">
                  <c:v>15.01472964375122</c:v>
                </c:pt>
                <c:pt idx="297">
                  <c:v>14.97502235919101</c:v>
                </c:pt>
                <c:pt idx="298">
                  <c:v>14.93552705381349</c:v>
                </c:pt>
                <c:pt idx="299">
                  <c:v>14.89624201403655</c:v>
                </c:pt>
                <c:pt idx="300">
                  <c:v>14.85716554492377</c:v>
                </c:pt>
                <c:pt idx="301">
                  <c:v>14.81829596992836</c:v>
                </c:pt>
                <c:pt idx="302">
                  <c:v>14.7796316306415</c:v>
                </c:pt>
                <c:pt idx="303">
                  <c:v>14.74117088654461</c:v>
                </c:pt>
                <c:pt idx="304">
                  <c:v>14.702912114766</c:v>
                </c:pt>
                <c:pt idx="305">
                  <c:v>14.6648537098413</c:v>
                </c:pt>
                <c:pt idx="306">
                  <c:v>14.6269940834779</c:v>
                </c:pt>
                <c:pt idx="307">
                  <c:v>14.58933166432337</c:v>
                </c:pt>
                <c:pt idx="308">
                  <c:v>14.55186489773743</c:v>
                </c:pt>
                <c:pt idx="309">
                  <c:v>14.51459224556786</c:v>
                </c:pt>
                <c:pt idx="310">
                  <c:v>14.47751218592992</c:v>
                </c:pt>
                <c:pt idx="311">
                  <c:v>14.44062321298936</c:v>
                </c:pt>
                <c:pt idx="312">
                  <c:v>14.40392383674895</c:v>
                </c:pt>
                <c:pt idx="313">
                  <c:v>14.36741258283846</c:v>
                </c:pt>
                <c:pt idx="314">
                  <c:v>14.33108799230802</c:v>
                </c:pt>
                <c:pt idx="315">
                  <c:v>14.29494862142471</c:v>
                </c:pt>
                <c:pt idx="316">
                  <c:v>14.25899304147248</c:v>
                </c:pt>
                <c:pt idx="317">
                  <c:v>14.22321983855522</c:v>
                </c:pt>
                <c:pt idx="318">
                  <c:v>14.18762761340298</c:v>
                </c:pt>
                <c:pt idx="319">
                  <c:v>14.1522149811812</c:v>
                </c:pt>
                <c:pt idx="320">
                  <c:v>14.11698057130303</c:v>
                </c:pt>
                <c:pt idx="321">
                  <c:v>14.08192302724453</c:v>
                </c:pt>
                <c:pt idx="322">
                  <c:v>14.04704100636281</c:v>
                </c:pt>
                <c:pt idx="323">
                  <c:v>14.01233317971699</c:v>
                </c:pt>
                <c:pt idx="324">
                  <c:v>13.97779823189202</c:v>
                </c:pt>
                <c:pt idx="325">
                  <c:v>13.94343486082513</c:v>
                </c:pt>
                <c:pt idx="326">
                  <c:v>13.90924177763508</c:v>
                </c:pt>
                <c:pt idx="327">
                  <c:v>13.87521770645396</c:v>
                </c:pt>
                <c:pt idx="328">
                  <c:v>13.84136138426169</c:v>
                </c:pt>
                <c:pt idx="329">
                  <c:v>13.80767156072296</c:v>
                </c:pt>
                <c:pt idx="330">
                  <c:v>13.77414699802673</c:v>
                </c:pt>
                <c:pt idx="331">
                  <c:v>13.74078647072821</c:v>
                </c:pt>
                <c:pt idx="332">
                  <c:v>13.70758876559316</c:v>
                </c:pt>
                <c:pt idx="333">
                  <c:v>13.67455268144468</c:v>
                </c:pt>
                <c:pt idx="334">
                  <c:v>13.64167702901221</c:v>
                </c:pt>
                <c:pt idx="335">
                  <c:v>13.60896063078292</c:v>
                </c:pt>
                <c:pt idx="336">
                  <c:v>13.57640232085524</c:v>
                </c:pt>
                <c:pt idx="337">
                  <c:v>13.5440009447947</c:v>
                </c:pt>
                <c:pt idx="338">
                  <c:v>13.51175535949186</c:v>
                </c:pt>
                <c:pt idx="339">
                  <c:v>13.47966443302237</c:v>
                </c:pt>
                <c:pt idx="340">
                  <c:v>13.44772704450918</c:v>
                </c:pt>
                <c:pt idx="341">
                  <c:v>13.41594208398674</c:v>
                </c:pt>
                <c:pt idx="342">
                  <c:v>13.38430845226725</c:v>
                </c:pt>
                <c:pt idx="343">
                  <c:v>13.3528250608089</c:v>
                </c:pt>
                <c:pt idx="344">
                  <c:v>13.32149083158597</c:v>
                </c:pt>
                <c:pt idx="345">
                  <c:v>13.29030469696104</c:v>
                </c:pt>
                <c:pt idx="346">
                  <c:v>13.25926559955883</c:v>
                </c:pt>
                <c:pt idx="347">
                  <c:v>13.22837249214209</c:v>
                </c:pt>
                <c:pt idx="348">
                  <c:v>13.19762433748919</c:v>
                </c:pt>
                <c:pt idx="349">
                  <c:v>13.16702010827356</c:v>
                </c:pt>
                <c:pt idx="350">
                  <c:v>13.13655878694485</c:v>
                </c:pt>
                <c:pt idx="351">
                  <c:v>13.10623936561183</c:v>
                </c:pt>
                <c:pt idx="352">
                  <c:v>13.07606084592696</c:v>
                </c:pt>
                <c:pt idx="353">
                  <c:v>13.04602223897266</c:v>
                </c:pt>
                <c:pt idx="354">
                  <c:v>13.01612256514919</c:v>
                </c:pt>
                <c:pt idx="355">
                  <c:v>12.98636085406418</c:v>
                </c:pt>
                <c:pt idx="356">
                  <c:v>12.9567361444237</c:v>
                </c:pt>
                <c:pt idx="357">
                  <c:v>12.92724748392488</c:v>
                </c:pt>
                <c:pt idx="358">
                  <c:v>12.89789392915011</c:v>
                </c:pt>
                <c:pt idx="359">
                  <c:v>12.86867454546273</c:v>
                </c:pt>
                <c:pt idx="360">
                  <c:v>12.83958840690415</c:v>
                </c:pt>
                <c:pt idx="361">
                  <c:v>12.81063459609249</c:v>
                </c:pt>
                <c:pt idx="362">
                  <c:v>12.7818122041226</c:v>
                </c:pt>
                <c:pt idx="363">
                  <c:v>12.75312033046756</c:v>
                </c:pt>
                <c:pt idx="364">
                  <c:v>12.72455808288143</c:v>
                </c:pt>
                <c:pt idx="365">
                  <c:v>12.69612457730354</c:v>
                </c:pt>
                <c:pt idx="366">
                  <c:v>12.66781893776394</c:v>
                </c:pt>
                <c:pt idx="367">
                  <c:v>12.6396402962903</c:v>
                </c:pt>
                <c:pt idx="368">
                  <c:v>12.61158779281606</c:v>
                </c:pt>
                <c:pt idx="369">
                  <c:v>12.58366057508981</c:v>
                </c:pt>
                <c:pt idx="370">
                  <c:v>12.55585779858598</c:v>
                </c:pt>
                <c:pt idx="371">
                  <c:v>12.52817862641677</c:v>
                </c:pt>
                <c:pt idx="372">
                  <c:v>12.50062222924524</c:v>
                </c:pt>
                <c:pt idx="373">
                  <c:v>12.47318778519962</c:v>
                </c:pt>
                <c:pt idx="374">
                  <c:v>12.44587447978883</c:v>
                </c:pt>
                <c:pt idx="375">
                  <c:v>12.41868150581907</c:v>
                </c:pt>
                <c:pt idx="376">
                  <c:v>12.39160806331164</c:v>
                </c:pt>
                <c:pt idx="377">
                  <c:v>12.36465335942181</c:v>
                </c:pt>
                <c:pt idx="378">
                  <c:v>12.33781660835883</c:v>
                </c:pt>
                <c:pt idx="379">
                  <c:v>12.31109703130701</c:v>
                </c:pt>
                <c:pt idx="380">
                  <c:v>12.28449385634787</c:v>
                </c:pt>
                <c:pt idx="381">
                  <c:v>12.2580063183833</c:v>
                </c:pt>
                <c:pt idx="382">
                  <c:v>12.23163365905984</c:v>
                </c:pt>
                <c:pt idx="383">
                  <c:v>12.20537512669389</c:v>
                </c:pt>
                <c:pt idx="384">
                  <c:v>12.17922997619795</c:v>
                </c:pt>
                <c:pt idx="385">
                  <c:v>12.15319746900787</c:v>
                </c:pt>
                <c:pt idx="386">
                  <c:v>12.12727687301102</c:v>
                </c:pt>
                <c:pt idx="387">
                  <c:v>12.10146746247547</c:v>
                </c:pt>
                <c:pt idx="388">
                  <c:v>12.07576851798005</c:v>
                </c:pt>
                <c:pt idx="389">
                  <c:v>12.0501793263454</c:v>
                </c:pt>
                <c:pt idx="390">
                  <c:v>12.02469918056583</c:v>
                </c:pt>
                <c:pt idx="391">
                  <c:v>11.99932737974222</c:v>
                </c:pt>
                <c:pt idx="392">
                  <c:v>11.97406322901567</c:v>
                </c:pt>
                <c:pt idx="393">
                  <c:v>11.9489060395021</c:v>
                </c:pt>
                <c:pt idx="394">
                  <c:v>11.92385512822763</c:v>
                </c:pt>
                <c:pt idx="395">
                  <c:v>11.8989098180649</c:v>
                </c:pt>
                <c:pt idx="396">
                  <c:v>11.87406943767012</c:v>
                </c:pt>
                <c:pt idx="397">
                  <c:v>11.84933332142105</c:v>
                </c:pt>
                <c:pt idx="398">
                  <c:v>11.82470080935565</c:v>
                </c:pt>
                <c:pt idx="399">
                  <c:v>11.8001712471116</c:v>
                </c:pt>
                <c:pt idx="400">
                  <c:v>11.77574398586665</c:v>
                </c:pt>
                <c:pt idx="401">
                  <c:v>11.75141838227959</c:v>
                </c:pt>
                <c:pt idx="402">
                  <c:v>11.72719379843214</c:v>
                </c:pt>
                <c:pt idx="403">
                  <c:v>11.70306960177145</c:v>
                </c:pt>
                <c:pt idx="404">
                  <c:v>11.67904516505343</c:v>
                </c:pt>
                <c:pt idx="405">
                  <c:v>11.65511986628677</c:v>
                </c:pt>
                <c:pt idx="406">
                  <c:v>11.63129308867764</c:v>
                </c:pt>
                <c:pt idx="407">
                  <c:v>11.60756422057513</c:v>
                </c:pt>
                <c:pt idx="408">
                  <c:v>11.58393265541739</c:v>
                </c:pt>
                <c:pt idx="409">
                  <c:v>11.5603977916784</c:v>
                </c:pt>
                <c:pt idx="410">
                  <c:v>11.5369590328155</c:v>
                </c:pt>
                <c:pt idx="411">
                  <c:v>11.5136157872174</c:v>
                </c:pt>
                <c:pt idx="412">
                  <c:v>11.49036746815315</c:v>
                </c:pt>
                <c:pt idx="413">
                  <c:v>11.46721349372139</c:v>
                </c:pt>
                <c:pt idx="414">
                  <c:v>11.4441532868005</c:v>
                </c:pt>
                <c:pt idx="415">
                  <c:v>11.42118627499929</c:v>
                </c:pt>
                <c:pt idx="416">
                  <c:v>11.39831189060821</c:v>
                </c:pt>
                <c:pt idx="417">
                  <c:v>11.37552957055136</c:v>
                </c:pt>
                <c:pt idx="418">
                  <c:v>11.3528387563389</c:v>
                </c:pt>
                <c:pt idx="419">
                  <c:v>11.33023889402017</c:v>
                </c:pt>
                <c:pt idx="420">
                  <c:v>11.30772943413735</c:v>
                </c:pt>
                <c:pt idx="421">
                  <c:v>11.28530983167967</c:v>
                </c:pt>
                <c:pt idx="422">
                  <c:v>11.26297954603823</c:v>
                </c:pt>
                <c:pt idx="423">
                  <c:v>11.24073804096135</c:v>
                </c:pt>
                <c:pt idx="424">
                  <c:v>11.21858478451041</c:v>
                </c:pt>
                <c:pt idx="425">
                  <c:v>11.19651924901637</c:v>
                </c:pt>
                <c:pt idx="426">
                  <c:v>11.17454091103665</c:v>
                </c:pt>
                <c:pt idx="427">
                  <c:v>11.15264925131267</c:v>
                </c:pt>
                <c:pt idx="428">
                  <c:v>11.13084375472783</c:v>
                </c:pt>
                <c:pt idx="429">
                  <c:v>11.10912391026601</c:v>
                </c:pt>
                <c:pt idx="430">
                  <c:v>11.08748921097062</c:v>
                </c:pt>
                <c:pt idx="431">
                  <c:v>11.06593915390405</c:v>
                </c:pt>
                <c:pt idx="432">
                  <c:v>11.0444732401077</c:v>
                </c:pt>
                <c:pt idx="433">
                  <c:v>11.02309097456244</c:v>
                </c:pt>
                <c:pt idx="434">
                  <c:v>11.00179186614956</c:v>
                </c:pt>
                <c:pt idx="435">
                  <c:v>10.98057542761216</c:v>
                </c:pt>
                <c:pt idx="436">
                  <c:v>10.95944117551706</c:v>
                </c:pt>
                <c:pt idx="437">
                  <c:v>10.9383886302171</c:v>
                </c:pt>
                <c:pt idx="438">
                  <c:v>10.91741731581391</c:v>
                </c:pt>
                <c:pt idx="439">
                  <c:v>10.89652676012112</c:v>
                </c:pt>
                <c:pt idx="440">
                  <c:v>10.87571649462806</c:v>
                </c:pt>
                <c:pt idx="441">
                  <c:v>10.85498605446376</c:v>
                </c:pt>
                <c:pt idx="442">
                  <c:v>10.8343349783615</c:v>
                </c:pt>
                <c:pt idx="443">
                  <c:v>10.81376280862374</c:v>
                </c:pt>
                <c:pt idx="444">
                  <c:v>10.79326909108741</c:v>
                </c:pt>
                <c:pt idx="445">
                  <c:v>10.77285337508966</c:v>
                </c:pt>
                <c:pt idx="446">
                  <c:v>10.75251521343401</c:v>
                </c:pt>
                <c:pt idx="447">
                  <c:v>10.73225416235688</c:v>
                </c:pt>
                <c:pt idx="448">
                  <c:v>10.7120697814945</c:v>
                </c:pt>
                <c:pt idx="449">
                  <c:v>10.69196163385021</c:v>
                </c:pt>
                <c:pt idx="450">
                  <c:v>10.67192928576215</c:v>
                </c:pt>
                <c:pt idx="451">
                  <c:v>10.65197230687132</c:v>
                </c:pt>
                <c:pt idx="452">
                  <c:v>10.63209027009002</c:v>
                </c:pt>
                <c:pt idx="453">
                  <c:v>10.6122827515706</c:v>
                </c:pt>
                <c:pt idx="454">
                  <c:v>10.59254933067465</c:v>
                </c:pt>
                <c:pt idx="455">
                  <c:v>10.57288958994248</c:v>
                </c:pt>
                <c:pt idx="456">
                  <c:v>10.55330311506297</c:v>
                </c:pt>
                <c:pt idx="457">
                  <c:v>10.53378949484379</c:v>
                </c:pt>
                <c:pt idx="458">
                  <c:v>10.51434832118188</c:v>
                </c:pt>
                <c:pt idx="459">
                  <c:v>10.49497918903441</c:v>
                </c:pt>
                <c:pt idx="460">
                  <c:v>10.4756816963899</c:v>
                </c:pt>
                <c:pt idx="461">
                  <c:v>10.45645544423978</c:v>
                </c:pt>
                <c:pt idx="462">
                  <c:v>10.43730003655026</c:v>
                </c:pt>
                <c:pt idx="463">
                  <c:v>10.41821508023446</c:v>
                </c:pt>
                <c:pt idx="464">
                  <c:v>10.39920018512493</c:v>
                </c:pt>
                <c:pt idx="465">
                  <c:v>10.38025496394642</c:v>
                </c:pt>
                <c:pt idx="466">
                  <c:v>10.36137903228896</c:v>
                </c:pt>
                <c:pt idx="467">
                  <c:v>10.34257200858132</c:v>
                </c:pt>
                <c:pt idx="468">
                  <c:v>10.32383351406463</c:v>
                </c:pt>
                <c:pt idx="469">
                  <c:v>10.30516317276644</c:v>
                </c:pt>
                <c:pt idx="470">
                  <c:v>10.28656061147494</c:v>
                </c:pt>
                <c:pt idx="471">
                  <c:v>10.26802545971357</c:v>
                </c:pt>
                <c:pt idx="472">
                  <c:v>10.24955734971584</c:v>
                </c:pt>
                <c:pt idx="473">
                  <c:v>10.23115591640048</c:v>
                </c:pt>
                <c:pt idx="474">
                  <c:v>10.21282079734681</c:v>
                </c:pt>
                <c:pt idx="475">
                  <c:v>10.19455163277044</c:v>
                </c:pt>
                <c:pt idx="476">
                  <c:v>10.17634806549922</c:v>
                </c:pt>
                <c:pt idx="477">
                  <c:v>10.1582097409494</c:v>
                </c:pt>
                <c:pt idx="478">
                  <c:v>10.14013630710214</c:v>
                </c:pt>
                <c:pt idx="479">
                  <c:v>10.1221274144802</c:v>
                </c:pt>
                <c:pt idx="480">
                  <c:v>10.10418271612497</c:v>
                </c:pt>
                <c:pt idx="481">
                  <c:v>10.08630186757364</c:v>
                </c:pt>
                <c:pt idx="482">
                  <c:v>10.06848452683671</c:v>
                </c:pt>
                <c:pt idx="483">
                  <c:v>10.0507303543757</c:v>
                </c:pt>
                <c:pt idx="484">
                  <c:v>10.03303901308113</c:v>
                </c:pt>
                <c:pt idx="485">
                  <c:v>10.0154101682507</c:v>
                </c:pt>
                <c:pt idx="486">
                  <c:v>9.997843487567747</c:v>
                </c:pt>
                <c:pt idx="487">
                  <c:v>9.980338641079915</c:v>
                </c:pt>
                <c:pt idx="488">
                  <c:v>9.962895301178034</c:v>
                </c:pt>
                <c:pt idx="489">
                  <c:v>9.945513142575278</c:v>
                </c:pt>
                <c:pt idx="490">
                  <c:v>9.928191842286484</c:v>
                </c:pt>
                <c:pt idx="491">
                  <c:v>9.910931079607747</c:v>
                </c:pt>
                <c:pt idx="492">
                  <c:v>9.893730536096205</c:v>
                </c:pt>
                <c:pt idx="493">
                  <c:v>9.876589895550038</c:v>
                </c:pt>
                <c:pt idx="494">
                  <c:v>9.8595088439887</c:v>
                </c:pt>
                <c:pt idx="495">
                  <c:v>9.842487069633323</c:v>
                </c:pt>
                <c:pt idx="496">
                  <c:v>9.825524262887386</c:v>
                </c:pt>
                <c:pt idx="497">
                  <c:v>9.808620116317535</c:v>
                </c:pt>
                <c:pt idx="498">
                  <c:v>9.79177432463463</c:v>
                </c:pt>
                <c:pt idx="499">
                  <c:v>9.774986584675001</c:v>
                </c:pt>
                <c:pt idx="500">
                  <c:v>9.758256595381867</c:v>
                </c:pt>
                <c:pt idx="501">
                  <c:v>9.741584057786997</c:v>
                </c:pt>
                <c:pt idx="502">
                  <c:v>9.724968674992525</c:v>
                </c:pt>
                <c:pt idx="503">
                  <c:v>9.708410152152975</c:v>
                </c:pt>
                <c:pt idx="504">
                  <c:v>9.691908196457465</c:v>
                </c:pt>
                <c:pt idx="505">
                  <c:v>9.675462517112103</c:v>
                </c:pt>
                <c:pt idx="506">
                  <c:v>9.659072825322567</c:v>
                </c:pt>
                <c:pt idx="507">
                  <c:v>9.642738834276858</c:v>
                </c:pt>
                <c:pt idx="508">
                  <c:v>9.62646025912823</c:v>
                </c:pt>
                <c:pt idx="509">
                  <c:v>9.610236816978334</c:v>
                </c:pt>
                <c:pt idx="510">
                  <c:v>9.594068226860463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2920"/>
        <c:axId val="2114316120"/>
      </c:scatterChart>
      <c:valAx>
        <c:axId val="2114392920"/>
        <c:scaling>
          <c:orientation val="minMax"/>
          <c:max val="3.0"/>
          <c:min val="0.8"/>
        </c:scaling>
        <c:delete val="0"/>
        <c:axPos val="b"/>
        <c:majorGridlines>
          <c:spPr>
            <a:ln>
              <a:solidFill>
                <a:srgbClr val="A6A6A6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</a:t>
                </a:r>
                <a:r>
                  <a:rPr lang="en-US" i="1"/>
                  <a:t>s/b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114316120"/>
        <c:crosses val="autoZero"/>
        <c:crossBetween val="midCat"/>
        <c:majorUnit val="0.2"/>
      </c:valAx>
      <c:valAx>
        <c:axId val="2114316120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A6A6A6"/>
              </a:solidFill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Angular Error  +/-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392920"/>
        <c:crosses val="autoZero"/>
        <c:crossBetween val="midCat"/>
        <c:minorUnit val="10.0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1049254808061"/>
          <c:y val="0.0422352176738142"/>
          <c:w val="0.851544258722046"/>
          <c:h val="0.8188868935242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'1.75" Max Err'!$J$4</c:f>
              <c:strCache>
                <c:ptCount val="1"/>
                <c:pt idx="0">
                  <c:v>0.90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Err'!$J$6:$J$186</c:f>
              <c:numCache>
                <c:formatCode>0.00</c:formatCode>
                <c:ptCount val="181"/>
                <c:pt idx="0">
                  <c:v>0.0</c:v>
                </c:pt>
                <c:pt idx="1">
                  <c:v>0.526316455664078</c:v>
                </c:pt>
                <c:pt idx="2">
                  <c:v>1.052636908955594</c:v>
                </c:pt>
                <c:pt idx="3">
                  <c:v>1.578965359928032</c:v>
                </c:pt>
                <c:pt idx="4">
                  <c:v>2.105305813490097</c:v>
                </c:pt>
                <c:pt idx="5">
                  <c:v>2.63166228184114</c:v>
                </c:pt>
                <c:pt idx="6">
                  <c:v>3.158038786915991</c:v>
                </c:pt>
                <c:pt idx="7">
                  <c:v>3.68443936284235</c:v>
                </c:pt>
                <c:pt idx="8">
                  <c:v>4.210868058413958</c:v>
                </c:pt>
                <c:pt idx="9">
                  <c:v>4.737328939582734</c:v>
                </c:pt>
                <c:pt idx="10">
                  <c:v>5.2638260919732</c:v>
                </c:pt>
                <c:pt idx="11">
                  <c:v>5.790363623422467</c:v>
                </c:pt>
                <c:pt idx="12">
                  <c:v>6.316945666549198</c:v>
                </c:pt>
                <c:pt idx="13">
                  <c:v>6.843576381354958</c:v>
                </c:pt>
                <c:pt idx="14">
                  <c:v>7.370259957861511</c:v>
                </c:pt>
                <c:pt idx="15">
                  <c:v>7.897000618787593</c:v>
                </c:pt>
                <c:pt idx="16">
                  <c:v>8.42380262226893</c:v>
                </c:pt>
                <c:pt idx="17">
                  <c:v>8.950670264625216</c:v>
                </c:pt>
                <c:pt idx="18">
                  <c:v>9.477607883177986</c:v>
                </c:pt>
                <c:pt idx="19">
                  <c:v>10.00461985912337</c:v>
                </c:pt>
                <c:pt idx="20">
                  <c:v>10.53171062046387</c:v>
                </c:pt>
                <c:pt idx="21">
                  <c:v>11.05888464500347</c:v>
                </c:pt>
                <c:pt idx="22">
                  <c:v>11.58614646341046</c:v>
                </c:pt>
                <c:pt idx="23">
                  <c:v>12.11350066235252</c:v>
                </c:pt>
                <c:pt idx="24">
                  <c:v>12.64095188770893</c:v>
                </c:pt>
                <c:pt idx="25">
                  <c:v>13.16850484786477</c:v>
                </c:pt>
                <c:pt idx="26">
                  <c:v>13.69616431709228</c:v>
                </c:pt>
                <c:pt idx="27">
                  <c:v>14.22393513902459</c:v>
                </c:pt>
                <c:pt idx="28">
                  <c:v>14.75182223022774</c:v>
                </c:pt>
                <c:pt idx="29">
                  <c:v>15.27983058387639</c:v>
                </c:pt>
                <c:pt idx="30">
                  <c:v>15.80796527353956</c:v>
                </c:pt>
                <c:pt idx="31">
                  <c:v>16.33623145708275</c:v>
                </c:pt>
                <c:pt idx="32">
                  <c:v>16.864634380693</c:v>
                </c:pt>
                <c:pt idx="33">
                  <c:v>17.3931793830338</c:v>
                </c:pt>
                <c:pt idx="34">
                  <c:v>17.92187189953745</c:v>
                </c:pt>
                <c:pt idx="35">
                  <c:v>18.45071746684214</c:v>
                </c:pt>
                <c:pt idx="36">
                  <c:v>18.97972172738208</c:v>
                </c:pt>
                <c:pt idx="37">
                  <c:v>19.50889043413912</c:v>
                </c:pt>
                <c:pt idx="38">
                  <c:v>20.0382294555645</c:v>
                </c:pt>
                <c:pt idx="39">
                  <c:v>20.56774478068051</c:v>
                </c:pt>
                <c:pt idx="40">
                  <c:v>21.09744252437147</c:v>
                </c:pt>
                <c:pt idx="41">
                  <c:v>21.62732893287482</c:v>
                </c:pt>
                <c:pt idx="42">
                  <c:v>22.15741038948296</c:v>
                </c:pt>
                <c:pt idx="43">
                  <c:v>22.68769342046765</c:v>
                </c:pt>
                <c:pt idx="44">
                  <c:v>23.21818470123892</c:v>
                </c:pt>
                <c:pt idx="45">
                  <c:v>23.7488910627517</c:v>
                </c:pt>
                <c:pt idx="46">
                  <c:v>24.2798194981735</c:v>
                </c:pt>
                <c:pt idx="47">
                  <c:v>24.81097716982777</c:v>
                </c:pt>
                <c:pt idx="48">
                  <c:v>25.34237141642809</c:v>
                </c:pt>
                <c:pt idx="49">
                  <c:v>25.87400976061946</c:v>
                </c:pt>
                <c:pt idx="50">
                  <c:v>26.40589991684367</c:v>
                </c:pt>
                <c:pt idx="51">
                  <c:v>26.93804979954705</c:v>
                </c:pt>
                <c:pt idx="52">
                  <c:v>27.47046753174979</c:v>
                </c:pt>
                <c:pt idx="53">
                  <c:v>28.0031614539974</c:v>
                </c:pt>
                <c:pt idx="54">
                  <c:v>28.5361401337157</c:v>
                </c:pt>
                <c:pt idx="55">
                  <c:v>29.06941237499288</c:v>
                </c:pt>
                <c:pt idx="56">
                  <c:v>29.60298722881278</c:v>
                </c:pt>
                <c:pt idx="57">
                  <c:v>30.1368740037657</c:v>
                </c:pt>
                <c:pt idx="58">
                  <c:v>30.67108227726437</c:v>
                </c:pt>
                <c:pt idx="59">
                  <c:v>31.2056219072948</c:v>
                </c:pt>
                <c:pt idx="60">
                  <c:v>31.74050304473348</c:v>
                </c:pt>
                <c:pt idx="61">
                  <c:v>32.27573614626447</c:v>
                </c:pt>
                <c:pt idx="62">
                  <c:v>32.81133198793232</c:v>
                </c:pt>
                <c:pt idx="63">
                  <c:v>33.34730167936902</c:v>
                </c:pt>
                <c:pt idx="64">
                  <c:v>33.88365667873587</c:v>
                </c:pt>
                <c:pt idx="65">
                  <c:v>34.4204088084241</c:v>
                </c:pt>
                <c:pt idx="66">
                  <c:v>34.95757027156048</c:v>
                </c:pt>
                <c:pt idx="67">
                  <c:v>35.49515366936846</c:v>
                </c:pt>
                <c:pt idx="68">
                  <c:v>36.03317201943795</c:v>
                </c:pt>
                <c:pt idx="69">
                  <c:v>36.57163877496112</c:v>
                </c:pt>
                <c:pt idx="70">
                  <c:v>37.11056784499561</c:v>
                </c:pt>
                <c:pt idx="71">
                  <c:v>37.6499736158211</c:v>
                </c:pt>
                <c:pt idx="72">
                  <c:v>38.18987097345984</c:v>
                </c:pt>
                <c:pt idx="73">
                  <c:v>38.73027532743705</c:v>
                </c:pt>
                <c:pt idx="74">
                  <c:v>39.2712026358628</c:v>
                </c:pt>
                <c:pt idx="75">
                  <c:v>39.81266943192301</c:v>
                </c:pt>
                <c:pt idx="76">
                  <c:v>40.35469285187409</c:v>
                </c:pt>
                <c:pt idx="77">
                  <c:v>40.89729066464261</c:v>
                </c:pt>
                <c:pt idx="78">
                  <c:v>41.44048130313986</c:v>
                </c:pt>
                <c:pt idx="79">
                  <c:v>41.98428389740891</c:v>
                </c:pt>
                <c:pt idx="80">
                  <c:v>42.52871830973214</c:v>
                </c:pt>
                <c:pt idx="81">
                  <c:v>43.07380517183628</c:v>
                </c:pt>
                <c:pt idx="82">
                  <c:v>43.61956592434402</c:v>
                </c:pt>
                <c:pt idx="83">
                  <c:v>44.16602285863296</c:v>
                </c:pt>
                <c:pt idx="84">
                  <c:v>44.71319916127571</c:v>
                </c:pt>
                <c:pt idx="85">
                  <c:v>45.2611189612499</c:v>
                </c:pt>
                <c:pt idx="86">
                  <c:v>45.80980738012242</c:v>
                </c:pt>
                <c:pt idx="87">
                  <c:v>46.35929058542943</c:v>
                </c:pt>
                <c:pt idx="88">
                  <c:v>46.90959584749318</c:v>
                </c:pt>
                <c:pt idx="89">
                  <c:v>47.46075159993701</c:v>
                </c:pt>
                <c:pt idx="90">
                  <c:v>48.01278750418334</c:v>
                </c:pt>
                <c:pt idx="91">
                  <c:v>48.56573451824422</c:v>
                </c:pt>
                <c:pt idx="92">
                  <c:v>49.11962497014232</c:v>
                </c:pt>
                <c:pt idx="93">
                  <c:v>49.6744926363303</c:v>
                </c:pt>
                <c:pt idx="94">
                  <c:v>50.23037282551068</c:v>
                </c:pt>
                <c:pt idx="95">
                  <c:v>50.78730246829541</c:v>
                </c:pt>
                <c:pt idx="96">
                  <c:v>51.34532021318546</c:v>
                </c:pt>
                <c:pt idx="97">
                  <c:v>51.90446652939663</c:v>
                </c:pt>
                <c:pt idx="98">
                  <c:v>52.46478381710801</c:v>
                </c:pt>
                <c:pt idx="99">
                  <c:v>53.02631652576564</c:v>
                </c:pt>
                <c:pt idx="100">
                  <c:v>53.58911128113627</c:v>
                </c:pt>
                <c:pt idx="101">
                  <c:v>54.153217021875</c:v>
                </c:pt>
                <c:pt idx="102">
                  <c:v>54.71868514644792</c:v>
                </c:pt>
                <c:pt idx="103">
                  <c:v>55.28556967133643</c:v>
                </c:pt>
                <c:pt idx="104">
                  <c:v>55.85392740154578</c:v>
                </c:pt>
                <c:pt idx="105">
                  <c:v>56.42381811454759</c:v>
                </c:pt>
                <c:pt idx="106">
                  <c:v>56.99530475890545</c:v>
                </c:pt>
                <c:pt idx="107">
                  <c:v>57.56845366896757</c:v>
                </c:pt>
                <c:pt idx="108">
                  <c:v>58.14333479716052</c:v>
                </c:pt>
                <c:pt idx="109">
                  <c:v>58.72002196558756</c:v>
                </c:pt>
                <c:pt idx="110">
                  <c:v>59.29859313882594</c:v>
                </c:pt>
                <c:pt idx="111">
                  <c:v>59.87913072003173</c:v>
                </c:pt>
                <c:pt idx="112">
                  <c:v>60.46172187270396</c:v>
                </c:pt>
                <c:pt idx="113">
                  <c:v>61.04645887073327</c:v>
                </c:pt>
                <c:pt idx="114">
                  <c:v>61.63343947967206</c:v>
                </c:pt>
                <c:pt idx="115">
                  <c:v>62.22276737251441</c:v>
                </c:pt>
                <c:pt idx="116">
                  <c:v>62.81455258367564</c:v>
                </c:pt>
                <c:pt idx="117">
                  <c:v>63.40891200531725</c:v>
                </c:pt>
                <c:pt idx="118">
                  <c:v>64.00596993068351</c:v>
                </c:pt>
                <c:pt idx="119">
                  <c:v>64.60585864971128</c:v>
                </c:pt>
                <c:pt idx="120">
                  <c:v>65.20871910285513</c:v>
                </c:pt>
                <c:pt idx="121">
                  <c:v>65.81470159985277</c:v>
                </c:pt>
                <c:pt idx="122">
                  <c:v>66.42396661105428</c:v>
                </c:pt>
                <c:pt idx="123">
                  <c:v>67.03668563997393</c:v>
                </c:pt>
                <c:pt idx="124">
                  <c:v>67.65304218692148</c:v>
                </c:pt>
                <c:pt idx="125">
                  <c:v>68.27323281495264</c:v>
                </c:pt>
                <c:pt idx="126">
                  <c:v>68.89746833098646</c:v>
                </c:pt>
                <c:pt idx="127">
                  <c:v>69.5259750968045</c:v>
                </c:pt>
                <c:pt idx="128">
                  <c:v>70.15899648682515</c:v>
                </c:pt>
                <c:pt idx="129">
                  <c:v>70.79679451209124</c:v>
                </c:pt>
                <c:pt idx="130">
                  <c:v>71.43965163289243</c:v>
                </c:pt>
                <c:pt idx="131">
                  <c:v>72.08787278594743</c:v>
                </c:pt>
                <c:pt idx="132">
                  <c:v>72.74178765620047</c:v>
                </c:pt>
                <c:pt idx="133">
                  <c:v>73.40175322816536</c:v>
                </c:pt>
                <c:pt idx="134">
                  <c:v>74.06815665753295</c:v>
                </c:pt>
                <c:pt idx="135">
                  <c:v>74.74141851063067</c:v>
                </c:pt>
                <c:pt idx="136">
                  <c:v>75.42199642752124</c:v>
                </c:pt>
                <c:pt idx="137">
                  <c:v>76.11038927433499</c:v>
                </c:pt>
                <c:pt idx="138">
                  <c:v>76.80714186220452</c:v>
                </c:pt>
                <c:pt idx="139">
                  <c:v>77.51285032435618</c:v>
                </c:pt>
                <c:pt idx="140">
                  <c:v>78.22816826006385</c:v>
                </c:pt>
                <c:pt idx="141">
                  <c:v>78.95381377498551</c:v>
                </c:pt>
                <c:pt idx="142">
                  <c:v>79.69057757276309</c:v>
                </c:pt>
                <c:pt idx="143">
                  <c:v>80.43933228378617</c:v>
                </c:pt>
                <c:pt idx="144">
                  <c:v>81.20104325512113</c:v>
                </c:pt>
                <c:pt idx="145">
                  <c:v>81.97678107260431</c:v>
                </c:pt>
                <c:pt idx="146">
                  <c:v>82.76773614432625</c:v>
                </c:pt>
                <c:pt idx="147">
                  <c:v>83.5752357472027</c:v>
                </c:pt>
                <c:pt idx="148">
                  <c:v>84.40076402894112</c:v>
                </c:pt>
                <c:pt idx="149">
                  <c:v>85.24598557156273</c:v>
                </c:pt>
                <c:pt idx="150">
                  <c:v>86.11277326638276</c:v>
                </c:pt>
                <c:pt idx="151">
                  <c:v>87.00324143276089</c:v>
                </c:pt>
                <c:pt idx="152">
                  <c:v>87.91978534558335</c:v>
                </c:pt>
                <c:pt idx="153">
                  <c:v>88.86512863471256</c:v>
                </c:pt>
                <c:pt idx="154">
                  <c:v>89.84238040402977</c:v>
                </c:pt>
                <c:pt idx="155">
                  <c:v>90.85510441561221</c:v>
                </c:pt>
                <c:pt idx="156">
                  <c:v>91.90740333279204</c:v>
                </c:pt>
                <c:pt idx="157">
                  <c:v>93.00402186370641</c:v>
                </c:pt>
                <c:pt idx="158">
                  <c:v>94.15047376074727</c:v>
                </c:pt>
                <c:pt idx="159">
                  <c:v>95.35319909975917</c:v>
                </c:pt>
                <c:pt idx="160">
                  <c:v>96.6197602037338</c:v>
                </c:pt>
                <c:pt idx="161">
                  <c:v>97.95908714336218</c:v>
                </c:pt>
                <c:pt idx="162">
                  <c:v>99.38178713771906</c:v>
                </c:pt>
                <c:pt idx="163">
                  <c:v>100.9005366308047</c:v>
                </c:pt>
                <c:pt idx="164">
                  <c:v>102.530580593732</c:v>
                </c:pt>
                <c:pt idx="165">
                  <c:v>104.2903709125976</c:v>
                </c:pt>
                <c:pt idx="166">
                  <c:v>106.2023845600815</c:v>
                </c:pt>
                <c:pt idx="167">
                  <c:v>108.2941719598537</c:v>
                </c:pt>
                <c:pt idx="168">
                  <c:v>110.5996942796901</c:v>
                </c:pt>
                <c:pt idx="169">
                  <c:v>113.1610093890491</c:v>
                </c:pt>
                <c:pt idx="170">
                  <c:v>116.0303458757172</c:v>
                </c:pt>
                <c:pt idx="171">
                  <c:v>119.272531913194</c:v>
                </c:pt>
                <c:pt idx="172">
                  <c:v>122.9675565545957</c:v>
                </c:pt>
                <c:pt idx="173">
                  <c:v>127.2126109612049</c:v>
                </c:pt>
                <c:pt idx="174">
                  <c:v>132.1220757346119</c:v>
                </c:pt>
                <c:pt idx="175">
                  <c:v>137.8223277927927</c:v>
                </c:pt>
                <c:pt idx="176">
                  <c:v>144.4359401183405</c:v>
                </c:pt>
                <c:pt idx="177">
                  <c:v>152.0481618354184</c:v>
                </c:pt>
                <c:pt idx="178">
                  <c:v>160.6520924874039</c:v>
                </c:pt>
                <c:pt idx="179">
                  <c:v>170.0854140090913</c:v>
                </c:pt>
                <c:pt idx="180">
                  <c:v>179.9999999999999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'1.75" Max Err'!$K$4</c:f>
              <c:strCache>
                <c:ptCount val="1"/>
                <c:pt idx="0">
                  <c:v>1.00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Err'!$K$6:$K$186</c:f>
              <c:numCache>
                <c:formatCode>0.00</c:formatCode>
                <c:ptCount val="18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5.000000000000001</c:v>
                </c:pt>
                <c:pt idx="11">
                  <c:v>5.500000000000001</c:v>
                </c:pt>
                <c:pt idx="12">
                  <c:v>6.000000000000001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8.499999999999996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19.00000000000001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26.99999999999999</c:v>
                </c:pt>
                <c:pt idx="55">
                  <c:v>27.5</c:v>
                </c:pt>
                <c:pt idx="56">
                  <c:v>28.0</c:v>
                </c:pt>
                <c:pt idx="57">
                  <c:v>28.50000000000001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31.00000000000001</c:v>
                </c:pt>
                <c:pt idx="63">
                  <c:v>31.50000000000001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33.50000000000001</c:v>
                </c:pt>
                <c:pt idx="68">
                  <c:v>34.0</c:v>
                </c:pt>
                <c:pt idx="69">
                  <c:v>34.50000000000001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40.00000000000001</c:v>
                </c:pt>
                <c:pt idx="81">
                  <c:v>40.50000000000001</c:v>
                </c:pt>
                <c:pt idx="82">
                  <c:v>41.00000000000001</c:v>
                </c:pt>
                <c:pt idx="83">
                  <c:v>41.5</c:v>
                </c:pt>
                <c:pt idx="84">
                  <c:v>42.00000000000001</c:v>
                </c:pt>
                <c:pt idx="85">
                  <c:v>42.5</c:v>
                </c:pt>
                <c:pt idx="86">
                  <c:v>43.00000000000001</c:v>
                </c:pt>
                <c:pt idx="87">
                  <c:v>43.5</c:v>
                </c:pt>
                <c:pt idx="88">
                  <c:v>44.00000000000001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46.50000000000001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54.50000000000001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57.50000000000001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60.00000000000001</c:v>
                </c:pt>
                <c:pt idx="121">
                  <c:v>60.5</c:v>
                </c:pt>
                <c:pt idx="122">
                  <c:v>61.0</c:v>
                </c:pt>
                <c:pt idx="123">
                  <c:v>61.50000000000001</c:v>
                </c:pt>
                <c:pt idx="124">
                  <c:v>62.0</c:v>
                </c:pt>
                <c:pt idx="125">
                  <c:v>62.50000000000001</c:v>
                </c:pt>
                <c:pt idx="126">
                  <c:v>63.0</c:v>
                </c:pt>
                <c:pt idx="127">
                  <c:v>63.49999999999998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65.49999999999998</c:v>
                </c:pt>
                <c:pt idx="132">
                  <c:v>66.0</c:v>
                </c:pt>
                <c:pt idx="133">
                  <c:v>66.5</c:v>
                </c:pt>
                <c:pt idx="134">
                  <c:v>67.00000000000001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69.00000000000001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74.99999999999998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76.99999999999998</c:v>
                </c:pt>
                <c:pt idx="155">
                  <c:v>77.49999999999998</c:v>
                </c:pt>
                <c:pt idx="156">
                  <c:v>78.00000000000001</c:v>
                </c:pt>
                <c:pt idx="157">
                  <c:v>78.50000000000001</c:v>
                </c:pt>
                <c:pt idx="158">
                  <c:v>79.00000000000001</c:v>
                </c:pt>
                <c:pt idx="159">
                  <c:v>79.50000000000001</c:v>
                </c:pt>
                <c:pt idx="160">
                  <c:v>80.0</c:v>
                </c:pt>
                <c:pt idx="161">
                  <c:v>80.49999999999998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82.49999999999998</c:v>
                </c:pt>
                <c:pt idx="166">
                  <c:v>82.99999999999998</c:v>
                </c:pt>
                <c:pt idx="167">
                  <c:v>83.50000000000001</c:v>
                </c:pt>
                <c:pt idx="168">
                  <c:v>84.0</c:v>
                </c:pt>
                <c:pt idx="169">
                  <c:v>84.49999999999995</c:v>
                </c:pt>
                <c:pt idx="170">
                  <c:v>85.00000000000001</c:v>
                </c:pt>
                <c:pt idx="171">
                  <c:v>85.50000000000001</c:v>
                </c:pt>
                <c:pt idx="172">
                  <c:v>86.00000000000004</c:v>
                </c:pt>
                <c:pt idx="173">
                  <c:v>86.50000000000003</c:v>
                </c:pt>
                <c:pt idx="174">
                  <c:v>87.00000000000003</c:v>
                </c:pt>
                <c:pt idx="175">
                  <c:v>87.50000000000001</c:v>
                </c:pt>
                <c:pt idx="176">
                  <c:v>88.00000000000004</c:v>
                </c:pt>
                <c:pt idx="177">
                  <c:v>88.5000000000001</c:v>
                </c:pt>
                <c:pt idx="178">
                  <c:v>88.99999999999984</c:v>
                </c:pt>
                <c:pt idx="179">
                  <c:v>89.50000000000001</c:v>
                </c:pt>
                <c:pt idx="18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'1.75" Max Err'!$L$4</c:f>
              <c:strCache>
                <c:ptCount val="1"/>
                <c:pt idx="0">
                  <c:v>1.25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Err'!$L$6:$L$186</c:f>
              <c:numCache>
                <c:formatCode>0.00</c:formatCode>
                <c:ptCount val="181"/>
                <c:pt idx="0">
                  <c:v>0.0</c:v>
                </c:pt>
                <c:pt idx="1">
                  <c:v>0.444443051547657</c:v>
                </c:pt>
                <c:pt idx="2">
                  <c:v>0.888877744715006</c:v>
                </c:pt>
                <c:pt idx="3">
                  <c:v>1.333295716122466</c:v>
                </c:pt>
                <c:pt idx="4">
                  <c:v>1.777688592385601</c:v>
                </c:pt>
                <c:pt idx="5">
                  <c:v>2.222047985096892</c:v>
                </c:pt>
                <c:pt idx="6">
                  <c:v>2.666365485788527</c:v>
                </c:pt>
                <c:pt idx="7">
                  <c:v>3.110632660869793</c:v>
                </c:pt>
                <c:pt idx="8">
                  <c:v>3.554841046532644</c:v>
                </c:pt>
                <c:pt idx="9">
                  <c:v>3.9989821436189</c:v>
                </c:pt>
                <c:pt idx="10">
                  <c:v>4.44304741244251</c:v>
                </c:pt>
                <c:pt idx="11">
                  <c:v>4.887028267560144</c:v>
                </c:pt>
                <c:pt idx="12">
                  <c:v>5.330916072483332</c:v>
                </c:pt>
                <c:pt idx="13">
                  <c:v>5.77470213432519</c:v>
                </c:pt>
                <c:pt idx="14">
                  <c:v>6.218377698374672</c:v>
                </c:pt>
                <c:pt idx="15">
                  <c:v>6.661933942591082</c:v>
                </c:pt>
                <c:pt idx="16">
                  <c:v>7.10536197201144</c:v>
                </c:pt>
                <c:pt idx="17">
                  <c:v>7.548652813063103</c:v>
                </c:pt>
                <c:pt idx="18">
                  <c:v>7.99179740777381</c:v>
                </c:pt>
                <c:pt idx="19">
                  <c:v>8.43478660787105</c:v>
                </c:pt>
                <c:pt idx="20">
                  <c:v>8.877611168762563</c:v>
                </c:pt>
                <c:pt idx="21">
                  <c:v>9.320261743389276</c:v>
                </c:pt>
                <c:pt idx="22">
                  <c:v>9.762728875941913</c:v>
                </c:pt>
                <c:pt idx="23">
                  <c:v>10.20500299543203</c:v>
                </c:pt>
                <c:pt idx="24">
                  <c:v>10.64707440910798</c:v>
                </c:pt>
                <c:pt idx="25">
                  <c:v>11.08893329570605</c:v>
                </c:pt>
                <c:pt idx="26">
                  <c:v>11.53056969852619</c:v>
                </c:pt>
                <c:pt idx="27">
                  <c:v>11.97197351832219</c:v>
                </c:pt>
                <c:pt idx="28">
                  <c:v>12.41313450599452</c:v>
                </c:pt>
                <c:pt idx="29">
                  <c:v>12.8540422550749</c:v>
                </c:pt>
                <c:pt idx="30">
                  <c:v>13.29468619399004</c:v>
                </c:pt>
                <c:pt idx="31">
                  <c:v>13.7350555780921</c:v>
                </c:pt>
                <c:pt idx="32">
                  <c:v>14.17513948144267</c:v>
                </c:pt>
                <c:pt idx="33">
                  <c:v>14.6149267883364</c:v>
                </c:pt>
                <c:pt idx="34">
                  <c:v>15.0544061845498</c:v>
                </c:pt>
                <c:pt idx="35">
                  <c:v>15.49356614830006</c:v>
                </c:pt>
                <c:pt idx="36">
                  <c:v>15.93239494089797</c:v>
                </c:pt>
                <c:pt idx="37">
                  <c:v>16.37088059707822</c:v>
                </c:pt>
                <c:pt idx="38">
                  <c:v>16.80901091498952</c:v>
                </c:pt>
                <c:pt idx="39">
                  <c:v>17.2467734458261</c:v>
                </c:pt>
                <c:pt idx="40">
                  <c:v>17.68415548308117</c:v>
                </c:pt>
                <c:pt idx="41">
                  <c:v>18.12114405140188</c:v>
                </c:pt>
                <c:pt idx="42">
                  <c:v>18.55772589502435</c:v>
                </c:pt>
                <c:pt idx="43">
                  <c:v>18.99388746576595</c:v>
                </c:pt>
                <c:pt idx="44">
                  <c:v>19.42961491055096</c:v>
                </c:pt>
                <c:pt idx="45">
                  <c:v>19.86489405844447</c:v>
                </c:pt>
                <c:pt idx="46">
                  <c:v>20.29971040716768</c:v>
                </c:pt>
                <c:pt idx="47">
                  <c:v>20.73404910906652</c:v>
                </c:pt>
                <c:pt idx="48">
                  <c:v>21.16789495650393</c:v>
                </c:pt>
                <c:pt idx="49">
                  <c:v>21.60123236664412</c:v>
                </c:pt>
                <c:pt idx="50">
                  <c:v>22.03404536559566</c:v>
                </c:pt>
                <c:pt idx="51">
                  <c:v>22.46631757187802</c:v>
                </c:pt>
                <c:pt idx="52">
                  <c:v>22.89803217917427</c:v>
                </c:pt>
                <c:pt idx="53">
                  <c:v>23.32917193833034</c:v>
                </c:pt>
                <c:pt idx="54">
                  <c:v>23.7597191385587</c:v>
                </c:pt>
                <c:pt idx="55">
                  <c:v>24.1896555878022</c:v>
                </c:pt>
                <c:pt idx="56">
                  <c:v>24.61896259221036</c:v>
                </c:pt>
                <c:pt idx="57">
                  <c:v>25.04762093467824</c:v>
                </c:pt>
                <c:pt idx="58">
                  <c:v>25.47561085239432</c:v>
                </c:pt>
                <c:pt idx="59">
                  <c:v>25.90291201334067</c:v>
                </c:pt>
                <c:pt idx="60">
                  <c:v>26.3295034916849</c:v>
                </c:pt>
                <c:pt idx="61">
                  <c:v>26.75536374199987</c:v>
                </c:pt>
                <c:pt idx="62">
                  <c:v>27.18047057224242</c:v>
                </c:pt>
                <c:pt idx="63">
                  <c:v>27.60480111541848</c:v>
                </c:pt>
                <c:pt idx="64">
                  <c:v>28.02833179985653</c:v>
                </c:pt>
                <c:pt idx="65">
                  <c:v>28.45103831800667</c:v>
                </c:pt>
                <c:pt idx="66">
                  <c:v>28.87289559367677</c:v>
                </c:pt>
                <c:pt idx="67">
                  <c:v>29.29387774761113</c:v>
                </c:pt>
                <c:pt idx="68">
                  <c:v>29.7139580613107</c:v>
                </c:pt>
                <c:pt idx="69">
                  <c:v>30.13310893898709</c:v>
                </c:pt>
                <c:pt idx="70">
                  <c:v>30.55130186753464</c:v>
                </c:pt>
                <c:pt idx="71">
                  <c:v>30.96850737439716</c:v>
                </c:pt>
                <c:pt idx="72">
                  <c:v>31.38469498319719</c:v>
                </c:pt>
                <c:pt idx="73">
                  <c:v>31.7998331669857</c:v>
                </c:pt>
                <c:pt idx="74">
                  <c:v>32.21388929896059</c:v>
                </c:pt>
                <c:pt idx="75">
                  <c:v>32.62682960049074</c:v>
                </c:pt>
                <c:pt idx="76">
                  <c:v>33.03861908627077</c:v>
                </c:pt>
                <c:pt idx="77">
                  <c:v>33.44922150641854</c:v>
                </c:pt>
                <c:pt idx="78">
                  <c:v>33.85859928531337</c:v>
                </c:pt>
                <c:pt idx="79">
                  <c:v>34.2667134569579</c:v>
                </c:pt>
                <c:pt idx="80">
                  <c:v>34.67352359662974</c:v>
                </c:pt>
                <c:pt idx="81">
                  <c:v>35.0789877485714</c:v>
                </c:pt>
                <c:pt idx="82">
                  <c:v>35.48306234944718</c:v>
                </c:pt>
                <c:pt idx="83">
                  <c:v>35.88570214727474</c:v>
                </c:pt>
                <c:pt idx="84">
                  <c:v>36.28686011551603</c:v>
                </c:pt>
                <c:pt idx="85">
                  <c:v>36.68648736198676</c:v>
                </c:pt>
                <c:pt idx="86">
                  <c:v>37.08453303221646</c:v>
                </c:pt>
                <c:pt idx="87">
                  <c:v>37.48094420686168</c:v>
                </c:pt>
                <c:pt idx="88">
                  <c:v>37.87566579274117</c:v>
                </c:pt>
                <c:pt idx="89">
                  <c:v>38.2686404070276</c:v>
                </c:pt>
                <c:pt idx="90">
                  <c:v>38.6598082540901</c:v>
                </c:pt>
                <c:pt idx="91">
                  <c:v>39.04910699444049</c:v>
                </c:pt>
                <c:pt idx="92">
                  <c:v>39.43647160518834</c:v>
                </c:pt>
                <c:pt idx="93">
                  <c:v>39.82183423135937</c:v>
                </c:pt>
                <c:pt idx="94">
                  <c:v>40.20512402737546</c:v>
                </c:pt>
                <c:pt idx="95">
                  <c:v>40.58626698793287</c:v>
                </c:pt>
                <c:pt idx="96">
                  <c:v>40.96518576744722</c:v>
                </c:pt>
                <c:pt idx="97">
                  <c:v>41.34179948715989</c:v>
                </c:pt>
                <c:pt idx="98">
                  <c:v>41.71602352891769</c:v>
                </c:pt>
                <c:pt idx="99">
                  <c:v>42.08776931454784</c:v>
                </c:pt>
                <c:pt idx="100">
                  <c:v>42.45694406965008</c:v>
                </c:pt>
                <c:pt idx="101">
                  <c:v>42.82345057051795</c:v>
                </c:pt>
                <c:pt idx="102">
                  <c:v>43.18718687277943</c:v>
                </c:pt>
                <c:pt idx="103">
                  <c:v>43.54804602021252</c:v>
                </c:pt>
                <c:pt idx="104">
                  <c:v>43.90591573204209</c:v>
                </c:pt>
                <c:pt idx="105">
                  <c:v>44.26067806685952</c:v>
                </c:pt>
                <c:pt idx="106">
                  <c:v>44.61220906112269</c:v>
                </c:pt>
                <c:pt idx="107">
                  <c:v>44.9603783399907</c:v>
                </c:pt>
                <c:pt idx="108">
                  <c:v>45.30504869802126</c:v>
                </c:pt>
                <c:pt idx="109">
                  <c:v>45.64607564700571</c:v>
                </c:pt>
                <c:pt idx="110">
                  <c:v>45.98330692793743</c:v>
                </c:pt>
                <c:pt idx="111">
                  <c:v>46.31658198379425</c:v>
                </c:pt>
                <c:pt idx="112">
                  <c:v>46.6457313894667</c:v>
                </c:pt>
                <c:pt idx="113">
                  <c:v>46.97057623477254</c:v>
                </c:pt>
                <c:pt idx="114">
                  <c:v>47.29092745605966</c:v>
                </c:pt>
                <c:pt idx="115">
                  <c:v>47.60658511140943</c:v>
                </c:pt>
                <c:pt idx="116">
                  <c:v>47.91733759390162</c:v>
                </c:pt>
                <c:pt idx="117">
                  <c:v>48.22296077678422</c:v>
                </c:pt>
                <c:pt idx="118">
                  <c:v>48.52321708369611</c:v>
                </c:pt>
                <c:pt idx="119">
                  <c:v>48.8178544763086</c:v>
                </c:pt>
                <c:pt idx="120">
                  <c:v>49.1066053508691</c:v>
                </c:pt>
                <c:pt idx="121">
                  <c:v>49.38918533413629</c:v>
                </c:pt>
                <c:pt idx="122">
                  <c:v>49.66529196807162</c:v>
                </c:pt>
                <c:pt idx="123">
                  <c:v>49.93460327138111</c:v>
                </c:pt>
                <c:pt idx="124">
                  <c:v>50.19677616456261</c:v>
                </c:pt>
                <c:pt idx="125">
                  <c:v>50.45144474348282</c:v>
                </c:pt>
                <c:pt idx="126">
                  <c:v>50.698218384658</c:v>
                </c:pt>
                <c:pt idx="127">
                  <c:v>50.93667966331071</c:v>
                </c:pt>
                <c:pt idx="128">
                  <c:v>51.16638206288638</c:v>
                </c:pt>
                <c:pt idx="129">
                  <c:v>51.38684745199357</c:v>
                </c:pt>
                <c:pt idx="130">
                  <c:v>51.59756330163742</c:v>
                </c:pt>
                <c:pt idx="131">
                  <c:v>51.79797961208555</c:v>
                </c:pt>
                <c:pt idx="132">
                  <c:v>51.9875055146813</c:v>
                </c:pt>
                <c:pt idx="133">
                  <c:v>52.16550550932747</c:v>
                </c:pt>
                <c:pt idx="134">
                  <c:v>52.33129529312137</c:v>
                </c:pt>
                <c:pt idx="135">
                  <c:v>52.4841371296373</c:v>
                </c:pt>
                <c:pt idx="136">
                  <c:v>52.62323470152185</c:v>
                </c:pt>
                <c:pt idx="137">
                  <c:v>52.74772738127254</c:v>
                </c:pt>
                <c:pt idx="138">
                  <c:v>52.85668384618316</c:v>
                </c:pt>
                <c:pt idx="139">
                  <c:v>52.94909495331997</c:v>
                </c:pt>
                <c:pt idx="140">
                  <c:v>53.02386577889135</c:v>
                </c:pt>
                <c:pt idx="141">
                  <c:v>53.07980671333549</c:v>
                </c:pt>
                <c:pt idx="142">
                  <c:v>53.11562348872472</c:v>
                </c:pt>
                <c:pt idx="143">
                  <c:v>53.12990599853357</c:v>
                </c:pt>
                <c:pt idx="144">
                  <c:v>53.12111575133474</c:v>
                </c:pt>
                <c:pt idx="145">
                  <c:v>53.08757177953653</c:v>
                </c:pt>
                <c:pt idx="146">
                  <c:v>53.02743480191975</c:v>
                </c:pt>
                <c:pt idx="147">
                  <c:v>52.93868941471067</c:v>
                </c:pt>
                <c:pt idx="148">
                  <c:v>52.81912406075617</c:v>
                </c:pt>
                <c:pt idx="149">
                  <c:v>52.66630850096106</c:v>
                </c:pt>
                <c:pt idx="150">
                  <c:v>52.47756848805581</c:v>
                </c:pt>
                <c:pt idx="151">
                  <c:v>52.24995732243534</c:v>
                </c:pt>
                <c:pt idx="152">
                  <c:v>51.98022395704572</c:v>
                </c:pt>
                <c:pt idx="153">
                  <c:v>51.66477731883265</c:v>
                </c:pt>
                <c:pt idx="154">
                  <c:v>51.29964653663865</c:v>
                </c:pt>
                <c:pt idx="155">
                  <c:v>50.88043682215494</c:v>
                </c:pt>
                <c:pt idx="156">
                  <c:v>50.402280859741</c:v>
                </c:pt>
                <c:pt idx="157">
                  <c:v>49.85978574858653</c:v>
                </c:pt>
                <c:pt idx="158">
                  <c:v>49.24697584356944</c:v>
                </c:pt>
                <c:pt idx="159">
                  <c:v>48.55723231056625</c:v>
                </c:pt>
                <c:pt idx="160">
                  <c:v>47.78323091833755</c:v>
                </c:pt>
                <c:pt idx="161">
                  <c:v>46.91688062710213</c:v>
                </c:pt>
                <c:pt idx="162">
                  <c:v>45.94926702707136</c:v>
                </c:pt>
                <c:pt idx="163">
                  <c:v>44.87060678312163</c:v>
                </c:pt>
                <c:pt idx="164">
                  <c:v>43.67022213542932</c:v>
                </c:pt>
                <c:pt idx="165">
                  <c:v>42.33654837853852</c:v>
                </c:pt>
                <c:pt idx="166">
                  <c:v>40.85719224152862</c:v>
                </c:pt>
                <c:pt idx="167">
                  <c:v>39.2190652332942</c:v>
                </c:pt>
                <c:pt idx="168">
                  <c:v>37.40862300637812</c:v>
                </c:pt>
                <c:pt idx="169">
                  <c:v>35.41224875245092</c:v>
                </c:pt>
                <c:pt idx="170">
                  <c:v>33.21682371214558</c:v>
                </c:pt>
                <c:pt idx="171">
                  <c:v>30.81052775097245</c:v>
                </c:pt>
                <c:pt idx="172">
                  <c:v>28.18390251589236</c:v>
                </c:pt>
                <c:pt idx="173">
                  <c:v>25.33118226925887</c:v>
                </c:pt>
                <c:pt idx="174">
                  <c:v>22.2518464125194</c:v>
                </c:pt>
                <c:pt idx="175">
                  <c:v>18.95227003363354</c:v>
                </c:pt>
                <c:pt idx="176">
                  <c:v>15.44725157830035</c:v>
                </c:pt>
                <c:pt idx="177">
                  <c:v>11.76110370270024</c:v>
                </c:pt>
                <c:pt idx="178">
                  <c:v>7.927946822281967</c:v>
                </c:pt>
                <c:pt idx="179">
                  <c:v>3.990894875745738</c:v>
                </c:pt>
                <c:pt idx="180">
                  <c:v>2.8421709430404E-14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'1.75" Max Err'!$M$4</c:f>
              <c:strCache>
                <c:ptCount val="1"/>
                <c:pt idx="0">
                  <c:v>1.50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Err'!$M$6:$M$186</c:f>
              <c:numCache>
                <c:formatCode>0.00</c:formatCode>
                <c:ptCount val="181"/>
                <c:pt idx="0">
                  <c:v>0.0</c:v>
                </c:pt>
                <c:pt idx="1">
                  <c:v>0.39999756299086</c:v>
                </c:pt>
                <c:pt idx="2">
                  <c:v>0.79998050225194</c:v>
                </c:pt>
                <c:pt idx="3">
                  <c:v>1.199934185676609</c:v>
                </c:pt>
                <c:pt idx="4">
                  <c:v>1.59984396439458</c:v>
                </c:pt>
                <c:pt idx="5">
                  <c:v>1.999695164365157</c:v>
                </c:pt>
                <c:pt idx="6">
                  <c:v>2.399473077940512</c:v>
                </c:pt>
                <c:pt idx="7">
                  <c:v>2.799162955388935</c:v>
                </c:pt>
                <c:pt idx="8">
                  <c:v>3.198749996367861</c:v>
                </c:pt>
                <c:pt idx="9">
                  <c:v>3.598219341336436</c:v>
                </c:pt>
                <c:pt idx="10">
                  <c:v>3.997556062897249</c:v>
                </c:pt>
                <c:pt idx="11">
                  <c:v>4.396745157056668</c:v>
                </c:pt>
                <c:pt idx="12">
                  <c:v>4.79577153439315</c:v>
                </c:pt>
                <c:pt idx="13">
                  <c:v>5.194620011122574</c:v>
                </c:pt>
                <c:pt idx="14">
                  <c:v>5.59327530004963</c:v>
                </c:pt>
                <c:pt idx="15">
                  <c:v>5.991722001393805</c:v>
                </c:pt>
                <c:pt idx="16">
                  <c:v>6.389944593478557</c:v>
                </c:pt>
                <c:pt idx="17">
                  <c:v>6.787927423271678</c:v>
                </c:pt>
                <c:pt idx="18">
                  <c:v>7.185654696764859</c:v>
                </c:pt>
                <c:pt idx="19">
                  <c:v>7.583110469179772</c:v>
                </c:pt>
                <c:pt idx="20">
                  <c:v>7.980278634988058</c:v>
                </c:pt>
                <c:pt idx="21">
                  <c:v>8.377142917731795</c:v>
                </c:pt>
                <c:pt idx="22">
                  <c:v>8.77368685963091</c:v>
                </c:pt>
                <c:pt idx="23">
                  <c:v>9.16989381096341</c:v>
                </c:pt>
                <c:pt idx="24">
                  <c:v>9.56574691920382</c:v>
                </c:pt>
                <c:pt idx="25">
                  <c:v>9.961229117904881</c:v>
                </c:pt>
                <c:pt idx="26">
                  <c:v>10.35632311530663</c:v>
                </c:pt>
                <c:pt idx="27">
                  <c:v>10.75101138265686</c:v>
                </c:pt>
                <c:pt idx="28">
                  <c:v>11.14527614222596</c:v>
                </c:pt>
                <c:pt idx="29">
                  <c:v>11.53909935499876</c:v>
                </c:pt>
                <c:pt idx="30">
                  <c:v>11.93246270802496</c:v>
                </c:pt>
                <c:pt idx="31">
                  <c:v>12.32534760140924</c:v>
                </c:pt>
                <c:pt idx="32">
                  <c:v>12.71773513492143</c:v>
                </c:pt>
                <c:pt idx="33">
                  <c:v>13.10960609420565</c:v>
                </c:pt>
                <c:pt idx="34">
                  <c:v>13.50094093656744</c:v>
                </c:pt>
                <c:pt idx="35">
                  <c:v>13.89171977631579</c:v>
                </c:pt>
                <c:pt idx="36">
                  <c:v>14.28192236963688</c:v>
                </c:pt>
                <c:pt idx="37">
                  <c:v>14.67152809897473</c:v>
                </c:pt>
                <c:pt idx="38">
                  <c:v>15.060515956893</c:v>
                </c:pt>
                <c:pt idx="39">
                  <c:v>15.44886452939087</c:v>
                </c:pt>
                <c:pt idx="40">
                  <c:v>15.83655197864464</c:v>
                </c:pt>
                <c:pt idx="41">
                  <c:v>16.22355602514537</c:v>
                </c:pt>
                <c:pt idx="42">
                  <c:v>16.60985392920128</c:v>
                </c:pt>
                <c:pt idx="43">
                  <c:v>16.99542247177219</c:v>
                </c:pt>
                <c:pt idx="44">
                  <c:v>17.38023793460147</c:v>
                </c:pt>
                <c:pt idx="45">
                  <c:v>17.76427607960951</c:v>
                </c:pt>
                <c:pt idx="46">
                  <c:v>18.14751212751024</c:v>
                </c:pt>
                <c:pt idx="47">
                  <c:v>18.52992073561109</c:v>
                </c:pt>
                <c:pt idx="48">
                  <c:v>18.91147597475379</c:v>
                </c:pt>
                <c:pt idx="49">
                  <c:v>19.29215130535187</c:v>
                </c:pt>
                <c:pt idx="50">
                  <c:v>19.67191955247774</c:v>
                </c:pt>
                <c:pt idx="51">
                  <c:v>20.05075287995024</c:v>
                </c:pt>
                <c:pt idx="52">
                  <c:v>20.42862276337044</c:v>
                </c:pt>
                <c:pt idx="53">
                  <c:v>20.80549996205063</c:v>
                </c:pt>
                <c:pt idx="54">
                  <c:v>21.1813544897786</c:v>
                </c:pt>
                <c:pt idx="55">
                  <c:v>21.55615558435598</c:v>
                </c:pt>
                <c:pt idx="56">
                  <c:v>21.92987167584572</c:v>
                </c:pt>
                <c:pt idx="57">
                  <c:v>22.30247035346027</c:v>
                </c:pt>
                <c:pt idx="58">
                  <c:v>22.67391833101824</c:v>
                </c:pt>
                <c:pt idx="59">
                  <c:v>23.04418141089274</c:v>
                </c:pt>
                <c:pt idx="60">
                  <c:v>23.41322444637053</c:v>
                </c:pt>
                <c:pt idx="61">
                  <c:v>23.78101130233613</c:v>
                </c:pt>
                <c:pt idx="62">
                  <c:v>24.14750481418974</c:v>
                </c:pt>
                <c:pt idx="63">
                  <c:v>24.51266674490317</c:v>
                </c:pt>
                <c:pt idx="64">
                  <c:v>24.87645774011111</c:v>
                </c:pt>
                <c:pt idx="65">
                  <c:v>25.23883728113</c:v>
                </c:pt>
                <c:pt idx="66">
                  <c:v>25.59976363578911</c:v>
                </c:pt>
                <c:pt idx="67">
                  <c:v>25.95919380695247</c:v>
                </c:pt>
                <c:pt idx="68">
                  <c:v>26.3170834786017</c:v>
                </c:pt>
                <c:pt idx="69">
                  <c:v>26.67338695934276</c:v>
                </c:pt>
                <c:pt idx="70">
                  <c:v>27.02805712319014</c:v>
                </c:pt>
                <c:pt idx="71">
                  <c:v>27.38104534747358</c:v>
                </c:pt>
                <c:pt idx="72">
                  <c:v>27.73230144770196</c:v>
                </c:pt>
                <c:pt idx="73">
                  <c:v>28.08177360920888</c:v>
                </c:pt>
                <c:pt idx="74">
                  <c:v>28.4294083153931</c:v>
                </c:pt>
                <c:pt idx="75">
                  <c:v>28.77515027235469</c:v>
                </c:pt>
                <c:pt idx="76">
                  <c:v>29.11894232971514</c:v>
                </c:pt>
                <c:pt idx="77">
                  <c:v>29.46072539739575</c:v>
                </c:pt>
                <c:pt idx="78">
                  <c:v>29.80043835811351</c:v>
                </c:pt>
                <c:pt idx="79">
                  <c:v>30.13801797533812</c:v>
                </c:pt>
                <c:pt idx="80">
                  <c:v>30.47339879643642</c:v>
                </c:pt>
                <c:pt idx="81">
                  <c:v>30.80651305071255</c:v>
                </c:pt>
                <c:pt idx="82">
                  <c:v>31.13729054203184</c:v>
                </c:pt>
                <c:pt idx="83">
                  <c:v>31.465658535696</c:v>
                </c:pt>
                <c:pt idx="84">
                  <c:v>31.79154163921435</c:v>
                </c:pt>
                <c:pt idx="85">
                  <c:v>32.11486167659088</c:v>
                </c:pt>
                <c:pt idx="86">
                  <c:v>32.43553755572169</c:v>
                </c:pt>
                <c:pt idx="87">
                  <c:v>32.75348512846859</c:v>
                </c:pt>
                <c:pt idx="88">
                  <c:v>33.06861704294459</c:v>
                </c:pt>
                <c:pt idx="89">
                  <c:v>33.38084258751461</c:v>
                </c:pt>
                <c:pt idx="90">
                  <c:v>33.69006752597978</c:v>
                </c:pt>
                <c:pt idx="91">
                  <c:v>33.99619392337591</c:v>
                </c:pt>
                <c:pt idx="92">
                  <c:v>34.29911996177685</c:v>
                </c:pt>
                <c:pt idx="93">
                  <c:v>34.5987397454492</c:v>
                </c:pt>
                <c:pt idx="94">
                  <c:v>34.89494309465898</c:v>
                </c:pt>
                <c:pt idx="95">
                  <c:v>35.1876153273799</c:v>
                </c:pt>
                <c:pt idx="96">
                  <c:v>35.47663702809913</c:v>
                </c:pt>
                <c:pt idx="97">
                  <c:v>35.76188380285794</c:v>
                </c:pt>
                <c:pt idx="98">
                  <c:v>36.04322601960298</c:v>
                </c:pt>
                <c:pt idx="99">
                  <c:v>36.32052853285521</c:v>
                </c:pt>
                <c:pt idx="100">
                  <c:v>36.59365039163257</c:v>
                </c:pt>
                <c:pt idx="101">
                  <c:v>36.86244452948372</c:v>
                </c:pt>
                <c:pt idx="102">
                  <c:v>37.12675743540788</c:v>
                </c:pt>
                <c:pt idx="103">
                  <c:v>37.38642880434467</c:v>
                </c:pt>
                <c:pt idx="104">
                  <c:v>37.64129116582339</c:v>
                </c:pt>
                <c:pt idx="105">
                  <c:v>37.89116948925651</c:v>
                </c:pt>
                <c:pt idx="106">
                  <c:v>38.13588076425312</c:v>
                </c:pt>
                <c:pt idx="107">
                  <c:v>38.37523355420883</c:v>
                </c:pt>
                <c:pt idx="108">
                  <c:v>38.60902752130333</c:v>
                </c:pt>
                <c:pt idx="109">
                  <c:v>38.83705292090115</c:v>
                </c:pt>
                <c:pt idx="110">
                  <c:v>39.05909006320861</c:v>
                </c:pt>
                <c:pt idx="111">
                  <c:v>39.27490873988674</c:v>
                </c:pt>
                <c:pt idx="112">
                  <c:v>39.48426761315845</c:v>
                </c:pt>
                <c:pt idx="113">
                  <c:v>39.68691356477778</c:v>
                </c:pt>
                <c:pt idx="114">
                  <c:v>39.88258100204767</c:v>
                </c:pt>
                <c:pt idx="115">
                  <c:v>40.0709911178855</c:v>
                </c:pt>
                <c:pt idx="116">
                  <c:v>40.25185110173668</c:v>
                </c:pt>
                <c:pt idx="117">
                  <c:v>40.42485329793311</c:v>
                </c:pt>
                <c:pt idx="118">
                  <c:v>40.58967430788176</c:v>
                </c:pt>
                <c:pt idx="119">
                  <c:v>40.74597403225427</c:v>
                </c:pt>
                <c:pt idx="120">
                  <c:v>40.89339464913091</c:v>
                </c:pt>
                <c:pt idx="121">
                  <c:v>41.03155952383749</c:v>
                </c:pt>
                <c:pt idx="122">
                  <c:v>41.1600720460043</c:v>
                </c:pt>
                <c:pt idx="123">
                  <c:v>41.27851438917805</c:v>
                </c:pt>
                <c:pt idx="124">
                  <c:v>41.38644618813932</c:v>
                </c:pt>
                <c:pt idx="125">
                  <c:v>41.48340312892578</c:v>
                </c:pt>
                <c:pt idx="126">
                  <c:v>41.5688954464515</c:v>
                </c:pt>
                <c:pt idx="127">
                  <c:v>41.64240632455252</c:v>
                </c:pt>
                <c:pt idx="128">
                  <c:v>41.70339019330577</c:v>
                </c:pt>
                <c:pt idx="129">
                  <c:v>41.75127091857434</c:v>
                </c:pt>
                <c:pt idx="130">
                  <c:v>41.7854398789655</c:v>
                </c:pt>
                <c:pt idx="131">
                  <c:v>41.80525392577287</c:v>
                </c:pt>
                <c:pt idx="132">
                  <c:v>41.81003322206081</c:v>
                </c:pt>
                <c:pt idx="133">
                  <c:v>41.79905895788274</c:v>
                </c:pt>
                <c:pt idx="134">
                  <c:v>41.77157093977335</c:v>
                </c:pt>
                <c:pt idx="135">
                  <c:v>41.7267650541877</c:v>
                </c:pt>
                <c:pt idx="136">
                  <c:v>41.66379060657675</c:v>
                </c:pt>
                <c:pt idx="137">
                  <c:v>41.58174754039267</c:v>
                </c:pt>
                <c:pt idx="138">
                  <c:v>41.47968354364778</c:v>
                </c:pt>
                <c:pt idx="139">
                  <c:v>41.35659105486278</c:v>
                </c:pt>
                <c:pt idx="140">
                  <c:v>41.21140418552368</c:v>
                </c:pt>
                <c:pt idx="141">
                  <c:v>41.04299558274511</c:v>
                </c:pt>
                <c:pt idx="142">
                  <c:v>40.8501732639732</c:v>
                </c:pt>
                <c:pt idx="143">
                  <c:v>40.63167746555418</c:v>
                </c:pt>
                <c:pt idx="144">
                  <c:v>40.38617755919677</c:v>
                </c:pt>
                <c:pt idx="145">
                  <c:v>40.11226910516191</c:v>
                </c:pt>
                <c:pt idx="146">
                  <c:v>39.80847112886035</c:v>
                </c:pt>
                <c:pt idx="147">
                  <c:v>39.47322372890729</c:v>
                </c:pt>
                <c:pt idx="148">
                  <c:v>39.10488615007898</c:v>
                </c:pt>
                <c:pt idx="149">
                  <c:v>38.70173548454704</c:v>
                </c:pt>
                <c:pt idx="150">
                  <c:v>38.26196619970983</c:v>
                </c:pt>
                <c:pt idx="151">
                  <c:v>37.78369073128653</c:v>
                </c:pt>
                <c:pt idx="152">
                  <c:v>37.26494142631294</c:v>
                </c:pt>
                <c:pt idx="153">
                  <c:v>36.70367417222576</c:v>
                </c:pt>
                <c:pt idx="154">
                  <c:v>36.09777410485268</c:v>
                </c:pt>
                <c:pt idx="155">
                  <c:v>35.44506384872605</c:v>
                </c:pt>
                <c:pt idx="156">
                  <c:v>34.743314805691</c:v>
                </c:pt>
                <c:pt idx="157">
                  <c:v>33.99026206905981</c:v>
                </c:pt>
                <c:pt idx="158">
                  <c:v>33.18362359576842</c:v>
                </c:pt>
                <c:pt idx="159">
                  <c:v>32.32112431130824</c:v>
                </c:pt>
                <c:pt idx="160">
                  <c:v>31.40052584242832</c:v>
                </c:pt>
                <c:pt idx="161">
                  <c:v>30.41966255878205</c:v>
                </c:pt>
                <c:pt idx="162">
                  <c:v>29.37648454198438</c:v>
                </c:pt>
                <c:pt idx="163">
                  <c:v>28.26910797143148</c:v>
                </c:pt>
                <c:pt idx="164">
                  <c:v>27.09587320127656</c:v>
                </c:pt>
                <c:pt idx="165">
                  <c:v>25.85541048242081</c:v>
                </c:pt>
                <c:pt idx="166">
                  <c:v>24.54671283994446</c:v>
                </c:pt>
                <c:pt idx="167">
                  <c:v>23.16921503919991</c:v>
                </c:pt>
                <c:pt idx="168">
                  <c:v>21.7228768637741</c:v>
                </c:pt>
                <c:pt idx="169">
                  <c:v>20.20826810489365</c:v>
                </c:pt>
                <c:pt idx="170">
                  <c:v>18.62665176863254</c:v>
                </c:pt>
                <c:pt idx="171">
                  <c:v>16.98006111868065</c:v>
                </c:pt>
                <c:pt idx="172">
                  <c:v>15.27136539458448</c:v>
                </c:pt>
                <c:pt idx="173">
                  <c:v>13.50431851213051</c:v>
                </c:pt>
                <c:pt idx="174">
                  <c:v>11.68358491271226</c:v>
                </c:pt>
                <c:pt idx="175">
                  <c:v>9.814737123568818</c:v>
                </c:pt>
                <c:pt idx="176">
                  <c:v>7.904220624224137</c:v>
                </c:pt>
                <c:pt idx="177">
                  <c:v>5.95928331773115</c:v>
                </c:pt>
                <c:pt idx="178">
                  <c:v>3.98786920836639</c:v>
                </c:pt>
                <c:pt idx="179">
                  <c:v>1.998478604112876</c:v>
                </c:pt>
                <c:pt idx="180">
                  <c:v>2.8421709430404E-14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'1.75" Max Err'!$N$4</c:f>
              <c:strCache>
                <c:ptCount val="1"/>
                <c:pt idx="0">
                  <c:v>2.00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Err'!$N$6:$N$186</c:f>
              <c:numCache>
                <c:formatCode>0.00</c:formatCode>
                <c:ptCount val="181"/>
                <c:pt idx="0">
                  <c:v>0.0</c:v>
                </c:pt>
                <c:pt idx="1">
                  <c:v>0.33332957252898</c:v>
                </c:pt>
                <c:pt idx="2">
                  <c:v>0.666636577940414</c:v>
                </c:pt>
                <c:pt idx="3">
                  <c:v>0.999898437657181</c:v>
                </c:pt>
                <c:pt idx="4">
                  <c:v>1.333092550171602</c:v>
                </c:pt>
                <c:pt idx="5">
                  <c:v>1.66619627955163</c:v>
                </c:pt>
                <c:pt idx="6">
                  <c:v>1.999186943912746</c:v>
                </c:pt>
                <c:pt idx="7">
                  <c:v>2.332041803844055</c:v>
                </c:pt>
                <c:pt idx="8">
                  <c:v>2.664738050776993</c:v>
                </c:pt>
                <c:pt idx="9">
                  <c:v>2.997252795284995</c:v>
                </c:pt>
                <c:pt idx="10">
                  <c:v>3.329563055302321</c:v>
                </c:pt>
                <c:pt idx="11">
                  <c:v>3.661645744250154</c:v>
                </c:pt>
                <c:pt idx="12">
                  <c:v>3.99347765905793</c:v>
                </c:pt>
                <c:pt idx="13">
                  <c:v>4.325035468067696</c:v>
                </c:pt>
                <c:pt idx="14">
                  <c:v>4.65629569880911</c:v>
                </c:pt>
                <c:pt idx="15">
                  <c:v>4.987234725632481</c:v>
                </c:pt>
                <c:pt idx="16">
                  <c:v>5.31782875718709</c:v>
                </c:pt>
                <c:pt idx="17">
                  <c:v>5.648053823731699</c:v>
                </c:pt>
                <c:pt idx="18">
                  <c:v>5.977885764264007</c:v>
                </c:pt>
                <c:pt idx="19">
                  <c:v>6.307300213455365</c:v>
                </c:pt>
                <c:pt idx="20">
                  <c:v>6.636272588377</c:v>
                </c:pt>
                <c:pt idx="21">
                  <c:v>6.964778075003435</c:v>
                </c:pt>
                <c:pt idx="22">
                  <c:v>7.29279161447858</c:v>
                </c:pt>
                <c:pt idx="23">
                  <c:v>7.620287889129511</c:v>
                </c:pt>
                <c:pt idx="24">
                  <c:v>7.947241308212763</c:v>
                </c:pt>
                <c:pt idx="25">
                  <c:v>8.273625993377148</c:v>
                </c:pt>
                <c:pt idx="26">
                  <c:v>8.599415763827157</c:v>
                </c:pt>
                <c:pt idx="27">
                  <c:v>8.924584121170028</c:v>
                </c:pt>
                <c:pt idx="28">
                  <c:v>9.249104233929543</c:v>
                </c:pt>
                <c:pt idx="29">
                  <c:v>9.572948921708672</c:v>
                </c:pt>
                <c:pt idx="30">
                  <c:v>9.8960906389829</c:v>
                </c:pt>
                <c:pt idx="31">
                  <c:v>10.21850145850534</c:v>
                </c:pt>
                <c:pt idx="32">
                  <c:v>10.54015305430421</c:v>
                </c:pt>
                <c:pt idx="33">
                  <c:v>10.86101668425249</c:v>
                </c:pt>
                <c:pt idx="34">
                  <c:v>11.18106317218899</c:v>
                </c:pt>
                <c:pt idx="35">
                  <c:v>11.50026288956927</c:v>
                </c:pt>
                <c:pt idx="36">
                  <c:v>11.81858573662408</c:v>
                </c:pt>
                <c:pt idx="37">
                  <c:v>12.13600112300231</c:v>
                </c:pt>
                <c:pt idx="38">
                  <c:v>12.45247794787443</c:v>
                </c:pt>
                <c:pt idx="39">
                  <c:v>12.76798457947162</c:v>
                </c:pt>
                <c:pt idx="40">
                  <c:v>13.08248883403498</c:v>
                </c:pt>
                <c:pt idx="41">
                  <c:v>13.39595795414784</c:v>
                </c:pt>
                <c:pt idx="42">
                  <c:v>13.70835858642381</c:v>
                </c:pt>
                <c:pt idx="43">
                  <c:v>14.01965675852155</c:v>
                </c:pt>
                <c:pt idx="44">
                  <c:v>14.32981785545646</c:v>
                </c:pt>
                <c:pt idx="45">
                  <c:v>14.63880659517829</c:v>
                </c:pt>
                <c:pt idx="46">
                  <c:v>14.94658700338248</c:v>
                </c:pt>
                <c:pt idx="47">
                  <c:v>15.25312238752158</c:v>
                </c:pt>
                <c:pt idx="48">
                  <c:v>15.55837530998202</c:v>
                </c:pt>
                <c:pt idx="49">
                  <c:v>15.86230756039012</c:v>
                </c:pt>
                <c:pt idx="50">
                  <c:v>16.16488012700954</c:v>
                </c:pt>
                <c:pt idx="51">
                  <c:v>16.46605316719116</c:v>
                </c:pt>
                <c:pt idx="52">
                  <c:v>16.76578597683461</c:v>
                </c:pt>
                <c:pt idx="53">
                  <c:v>17.06403695881934</c:v>
                </c:pt>
                <c:pt idx="54">
                  <c:v>17.3607635903608</c:v>
                </c:pt>
                <c:pt idx="55">
                  <c:v>17.65592238924656</c:v>
                </c:pt>
                <c:pt idx="56">
                  <c:v>17.94946887890417</c:v>
                </c:pt>
                <c:pt idx="57">
                  <c:v>18.24135755225165</c:v>
                </c:pt>
                <c:pt idx="58">
                  <c:v>18.53154183427898</c:v>
                </c:pt>
                <c:pt idx="59">
                  <c:v>18.81997404330718</c:v>
                </c:pt>
                <c:pt idx="60">
                  <c:v>19.10660535086909</c:v>
                </c:pt>
                <c:pt idx="61">
                  <c:v>19.39138574015433</c:v>
                </c:pt>
                <c:pt idx="62">
                  <c:v>19.67426396295801</c:v>
                </c:pt>
                <c:pt idx="63">
                  <c:v>19.95518749507096</c:v>
                </c:pt>
                <c:pt idx="64">
                  <c:v>20.23410249004653</c:v>
                </c:pt>
                <c:pt idx="65">
                  <c:v>20.51095373127639</c:v>
                </c:pt>
                <c:pt idx="66">
                  <c:v>20.78568458230568</c:v>
                </c:pt>
                <c:pt idx="67">
                  <c:v>21.05823693531466</c:v>
                </c:pt>
                <c:pt idx="68">
                  <c:v>21.32855115769171</c:v>
                </c:pt>
                <c:pt idx="69">
                  <c:v>21.59656603661964</c:v>
                </c:pt>
                <c:pt idx="70">
                  <c:v>21.86221872159422</c:v>
                </c:pt>
                <c:pt idx="71">
                  <c:v>22.12544466479144</c:v>
                </c:pt>
                <c:pt idx="72">
                  <c:v>22.38617755919676</c:v>
                </c:pt>
                <c:pt idx="73">
                  <c:v>22.64434927440656</c:v>
                </c:pt>
                <c:pt idx="74">
                  <c:v>22.89988979000961</c:v>
                </c:pt>
                <c:pt idx="75">
                  <c:v>23.1527271264526</c:v>
                </c:pt>
                <c:pt idx="76">
                  <c:v>23.40278727329153</c:v>
                </c:pt>
                <c:pt idx="77">
                  <c:v>23.64999411472748</c:v>
                </c:pt>
                <c:pt idx="78">
                  <c:v>23.89426935232252</c:v>
                </c:pt>
                <c:pt idx="79">
                  <c:v>24.13553242478837</c:v>
                </c:pt>
                <c:pt idx="80">
                  <c:v>24.37370042473862</c:v>
                </c:pt>
                <c:pt idx="81">
                  <c:v>24.60868801229157</c:v>
                </c:pt>
                <c:pt idx="82">
                  <c:v>24.84040732540956</c:v>
                </c:pt>
                <c:pt idx="83">
                  <c:v>25.06876788685751</c:v>
                </c:pt>
                <c:pt idx="84">
                  <c:v>25.29367650766248</c:v>
                </c:pt>
                <c:pt idx="85">
                  <c:v>25.51503718695367</c:v>
                </c:pt>
                <c:pt idx="86">
                  <c:v>25.73275100806191</c:v>
                </c:pt>
                <c:pt idx="87">
                  <c:v>25.94671603075662</c:v>
                </c:pt>
                <c:pt idx="88">
                  <c:v>26.15682717949842</c:v>
                </c:pt>
                <c:pt idx="89">
                  <c:v>26.36297612758606</c:v>
                </c:pt>
                <c:pt idx="90">
                  <c:v>26.56505117707799</c:v>
                </c:pt>
                <c:pt idx="91">
                  <c:v>26.76293713437086</c:v>
                </c:pt>
                <c:pt idx="92">
                  <c:v>26.95651518132132</c:v>
                </c:pt>
                <c:pt idx="93">
                  <c:v>27.14566274180123</c:v>
                </c:pt>
                <c:pt idx="94">
                  <c:v>27.33025334358348</c:v>
                </c:pt>
                <c:pt idx="95">
                  <c:v>27.51015647546237</c:v>
                </c:pt>
                <c:pt idx="96">
                  <c:v>27.68523743952281</c:v>
                </c:pt>
                <c:pt idx="97">
                  <c:v>27.85535719848362</c:v>
                </c:pt>
                <c:pt idx="98">
                  <c:v>28.02037221805513</c:v>
                </c:pt>
                <c:pt idx="99">
                  <c:v>28.18013430426717</c:v>
                </c:pt>
                <c:pt idx="100">
                  <c:v>28.33449043574423</c:v>
                </c:pt>
                <c:pt idx="101">
                  <c:v>28.48328259092796</c:v>
                </c:pt>
                <c:pt idx="102">
                  <c:v>28.62634757027446</c:v>
                </c:pt>
                <c:pt idx="103">
                  <c:v>28.76351681348605</c:v>
                </c:pt>
                <c:pt idx="104">
                  <c:v>28.89461621187475</c:v>
                </c:pt>
                <c:pt idx="105">
                  <c:v>29.01946591599655</c:v>
                </c:pt>
                <c:pt idx="106">
                  <c:v>29.1378801387463</c:v>
                </c:pt>
                <c:pt idx="107">
                  <c:v>29.24966695415856</c:v>
                </c:pt>
                <c:pt idx="108">
                  <c:v>29.35462809222537</c:v>
                </c:pt>
                <c:pt idx="109">
                  <c:v>29.45255873011487</c:v>
                </c:pt>
                <c:pt idx="110">
                  <c:v>29.54324728025937</c:v>
                </c:pt>
                <c:pt idx="111">
                  <c:v>29.62647517587698</c:v>
                </c:pt>
                <c:pt idx="112">
                  <c:v>29.70201665459764</c:v>
                </c:pt>
                <c:pt idx="113">
                  <c:v>29.76963854098808</c:v>
                </c:pt>
                <c:pt idx="114">
                  <c:v>29.8291000289057</c:v>
                </c:pt>
                <c:pt idx="115">
                  <c:v>29.88015246476802</c:v>
                </c:pt>
                <c:pt idx="116">
                  <c:v>29.92253913299594</c:v>
                </c:pt>
                <c:pt idx="117">
                  <c:v>29.95599504508471</c:v>
                </c:pt>
                <c:pt idx="118">
                  <c:v>29.98024673397322</c:v>
                </c:pt>
                <c:pt idx="119">
                  <c:v>29.99501205562456</c:v>
                </c:pt>
                <c:pt idx="120">
                  <c:v>30.00000000000001</c:v>
                </c:pt>
                <c:pt idx="121">
                  <c:v>29.99491051390839</c:v>
                </c:pt>
                <c:pt idx="122">
                  <c:v>29.97943433854319</c:v>
                </c:pt>
                <c:pt idx="123">
                  <c:v>29.95325286488547</c:v>
                </c:pt>
                <c:pt idx="124">
                  <c:v>29.9160380105542</c:v>
                </c:pt>
                <c:pt idx="125">
                  <c:v>29.86745212212534</c:v>
                </c:pt>
                <c:pt idx="126">
                  <c:v>29.80714790742603</c:v>
                </c:pt>
                <c:pt idx="127">
                  <c:v>29.73476840283544</c:v>
                </c:pt>
                <c:pt idx="128">
                  <c:v>29.64994698119487</c:v>
                </c:pt>
                <c:pt idx="129">
                  <c:v>29.5523074065472</c:v>
                </c:pt>
                <c:pt idx="130">
                  <c:v>29.44146394258787</c:v>
                </c:pt>
                <c:pt idx="131">
                  <c:v>29.31702152241736</c:v>
                </c:pt>
                <c:pt idx="132">
                  <c:v>29.17857598793628</c:v>
                </c:pt>
                <c:pt idx="133">
                  <c:v>29.02571440801445</c:v>
                </c:pt>
                <c:pt idx="134">
                  <c:v>28.85801548539</c:v>
                </c:pt>
                <c:pt idx="135">
                  <c:v>28.67505006310478</c:v>
                </c:pt>
                <c:pt idx="136">
                  <c:v>28.47638174214873</c:v>
                </c:pt>
                <c:pt idx="137">
                  <c:v>28.26156762285251</c:v>
                </c:pt>
                <c:pt idx="138">
                  <c:v>28.03015918341857</c:v>
                </c:pt>
                <c:pt idx="139">
                  <c:v>27.78170330979152</c:v>
                </c:pt>
                <c:pt idx="140">
                  <c:v>27.51574349181084</c:v>
                </c:pt>
                <c:pt idx="141">
                  <c:v>27.2318212012302</c:v>
                </c:pt>
                <c:pt idx="142">
                  <c:v>26.92947746768625</c:v>
                </c:pt>
                <c:pt idx="143">
                  <c:v>26.60825466900543</c:v>
                </c:pt>
                <c:pt idx="144">
                  <c:v>26.26769855229806</c:v>
                </c:pt>
                <c:pt idx="145">
                  <c:v>25.90736050203725</c:v>
                </c:pt>
                <c:pt idx="146">
                  <c:v>25.52680007068506</c:v>
                </c:pt>
                <c:pt idx="147">
                  <c:v>25.12558778632871</c:v>
                </c:pt>
                <c:pt idx="148">
                  <c:v>24.70330825013968</c:v>
                </c:pt>
                <c:pt idx="149">
                  <c:v>24.25956353417382</c:v>
                </c:pt>
                <c:pt idx="150">
                  <c:v>23.79397688699689</c:v>
                </c:pt>
                <c:pt idx="151">
                  <c:v>23.30619675074988</c:v>
                </c:pt>
                <c:pt idx="152">
                  <c:v>22.79590108847231</c:v>
                </c:pt>
                <c:pt idx="153">
                  <c:v>22.26280201469896</c:v>
                </c:pt>
                <c:pt idx="154">
                  <c:v>21.70665071547202</c:v>
                </c:pt>
                <c:pt idx="155">
                  <c:v>21.12724263592909</c:v>
                </c:pt>
                <c:pt idx="156">
                  <c:v>20.52442290453865</c:v>
                </c:pt>
                <c:pt idx="157">
                  <c:v>19.89809195290076</c:v>
                </c:pt>
                <c:pt idx="158">
                  <c:v>19.24821127891533</c:v>
                </c:pt>
                <c:pt idx="159">
                  <c:v>18.57480928921711</c:v>
                </c:pt>
                <c:pt idx="160">
                  <c:v>17.87798714433313</c:v>
                </c:pt>
                <c:pt idx="161">
                  <c:v>17.15792451737772</c:v>
                </c:pt>
                <c:pt idx="162">
                  <c:v>16.41488516469092</c:v>
                </c:pt>
                <c:pt idx="163">
                  <c:v>15.64922219516913</c:v>
                </c:pt>
                <c:pt idx="164">
                  <c:v>14.86138291474589</c:v>
                </c:pt>
                <c:pt idx="165">
                  <c:v>14.05191311422612</c:v>
                </c:pt>
                <c:pt idx="166">
                  <c:v>13.22146066318535</c:v>
                </c:pt>
                <c:pt idx="167">
                  <c:v>12.37077827064635</c:v>
                </c:pt>
                <c:pt idx="168">
                  <c:v>11.50072527544123</c:v>
                </c:pt>
                <c:pt idx="169">
                  <c:v>10.61226833616735</c:v>
                </c:pt>
                <c:pt idx="170">
                  <c:v>9.706480902921867</c:v>
                </c:pt>
                <c:pt idx="171">
                  <c:v>8.784541370819397</c:v>
                </c:pt>
                <c:pt idx="172">
                  <c:v>7.847729838665231</c:v>
                </c:pt>
                <c:pt idx="173">
                  <c:v>6.897423424782431</c:v>
                </c:pt>
                <c:pt idx="174">
                  <c:v>5.935090125237337</c:v>
                </c:pt>
                <c:pt idx="175">
                  <c:v>4.962281236610607</c:v>
                </c:pt>
                <c:pt idx="176">
                  <c:v>3.980622404724073</c:v>
                </c:pt>
                <c:pt idx="177">
                  <c:v>2.991803400796186</c:v>
                </c:pt>
                <c:pt idx="178">
                  <c:v>1.997566765602272</c:v>
                </c:pt>
                <c:pt idx="179">
                  <c:v>0.999695498517411</c:v>
                </c:pt>
                <c:pt idx="180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'1.75" Max Err'!$O$4</c:f>
              <c:strCache>
                <c:ptCount val="1"/>
                <c:pt idx="0">
                  <c:v>5.00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'1.75" Max Err'!$A$6:$A$186</c:f>
              <c:numCache>
                <c:formatCode>General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'1.75" Max Err'!$O$6:$O$186</c:f>
              <c:numCache>
                <c:formatCode>0.00</c:formatCode>
                <c:ptCount val="181"/>
                <c:pt idx="0">
                  <c:v>0.0</c:v>
                </c:pt>
                <c:pt idx="1">
                  <c:v>0.166661965732827</c:v>
                </c:pt>
                <c:pt idx="2">
                  <c:v>0.33329572471706</c:v>
                </c:pt>
                <c:pt idx="3">
                  <c:v>0.49987306447656</c:v>
                </c:pt>
                <c:pt idx="4">
                  <c:v>0.666365761081109</c:v>
                </c:pt>
                <c:pt idx="5">
                  <c:v>0.832745573421945</c:v>
                </c:pt>
                <c:pt idx="6">
                  <c:v>0.998984237490357</c:v>
                </c:pt>
                <c:pt idx="7">
                  <c:v>1.165053460660479</c:v>
                </c:pt>
                <c:pt idx="8">
                  <c:v>1.3309249159773</c:v>
                </c:pt>
                <c:pt idx="9">
                  <c:v>1.496570236451065</c:v>
                </c:pt>
                <c:pt idx="10">
                  <c:v>1.661961009359258</c:v>
                </c:pt>
                <c:pt idx="11">
                  <c:v>1.827068770557345</c:v>
                </c:pt>
                <c:pt idx="12">
                  <c:v>1.991864998799608</c:v>
                </c:pt>
                <c:pt idx="13">
                  <c:v>2.156321110071408</c:v>
                </c:pt>
                <c:pt idx="14">
                  <c:v>2.320408451934329</c:v>
                </c:pt>
                <c:pt idx="15">
                  <c:v>2.48409829788568</c:v>
                </c:pt>
                <c:pt idx="16">
                  <c:v>2.647361841734014</c:v>
                </c:pt>
                <c:pt idx="17">
                  <c:v>2.810170191992356</c:v>
                </c:pt>
                <c:pt idx="18">
                  <c:v>2.972494366290928</c:v>
                </c:pt>
                <c:pt idx="19">
                  <c:v>3.134305285811367</c:v>
                </c:pt>
                <c:pt idx="20">
                  <c:v>3.295573769744493</c:v>
                </c:pt>
                <c:pt idx="21">
                  <c:v>3.456270529773771</c:v>
                </c:pt>
                <c:pt idx="22">
                  <c:v>3.616366164586935</c:v>
                </c:pt>
                <c:pt idx="23">
                  <c:v>3.775831154418171</c:v>
                </c:pt>
                <c:pt idx="24">
                  <c:v>3.934635855623622</c:v>
                </c:pt>
                <c:pt idx="25">
                  <c:v>4.09275049529302</c:v>
                </c:pt>
                <c:pt idx="26">
                  <c:v>4.25014516590057</c:v>
                </c:pt>
                <c:pt idx="27">
                  <c:v>4.406789819998202</c:v>
                </c:pt>
                <c:pt idx="28">
                  <c:v>4.562654264954812</c:v>
                </c:pt>
                <c:pt idx="29">
                  <c:v>4.717708157745076</c:v>
                </c:pt>
                <c:pt idx="30">
                  <c:v>4.87192099979183</c:v>
                </c:pt>
                <c:pt idx="31">
                  <c:v>5.025262131866035</c:v>
                </c:pt>
                <c:pt idx="32">
                  <c:v>5.177700729049132</c:v>
                </c:pt>
                <c:pt idx="33">
                  <c:v>5.32920579576195</c:v>
                </c:pt>
                <c:pt idx="34">
                  <c:v>5.47974616086583</c:v>
                </c:pt>
                <c:pt idx="35">
                  <c:v>5.629290472840665</c:v>
                </c:pt>
                <c:pt idx="36">
                  <c:v>5.77780719504592</c:v>
                </c:pt>
                <c:pt idx="37">
                  <c:v>5.925264601070491</c:v>
                </c:pt>
                <c:pt idx="38">
                  <c:v>6.071630770177634</c:v>
                </c:pt>
                <c:pt idx="39">
                  <c:v>6.216873582851775</c:v>
                </c:pt>
                <c:pt idx="40">
                  <c:v>6.360960716454272</c:v>
                </c:pt>
                <c:pt idx="41">
                  <c:v>6.503859640995628</c:v>
                </c:pt>
                <c:pt idx="42">
                  <c:v>6.645537615032033</c:v>
                </c:pt>
                <c:pt idx="43">
                  <c:v>6.785961681694644</c:v>
                </c:pt>
                <c:pt idx="44">
                  <c:v>6.925098664860343</c:v>
                </c:pt>
                <c:pt idx="45">
                  <c:v>7.062915165473463</c:v>
                </c:pt>
                <c:pt idx="46">
                  <c:v>7.199377558028104</c:v>
                </c:pt>
                <c:pt idx="47">
                  <c:v>7.334451987221342</c:v>
                </c:pt>
                <c:pt idx="48">
                  <c:v>7.468104364788452</c:v>
                </c:pt>
                <c:pt idx="49">
                  <c:v>7.600300366531265</c:v>
                </c:pt>
                <c:pt idx="50">
                  <c:v>7.731005429551942</c:v>
                </c:pt>
                <c:pt idx="51">
                  <c:v>7.860184749704643</c:v>
                </c:pt>
                <c:pt idx="52">
                  <c:v>7.987803279278339</c:v>
                </c:pt>
                <c:pt idx="53">
                  <c:v>8.113825724924894</c:v>
                </c:pt>
                <c:pt idx="54">
                  <c:v>8.238216545846661</c:v>
                </c:pt>
                <c:pt idx="55">
                  <c:v>8.3609399522593</c:v>
                </c:pt>
                <c:pt idx="56">
                  <c:v>8.481959904145433</c:v>
                </c:pt>
                <c:pt idx="57">
                  <c:v>8.60124011031629</c:v>
                </c:pt>
                <c:pt idx="58">
                  <c:v>8.718744027798443</c:v>
                </c:pt>
                <c:pt idx="59">
                  <c:v>8.834434861564673</c:v>
                </c:pt>
                <c:pt idx="60">
                  <c:v>8.948275564627089</c:v>
                </c:pt>
                <c:pt idx="61">
                  <c:v>9.060228838513644</c:v>
                </c:pt>
                <c:pt idx="62">
                  <c:v>9.170257134148052</c:v>
                </c:pt>
                <c:pt idx="63">
                  <c:v>9.278322653155264</c:v>
                </c:pt>
                <c:pt idx="64">
                  <c:v>9.38438734961504</c:v>
                </c:pt>
                <c:pt idx="65">
                  <c:v>9.48841293228736</c:v>
                </c:pt>
                <c:pt idx="66">
                  <c:v>9.590360867333977</c:v>
                </c:pt>
                <c:pt idx="67">
                  <c:v>9.690192381561779</c:v>
                </c:pt>
                <c:pt idx="68">
                  <c:v>9.787868466214363</c:v>
                </c:pt>
                <c:pt idx="69">
                  <c:v>9.883349881339618</c:v>
                </c:pt>
                <c:pt idx="70">
                  <c:v>9.97659716076108</c:v>
                </c:pt>
                <c:pt idx="71">
                  <c:v>10.06757061768357</c:v>
                </c:pt>
                <c:pt idx="72">
                  <c:v>10.15623035096272</c:v>
                </c:pt>
                <c:pt idx="73">
                  <c:v>10.2425362520708</c:v>
                </c:pt>
                <c:pt idx="74">
                  <c:v>10.32644801279063</c:v>
                </c:pt>
                <c:pt idx="75">
                  <c:v>10.40792513367211</c:v>
                </c:pt>
                <c:pt idx="76">
                  <c:v>10.48692693328535</c:v>
                </c:pt>
                <c:pt idx="77">
                  <c:v>10.56341255830635</c:v>
                </c:pt>
                <c:pt idx="78">
                  <c:v>10.63734099447228</c:v>
                </c:pt>
                <c:pt idx="79">
                  <c:v>10.70867107844325</c:v>
                </c:pt>
                <c:pt idx="80">
                  <c:v>10.77736151061021</c:v>
                </c:pt>
                <c:pt idx="81">
                  <c:v>10.84337086888772</c:v>
                </c:pt>
                <c:pt idx="82">
                  <c:v>10.9066576235326</c:v>
                </c:pt>
                <c:pt idx="83">
                  <c:v>10.96718015302936</c:v>
                </c:pt>
                <c:pt idx="84">
                  <c:v>11.02489676108502</c:v>
                </c:pt>
                <c:pt idx="85">
                  <c:v>11.07976569477547</c:v>
                </c:pt>
                <c:pt idx="86">
                  <c:v>11.13174516388747</c:v>
                </c:pt>
                <c:pt idx="87">
                  <c:v>11.18079336149978</c:v>
                </c:pt>
                <c:pt idx="88">
                  <c:v>11.22686848584834</c:v>
                </c:pt>
                <c:pt idx="89">
                  <c:v>11.26992876352</c:v>
                </c:pt>
                <c:pt idx="90">
                  <c:v>11.30993247402021</c:v>
                </c:pt>
                <c:pt idx="91">
                  <c:v>11.34683797575957</c:v>
                </c:pt>
                <c:pt idx="92">
                  <c:v>11.38060373350463</c:v>
                </c:pt>
                <c:pt idx="93">
                  <c:v>11.41118834733791</c:v>
                </c:pt>
                <c:pt idx="94">
                  <c:v>11.43855058317162</c:v>
                </c:pt>
                <c:pt idx="95">
                  <c:v>11.46264940485916</c:v>
                </c:pt>
                <c:pt idx="96">
                  <c:v>11.4834440079479</c:v>
                </c:pt>
                <c:pt idx="97">
                  <c:v>11.50089385511484</c:v>
                </c:pt>
                <c:pt idx="98">
                  <c:v>11.5149587133274</c:v>
                </c:pt>
                <c:pt idx="99">
                  <c:v>11.52559869276733</c:v>
                </c:pt>
                <c:pt idx="100">
                  <c:v>11.53277428755675</c:v>
                </c:pt>
                <c:pt idx="101">
                  <c:v>11.53644641832103</c:v>
                </c:pt>
                <c:pt idx="102">
                  <c:v>11.53657647662234</c:v>
                </c:pt>
                <c:pt idx="103">
                  <c:v>11.53312637129376</c:v>
                </c:pt>
                <c:pt idx="104">
                  <c:v>11.52605857670156</c:v>
                </c:pt>
                <c:pt idx="105">
                  <c:v>11.51533618295925</c:v>
                </c:pt>
                <c:pt idx="106">
                  <c:v>11.50092294811306</c:v>
                </c:pt>
                <c:pt idx="107">
                  <c:v>11.48278335231431</c:v>
                </c:pt>
                <c:pt idx="108">
                  <c:v>11.46088265398959</c:v>
                </c:pt>
                <c:pt idx="109">
                  <c:v>11.43518694801325</c:v>
                </c:pt>
                <c:pt idx="110">
                  <c:v>11.40566322588226</c:v>
                </c:pt>
                <c:pt idx="111">
                  <c:v>11.37227943788665</c:v>
                </c:pt>
                <c:pt idx="112">
                  <c:v>11.33500455726116</c:v>
                </c:pt>
                <c:pt idx="113">
                  <c:v>11.29380864629789</c:v>
                </c:pt>
                <c:pt idx="114">
                  <c:v>11.24866292439026</c:v>
                </c:pt>
                <c:pt idx="115">
                  <c:v>11.1995398379713</c:v>
                </c:pt>
                <c:pt idx="116">
                  <c:v>11.14641313229939</c:v>
                </c:pt>
                <c:pt idx="117">
                  <c:v>11.08925792503548</c:v>
                </c:pt>
                <c:pt idx="118">
                  <c:v>11.02805078154519</c:v>
                </c:pt>
                <c:pt idx="119">
                  <c:v>10.96276979184883</c:v>
                </c:pt>
                <c:pt idx="120">
                  <c:v>10.89339464913093</c:v>
                </c:pt>
                <c:pt idx="121">
                  <c:v>10.81990672970822</c:v>
                </c:pt>
                <c:pt idx="122">
                  <c:v>10.74228917434436</c:v>
                </c:pt>
                <c:pt idx="123">
                  <c:v>10.66052697078455</c:v>
                </c:pt>
                <c:pt idx="124">
                  <c:v>10.57460703737193</c:v>
                </c:pt>
                <c:pt idx="125">
                  <c:v>10.48451830759205</c:v>
                </c:pt>
                <c:pt idx="126">
                  <c:v>10.39025181537906</c:v>
                </c:pt>
                <c:pt idx="127">
                  <c:v>10.29180078100146</c:v>
                </c:pt>
                <c:pt idx="128">
                  <c:v>10.18916069733132</c:v>
                </c:pt>
                <c:pt idx="129">
                  <c:v>10.08232941628566</c:v>
                </c:pt>
                <c:pt idx="130">
                  <c:v>9.971307235213487</c:v>
                </c:pt>
                <c:pt idx="131">
                  <c:v>9.85609698298704</c:v>
                </c:pt>
                <c:pt idx="132">
                  <c:v>9.736704105540753</c:v>
                </c:pt>
                <c:pt idx="133">
                  <c:v>9.613136750586363</c:v>
                </c:pt>
                <c:pt idx="134">
                  <c:v>9.48540585121877</c:v>
                </c:pt>
                <c:pt idx="135">
                  <c:v>9.35352520811199</c:v>
                </c:pt>
                <c:pt idx="136">
                  <c:v>9.217511569992354</c:v>
                </c:pt>
                <c:pt idx="137">
                  <c:v>9.077384712061757</c:v>
                </c:pt>
                <c:pt idx="138">
                  <c:v>8.933167512033264</c:v>
                </c:pt>
                <c:pt idx="139">
                  <c:v>8.784886023429152</c:v>
                </c:pt>
                <c:pt idx="140">
                  <c:v>8.632569545782445</c:v>
                </c:pt>
                <c:pt idx="141">
                  <c:v>8.476250691373707</c:v>
                </c:pt>
                <c:pt idx="142">
                  <c:v>8.315965448128338</c:v>
                </c:pt>
                <c:pt idx="143">
                  <c:v>8.15175323829456</c:v>
                </c:pt>
                <c:pt idx="144">
                  <c:v>7.983656972517167</c:v>
                </c:pt>
                <c:pt idx="145">
                  <c:v>7.811723098922243</c:v>
                </c:pt>
                <c:pt idx="146">
                  <c:v>7.636001646827594</c:v>
                </c:pt>
                <c:pt idx="147">
                  <c:v>7.456546264696499</c:v>
                </c:pt>
                <c:pt idx="148">
                  <c:v>7.273414251957234</c:v>
                </c:pt>
                <c:pt idx="149">
                  <c:v>7.086666584319686</c:v>
                </c:pt>
                <c:pt idx="150">
                  <c:v>6.896367932228827</c:v>
                </c:pt>
                <c:pt idx="151">
                  <c:v>6.702586672110158</c:v>
                </c:pt>
                <c:pt idx="152">
                  <c:v>6.505394890075735</c:v>
                </c:pt>
                <c:pt idx="153">
                  <c:v>6.304868377779741</c:v>
                </c:pt>
                <c:pt idx="154">
                  <c:v>6.101086620134367</c:v>
                </c:pt>
                <c:pt idx="155">
                  <c:v>5.894132774619351</c:v>
                </c:pt>
                <c:pt idx="156">
                  <c:v>5.684093641947953</c:v>
                </c:pt>
                <c:pt idx="157">
                  <c:v>5.471059627881885</c:v>
                </c:pt>
                <c:pt idx="158">
                  <c:v>5.255124696019124</c:v>
                </c:pt>
                <c:pt idx="159">
                  <c:v>5.036386311416209</c:v>
                </c:pt>
                <c:pt idx="160">
                  <c:v>4.814945374942823</c:v>
                </c:pt>
                <c:pt idx="161">
                  <c:v>4.590906148307084</c:v>
                </c:pt>
                <c:pt idx="162">
                  <c:v>4.364376169732964</c:v>
                </c:pt>
                <c:pt idx="163">
                  <c:v>4.135466160313683</c:v>
                </c:pt>
                <c:pt idx="164">
                  <c:v>3.904289921111598</c:v>
                </c:pt>
                <c:pt idx="165">
                  <c:v>3.670964221120926</c:v>
                </c:pt>
                <c:pt idx="166">
                  <c:v>3.435608676257743</c:v>
                </c:pt>
                <c:pt idx="167">
                  <c:v>3.198345619588849</c:v>
                </c:pt>
                <c:pt idx="168">
                  <c:v>2.959299963059436</c:v>
                </c:pt>
                <c:pt idx="169">
                  <c:v>2.718599051027297</c:v>
                </c:pt>
                <c:pt idx="170">
                  <c:v>2.476372505958182</c:v>
                </c:pt>
                <c:pt idx="171">
                  <c:v>2.232752066682508</c:v>
                </c:pt>
                <c:pt idx="172">
                  <c:v>1.987871419657665</c:v>
                </c:pt>
                <c:pt idx="173">
                  <c:v>1.741866023723929</c:v>
                </c:pt>
                <c:pt idx="174">
                  <c:v>1.494872928879744</c:v>
                </c:pt>
                <c:pt idx="175">
                  <c:v>1.247030589641156</c:v>
                </c:pt>
                <c:pt idx="176">
                  <c:v>0.998478673583293</c:v>
                </c:pt>
                <c:pt idx="177">
                  <c:v>0.749357865693241</c:v>
                </c:pt>
                <c:pt idx="178">
                  <c:v>0.499809669189261</c:v>
                </c:pt>
                <c:pt idx="179">
                  <c:v>0.249976203485659</c:v>
                </c:pt>
                <c:pt idx="18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07048"/>
        <c:axId val="2119024808"/>
      </c:scatterChart>
      <c:valAx>
        <c:axId val="2119707048"/>
        <c:scaling>
          <c:orientation val="minMax"/>
          <c:max val="190.0"/>
          <c:min val="0.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Symbol" charset="2"/>
                    <a:cs typeface="Symbol" charset="2"/>
                  </a:rPr>
                  <a:t>Dj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024808"/>
        <c:crosses val="autoZero"/>
        <c:crossBetween val="midCat"/>
      </c:valAx>
      <c:valAx>
        <c:axId val="2119024808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+/-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9707048"/>
        <c:crosses val="autoZero"/>
        <c:crossBetween val="midCat"/>
        <c:majorUnit val="30.0"/>
        <c:minorUnit val="15.0"/>
      </c:valAx>
      <c:spPr>
        <a:ln>
          <a:solidFill>
            <a:srgbClr val="A6A6A6"/>
          </a:solidFill>
        </a:ln>
      </c:spPr>
    </c:plotArea>
    <c:legend>
      <c:legendPos val="r"/>
      <c:layout>
        <c:manualLayout>
          <c:xMode val="edge"/>
          <c:yMode val="edge"/>
          <c:x val="0.113587819066476"/>
          <c:y val="0.0767048855735138"/>
          <c:w val="0.181823302788906"/>
          <c:h val="0.44668462494819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21</xdr:row>
      <xdr:rowOff>95250</xdr:rowOff>
    </xdr:from>
    <xdr:to>
      <xdr:col>8</xdr:col>
      <xdr:colOff>812800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21</xdr:row>
      <xdr:rowOff>95250</xdr:rowOff>
    </xdr:from>
    <xdr:to>
      <xdr:col>16</xdr:col>
      <xdr:colOff>12700</xdr:colOff>
      <xdr:row>41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50800</xdr:colOff>
      <xdr:row>21</xdr:row>
      <xdr:rowOff>88900</xdr:rowOff>
    </xdr:from>
    <xdr:to>
      <xdr:col>22</xdr:col>
      <xdr:colOff>819150</xdr:colOff>
      <xdr:row>40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41</xdr:row>
      <xdr:rowOff>69850</xdr:rowOff>
    </xdr:from>
    <xdr:to>
      <xdr:col>8</xdr:col>
      <xdr:colOff>812800</xdr:colOff>
      <xdr:row>60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</xdr:row>
      <xdr:rowOff>6350</xdr:rowOff>
    </xdr:from>
    <xdr:to>
      <xdr:col>25</xdr:col>
      <xdr:colOff>25400</xdr:colOff>
      <xdr:row>26</xdr:row>
      <xdr:rowOff>105410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27</xdr:row>
      <xdr:rowOff>38106</xdr:rowOff>
    </xdr:from>
    <xdr:to>
      <xdr:col>25</xdr:col>
      <xdr:colOff>12700</xdr:colOff>
      <xdr:row>49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51</xdr:row>
      <xdr:rowOff>0</xdr:rowOff>
    </xdr:from>
    <xdr:to>
      <xdr:col>24</xdr:col>
      <xdr:colOff>723900</xdr:colOff>
      <xdr:row>75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78</xdr:row>
      <xdr:rowOff>0</xdr:rowOff>
    </xdr:from>
    <xdr:to>
      <xdr:col>24</xdr:col>
      <xdr:colOff>723900</xdr:colOff>
      <xdr:row>102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103</xdr:row>
      <xdr:rowOff>0</xdr:rowOff>
    </xdr:from>
    <xdr:to>
      <xdr:col>24</xdr:col>
      <xdr:colOff>736600</xdr:colOff>
      <xdr:row>123</xdr:row>
      <xdr:rowOff>99060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25</xdr:row>
      <xdr:rowOff>44450</xdr:rowOff>
    </xdr:from>
    <xdr:to>
      <xdr:col>8</xdr:col>
      <xdr:colOff>800100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25</xdr:row>
      <xdr:rowOff>31750</xdr:rowOff>
    </xdr:from>
    <xdr:to>
      <xdr:col>16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25</xdr:row>
      <xdr:rowOff>38100</xdr:rowOff>
    </xdr:from>
    <xdr:to>
      <xdr:col>23</xdr:col>
      <xdr:colOff>19050</xdr:colOff>
      <xdr:row>44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606778</xdr:colOff>
      <xdr:row>1</xdr:row>
      <xdr:rowOff>39510</xdr:rowOff>
    </xdr:from>
    <xdr:to>
      <xdr:col>15</xdr:col>
      <xdr:colOff>282222</xdr:colOff>
      <xdr:row>41</xdr:row>
      <xdr:rowOff>141111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559364</xdr:colOff>
      <xdr:row>9</xdr:row>
      <xdr:rowOff>121920</xdr:rowOff>
    </xdr:from>
    <xdr:to>
      <xdr:col>11</xdr:col>
      <xdr:colOff>650802</xdr:colOff>
      <xdr:row>9</xdr:row>
      <xdr:rowOff>121920</xdr:rowOff>
    </xdr:to>
    <xdr:cxnSp macro="">
      <xdr:nvCxnSpPr>
        <xdr:cNvPr id="9" name="Straight Connector 8"/>
        <xdr:cNvCxnSpPr/>
      </xdr:nvCxnSpPr>
      <xdr:spPr>
        <a:xfrm>
          <a:off x="10451253" y="1899920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559364</xdr:colOff>
      <xdr:row>18</xdr:row>
      <xdr:rowOff>175556</xdr:rowOff>
    </xdr:from>
    <xdr:to>
      <xdr:col>11</xdr:col>
      <xdr:colOff>650802</xdr:colOff>
      <xdr:row>18</xdr:row>
      <xdr:rowOff>175556</xdr:rowOff>
    </xdr:to>
    <xdr:cxnSp macro="">
      <xdr:nvCxnSpPr>
        <xdr:cNvPr id="10" name="Straight Connector 9"/>
        <xdr:cNvCxnSpPr/>
      </xdr:nvCxnSpPr>
      <xdr:spPr>
        <a:xfrm>
          <a:off x="10451253" y="3731556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559364</xdr:colOff>
      <xdr:row>28</xdr:row>
      <xdr:rowOff>45721</xdr:rowOff>
    </xdr:from>
    <xdr:to>
      <xdr:col>11</xdr:col>
      <xdr:colOff>650802</xdr:colOff>
      <xdr:row>28</xdr:row>
      <xdr:rowOff>45721</xdr:rowOff>
    </xdr:to>
    <xdr:cxnSp macro="">
      <xdr:nvCxnSpPr>
        <xdr:cNvPr id="11" name="Straight Connector 10"/>
        <xdr:cNvCxnSpPr/>
      </xdr:nvCxnSpPr>
      <xdr:spPr>
        <a:xfrm>
          <a:off x="10451253" y="5577277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559364</xdr:colOff>
      <xdr:row>37</xdr:row>
      <xdr:rowOff>127565</xdr:rowOff>
    </xdr:from>
    <xdr:to>
      <xdr:col>11</xdr:col>
      <xdr:colOff>650802</xdr:colOff>
      <xdr:row>37</xdr:row>
      <xdr:rowOff>127565</xdr:rowOff>
    </xdr:to>
    <xdr:cxnSp macro="">
      <xdr:nvCxnSpPr>
        <xdr:cNvPr id="12" name="Straight Connector 11"/>
        <xdr:cNvCxnSpPr/>
      </xdr:nvCxnSpPr>
      <xdr:spPr>
        <a:xfrm>
          <a:off x="10451253" y="7437121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324555</xdr:colOff>
      <xdr:row>1</xdr:row>
      <xdr:rowOff>42334</xdr:rowOff>
    </xdr:from>
    <xdr:to>
      <xdr:col>23</xdr:col>
      <xdr:colOff>-1</xdr:colOff>
      <xdr:row>41</xdr:row>
      <xdr:rowOff>143935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494453</xdr:colOff>
      <xdr:row>9</xdr:row>
      <xdr:rowOff>121920</xdr:rowOff>
    </xdr:from>
    <xdr:to>
      <xdr:col>16</xdr:col>
      <xdr:colOff>585891</xdr:colOff>
      <xdr:row>37</xdr:row>
      <xdr:rowOff>127565</xdr:rowOff>
    </xdr:to>
    <xdr:grpSp>
      <xdr:nvGrpSpPr>
        <xdr:cNvPr id="47" name="Group 46"/>
        <xdr:cNvGrpSpPr/>
      </xdr:nvGrpSpPr>
      <xdr:grpSpPr>
        <a:xfrm>
          <a:off x="14515253" y="1832187"/>
          <a:ext cx="91438" cy="5271911"/>
          <a:chOff x="10451253" y="1899920"/>
          <a:chExt cx="91438" cy="5254978"/>
        </a:xfrm>
      </xdr:grpSpPr>
      <xdr:cxnSp macro="">
        <xdr:nvCxnSpPr>
          <xdr:cNvPr id="42" name="Straight Connector 41"/>
          <xdr:cNvCxnSpPr/>
        </xdr:nvCxnSpPr>
        <xdr:spPr>
          <a:xfrm>
            <a:off x="10451253" y="1899920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3" name="Straight Connector 42"/>
          <xdr:cNvCxnSpPr/>
        </xdr:nvCxnSpPr>
        <xdr:spPr>
          <a:xfrm>
            <a:off x="10451253" y="3629956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Straight Connector 43"/>
          <xdr:cNvCxnSpPr/>
        </xdr:nvCxnSpPr>
        <xdr:spPr>
          <a:xfrm>
            <a:off x="10451253" y="5379721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/>
        </xdr:nvCxnSpPr>
        <xdr:spPr>
          <a:xfrm>
            <a:off x="10451253" y="7154898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626533</xdr:colOff>
      <xdr:row>42</xdr:row>
      <xdr:rowOff>50801</xdr:rowOff>
    </xdr:from>
    <xdr:to>
      <xdr:col>16</xdr:col>
      <xdr:colOff>220133</xdr:colOff>
      <xdr:row>57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372534</xdr:colOff>
      <xdr:row>42</xdr:row>
      <xdr:rowOff>33866</xdr:rowOff>
    </xdr:from>
    <xdr:to>
      <xdr:col>22</xdr:col>
      <xdr:colOff>795867</xdr:colOff>
      <xdr:row>56</xdr:row>
      <xdr:rowOff>169333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505177</xdr:colOff>
      <xdr:row>41</xdr:row>
      <xdr:rowOff>101601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606778</xdr:colOff>
      <xdr:row>1</xdr:row>
      <xdr:rowOff>39510</xdr:rowOff>
    </xdr:from>
    <xdr:to>
      <xdr:col>22</xdr:col>
      <xdr:colOff>825499</xdr:colOff>
      <xdr:row>41</xdr:row>
      <xdr:rowOff>143935</xdr:rowOff>
    </xdr:to>
    <xdr:grpSp>
      <xdr:nvGrpSpPr>
        <xdr:cNvPr id="2" name="Group 1"/>
        <xdr:cNvGrpSpPr/>
      </xdr:nvGrpSpPr>
      <xdr:grpSpPr>
        <a:xfrm>
          <a:off x="9666111" y="237066"/>
          <a:ext cx="10209388" cy="8006647"/>
          <a:chOff x="9666111" y="237066"/>
          <a:chExt cx="10216444" cy="8006647"/>
        </a:xfrm>
      </xdr:grpSpPr>
      <xdr:graphicFrame macro="">
        <xdr:nvGraphicFramePr>
          <xdr:cNvPr id="3" name="Chart 2"/>
          <xdr:cNvGraphicFramePr/>
        </xdr:nvGraphicFramePr>
        <xdr:xfrm>
          <a:off x="9666111" y="237066"/>
          <a:ext cx="3838222" cy="80038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>
            <a:off x="10451253" y="957299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Straight Connector 4"/>
          <xdr:cNvCxnSpPr/>
        </xdr:nvCxnSpPr>
        <xdr:spPr>
          <a:xfrm>
            <a:off x="10451253" y="1801143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10451253" y="5297877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10451253" y="6127610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10451253" y="6957344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10451253" y="7758855"/>
            <a:ext cx="91438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3546666" y="239890"/>
          <a:ext cx="6335889" cy="80038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1" name="Straight Connector 10"/>
          <xdr:cNvCxnSpPr/>
        </xdr:nvCxnSpPr>
        <xdr:spPr>
          <a:xfrm>
            <a:off x="14540651" y="968588"/>
            <a:ext cx="91440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14540651" y="1812432"/>
            <a:ext cx="91440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14540651" y="5309166"/>
            <a:ext cx="91440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14540651" y="6138899"/>
            <a:ext cx="91440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>
            <a:off x="14540651" y="6968633"/>
            <a:ext cx="91440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>
            <a:off x="14540651" y="7770144"/>
            <a:ext cx="91440" cy="0"/>
          </a:xfrm>
          <a:prstGeom prst="line">
            <a:avLst/>
          </a:prstGeom>
          <a:ln w="76200" cmpd="sng">
            <a:prstDash val="lgDash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H="1">
            <a:off x="16397111" y="663222"/>
            <a:ext cx="14112" cy="1016000"/>
          </a:xfrm>
          <a:prstGeom prst="line">
            <a:avLst/>
          </a:prstGeom>
          <a:ln w="38100" cmpd="sng">
            <a:solidFill>
              <a:schemeClr val="accent2"/>
            </a:solidFill>
            <a:prstDash val="soli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H="1">
            <a:off x="16676510" y="5006624"/>
            <a:ext cx="14112" cy="1016000"/>
          </a:xfrm>
          <a:prstGeom prst="line">
            <a:avLst/>
          </a:prstGeom>
          <a:ln w="38100" cmpd="sng">
            <a:solidFill>
              <a:schemeClr val="accent2"/>
            </a:solidFill>
            <a:prstDash val="soli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 flipH="1">
            <a:off x="17194153" y="6646333"/>
            <a:ext cx="18424" cy="1326445"/>
          </a:xfrm>
          <a:prstGeom prst="line">
            <a:avLst/>
          </a:prstGeom>
          <a:ln w="38100" cmpd="sng">
            <a:solidFill>
              <a:schemeClr val="accent2"/>
            </a:solidFill>
            <a:prstDash val="solid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606778</xdr:colOff>
      <xdr:row>1</xdr:row>
      <xdr:rowOff>39510</xdr:rowOff>
    </xdr:from>
    <xdr:to>
      <xdr:col>22</xdr:col>
      <xdr:colOff>829732</xdr:colOff>
      <xdr:row>41</xdr:row>
      <xdr:rowOff>143935</xdr:rowOff>
    </xdr:to>
    <xdr:grpSp>
      <xdr:nvGrpSpPr>
        <xdr:cNvPr id="14" name="Group 13"/>
        <xdr:cNvGrpSpPr/>
      </xdr:nvGrpSpPr>
      <xdr:grpSpPr>
        <a:xfrm>
          <a:off x="9649178" y="225777"/>
          <a:ext cx="10179754" cy="7622825"/>
          <a:chOff x="9649178" y="225777"/>
          <a:chExt cx="10179754" cy="7622825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9649178" y="225777"/>
          <a:ext cx="3824111" cy="76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3515622" y="228601"/>
          <a:ext cx="6313310" cy="76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3" name="Group 12"/>
          <xdr:cNvGrpSpPr/>
        </xdr:nvGrpSpPr>
        <xdr:grpSpPr>
          <a:xfrm>
            <a:off x="10431497" y="1832187"/>
            <a:ext cx="4175194" cy="5254978"/>
            <a:chOff x="10431497" y="1832187"/>
            <a:chExt cx="4175194" cy="5254978"/>
          </a:xfrm>
        </xdr:grpSpPr>
        <xdr:cxnSp macro="">
          <xdr:nvCxnSpPr>
            <xdr:cNvPr id="3" name="Straight Connector 2"/>
            <xdr:cNvCxnSpPr/>
          </xdr:nvCxnSpPr>
          <xdr:spPr>
            <a:xfrm>
              <a:off x="10431497" y="1832187"/>
              <a:ext cx="91438" cy="0"/>
            </a:xfrm>
            <a:prstGeom prst="line">
              <a:avLst/>
            </a:prstGeom>
            <a:ln w="76200" cmpd="sng">
              <a:prstDash val="lg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4" name="Straight Connector 3"/>
            <xdr:cNvCxnSpPr/>
          </xdr:nvCxnSpPr>
          <xdr:spPr>
            <a:xfrm>
              <a:off x="10431497" y="3562223"/>
              <a:ext cx="91438" cy="0"/>
            </a:xfrm>
            <a:prstGeom prst="line">
              <a:avLst/>
            </a:prstGeom>
            <a:ln w="76200" cmpd="sng">
              <a:prstDash val="lg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>
              <a:off x="10431497" y="5311988"/>
              <a:ext cx="91438" cy="0"/>
            </a:xfrm>
            <a:prstGeom prst="line">
              <a:avLst/>
            </a:prstGeom>
            <a:ln w="76200" cmpd="sng">
              <a:prstDash val="lg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/>
          </xdr:nvCxnSpPr>
          <xdr:spPr>
            <a:xfrm>
              <a:off x="10431497" y="7087165"/>
              <a:ext cx="91438" cy="0"/>
            </a:xfrm>
            <a:prstGeom prst="line">
              <a:avLst/>
            </a:prstGeom>
            <a:ln w="76200" cmpd="sng">
              <a:prstDash val="lg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14515253" y="1832187"/>
              <a:ext cx="91438" cy="5254978"/>
              <a:chOff x="10451253" y="1899920"/>
              <a:chExt cx="91438" cy="5254978"/>
            </a:xfrm>
          </xdr:grpSpPr>
          <xdr:cxnSp macro="">
            <xdr:nvCxnSpPr>
              <xdr:cNvPr id="9" name="Straight Connector 8"/>
              <xdr:cNvCxnSpPr/>
            </xdr:nvCxnSpPr>
            <xdr:spPr>
              <a:xfrm>
                <a:off x="10451253" y="1899920"/>
                <a:ext cx="91438" cy="0"/>
              </a:xfrm>
              <a:prstGeom prst="line">
                <a:avLst/>
              </a:prstGeom>
              <a:ln w="76200" cmpd="sng">
                <a:prstDash val="lgDash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Straight Connector 9"/>
              <xdr:cNvCxnSpPr/>
            </xdr:nvCxnSpPr>
            <xdr:spPr>
              <a:xfrm>
                <a:off x="10451253" y="3629956"/>
                <a:ext cx="91438" cy="0"/>
              </a:xfrm>
              <a:prstGeom prst="line">
                <a:avLst/>
              </a:prstGeom>
              <a:ln w="76200" cmpd="sng">
                <a:prstDash val="lgDash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1" name="Straight Connector 10"/>
              <xdr:cNvCxnSpPr/>
            </xdr:nvCxnSpPr>
            <xdr:spPr>
              <a:xfrm>
                <a:off x="10451253" y="5379721"/>
                <a:ext cx="91438" cy="0"/>
              </a:xfrm>
              <a:prstGeom prst="line">
                <a:avLst/>
              </a:prstGeom>
              <a:ln w="76200" cmpd="sng">
                <a:prstDash val="lgDash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Straight Connector 11"/>
              <xdr:cNvCxnSpPr/>
            </xdr:nvCxnSpPr>
            <xdr:spPr>
              <a:xfrm>
                <a:off x="10451253" y="7154898"/>
                <a:ext cx="91438" cy="0"/>
              </a:xfrm>
              <a:prstGeom prst="line">
                <a:avLst/>
              </a:prstGeom>
              <a:ln w="76200" cmpd="sng">
                <a:prstDash val="lgDash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24</xdr:col>
      <xdr:colOff>0</xdr:colOff>
      <xdr:row>1</xdr:row>
      <xdr:rowOff>0</xdr:rowOff>
    </xdr:from>
    <xdr:to>
      <xdr:col>28</xdr:col>
      <xdr:colOff>505178</xdr:colOff>
      <xdr:row>41</xdr:row>
      <xdr:rowOff>101601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547511</xdr:colOff>
      <xdr:row>1</xdr:row>
      <xdr:rowOff>2824</xdr:rowOff>
    </xdr:from>
    <xdr:to>
      <xdr:col>36</xdr:col>
      <xdr:colOff>222954</xdr:colOff>
      <xdr:row>41</xdr:row>
      <xdr:rowOff>104425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782319</xdr:colOff>
      <xdr:row>9</xdr:row>
      <xdr:rowOff>82410</xdr:rowOff>
    </xdr:from>
    <xdr:to>
      <xdr:col>25</xdr:col>
      <xdr:colOff>44024</xdr:colOff>
      <xdr:row>9</xdr:row>
      <xdr:rowOff>82410</xdr:rowOff>
    </xdr:to>
    <xdr:cxnSp macro="">
      <xdr:nvCxnSpPr>
        <xdr:cNvPr id="19" name="Straight Connector 18"/>
        <xdr:cNvCxnSpPr/>
      </xdr:nvCxnSpPr>
      <xdr:spPr>
        <a:xfrm>
          <a:off x="21440986" y="1792677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782319</xdr:colOff>
      <xdr:row>18</xdr:row>
      <xdr:rowOff>136046</xdr:rowOff>
    </xdr:from>
    <xdr:to>
      <xdr:col>25</xdr:col>
      <xdr:colOff>44024</xdr:colOff>
      <xdr:row>18</xdr:row>
      <xdr:rowOff>136046</xdr:rowOff>
    </xdr:to>
    <xdr:cxnSp macro="">
      <xdr:nvCxnSpPr>
        <xdr:cNvPr id="20" name="Straight Connector 19"/>
        <xdr:cNvCxnSpPr/>
      </xdr:nvCxnSpPr>
      <xdr:spPr>
        <a:xfrm>
          <a:off x="21440986" y="3522713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782319</xdr:colOff>
      <xdr:row>28</xdr:row>
      <xdr:rowOff>6211</xdr:rowOff>
    </xdr:from>
    <xdr:to>
      <xdr:col>25</xdr:col>
      <xdr:colOff>44024</xdr:colOff>
      <xdr:row>28</xdr:row>
      <xdr:rowOff>6211</xdr:rowOff>
    </xdr:to>
    <xdr:cxnSp macro="">
      <xdr:nvCxnSpPr>
        <xdr:cNvPr id="21" name="Straight Connector 20"/>
        <xdr:cNvCxnSpPr/>
      </xdr:nvCxnSpPr>
      <xdr:spPr>
        <a:xfrm>
          <a:off x="21440986" y="5272478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782319</xdr:colOff>
      <xdr:row>37</xdr:row>
      <xdr:rowOff>88055</xdr:rowOff>
    </xdr:from>
    <xdr:to>
      <xdr:col>25</xdr:col>
      <xdr:colOff>44024</xdr:colOff>
      <xdr:row>37</xdr:row>
      <xdr:rowOff>88055</xdr:rowOff>
    </xdr:to>
    <xdr:cxnSp macro="">
      <xdr:nvCxnSpPr>
        <xdr:cNvPr id="22" name="Straight Connector 21"/>
        <xdr:cNvCxnSpPr/>
      </xdr:nvCxnSpPr>
      <xdr:spPr>
        <a:xfrm>
          <a:off x="21440986" y="7047655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717409</xdr:colOff>
      <xdr:row>12</xdr:row>
      <xdr:rowOff>150143</xdr:rowOff>
    </xdr:from>
    <xdr:to>
      <xdr:col>29</xdr:col>
      <xdr:colOff>808847</xdr:colOff>
      <xdr:row>12</xdr:row>
      <xdr:rowOff>150143</xdr:rowOff>
    </xdr:to>
    <xdr:cxnSp macro="">
      <xdr:nvCxnSpPr>
        <xdr:cNvPr id="24" name="Straight Connector 23"/>
        <xdr:cNvCxnSpPr/>
      </xdr:nvCxnSpPr>
      <xdr:spPr>
        <a:xfrm>
          <a:off x="25524742" y="2419210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717409</xdr:colOff>
      <xdr:row>33</xdr:row>
      <xdr:rowOff>90878</xdr:rowOff>
    </xdr:from>
    <xdr:to>
      <xdr:col>29</xdr:col>
      <xdr:colOff>808847</xdr:colOff>
      <xdr:row>33</xdr:row>
      <xdr:rowOff>90878</xdr:rowOff>
    </xdr:to>
    <xdr:cxnSp macro="">
      <xdr:nvCxnSpPr>
        <xdr:cNvPr id="26" name="Straight Connector 25"/>
        <xdr:cNvCxnSpPr/>
      </xdr:nvCxnSpPr>
      <xdr:spPr>
        <a:xfrm>
          <a:off x="25524742" y="6305411"/>
          <a:ext cx="91438" cy="0"/>
        </a:xfrm>
        <a:prstGeom prst="line">
          <a:avLst/>
        </a:prstGeom>
        <a:ln w="76200" cmpd="sng">
          <a:prstDash val="lg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workbookViewId="0">
      <selection activeCell="J5" sqref="J5"/>
    </sheetView>
  </sheetViews>
  <sheetFormatPr baseColWidth="10" defaultRowHeight="15" x14ac:dyDescent="0"/>
  <cols>
    <col min="1" max="1" width="10.1640625" customWidth="1"/>
    <col min="2" max="2" width="7" customWidth="1"/>
  </cols>
  <sheetData>
    <row r="1" spans="1:18">
      <c r="C1" t="s">
        <v>0</v>
      </c>
      <c r="D1" t="s">
        <v>12</v>
      </c>
      <c r="E1" t="s">
        <v>13</v>
      </c>
      <c r="F1" t="s">
        <v>14</v>
      </c>
      <c r="G1" t="s">
        <v>1</v>
      </c>
      <c r="H1" t="s">
        <v>2</v>
      </c>
      <c r="I1" t="s">
        <v>3</v>
      </c>
      <c r="J1" t="s">
        <v>5</v>
      </c>
      <c r="K1" t="s">
        <v>18</v>
      </c>
      <c r="L1" t="s">
        <v>17</v>
      </c>
      <c r="M1" t="s">
        <v>19</v>
      </c>
      <c r="N1" t="s">
        <v>20</v>
      </c>
      <c r="O1" t="s">
        <v>27</v>
      </c>
      <c r="P1" t="s">
        <v>28</v>
      </c>
    </row>
    <row r="2" spans="1:18">
      <c r="A2" t="s">
        <v>8</v>
      </c>
      <c r="B2" t="s">
        <v>9</v>
      </c>
      <c r="C2">
        <v>900</v>
      </c>
      <c r="D2">
        <v>360</v>
      </c>
      <c r="E2">
        <v>350</v>
      </c>
      <c r="F2">
        <f>D2-E2</f>
        <v>10</v>
      </c>
      <c r="G2">
        <f>C2</f>
        <v>900</v>
      </c>
      <c r="J2" s="2">
        <f>G2/$G$2</f>
        <v>1</v>
      </c>
    </row>
    <row r="3" spans="1:18">
      <c r="B3" t="s">
        <v>10</v>
      </c>
      <c r="C3">
        <v>2700</v>
      </c>
      <c r="D3">
        <v>45</v>
      </c>
      <c r="E3">
        <v>27</v>
      </c>
      <c r="F3">
        <f t="shared" ref="F3:F14" si="0">D3-E3</f>
        <v>18</v>
      </c>
      <c r="G3">
        <f>VLOOKUP(C3,'1.75" Lookup'!$B$6:$E$2206,4)</f>
        <v>2081</v>
      </c>
      <c r="H3" s="3">
        <f>ATAN((G3*SIN(D3*PI()/180)+$C$2*SIN($E$2*PI()/180))/(G3*COS(D3*PI()/180)+$C$2*COS($E$2*PI()/180)))*180/PI()</f>
        <v>29.153074319892369</v>
      </c>
      <c r="I3" s="3">
        <f t="shared" ref="I3:I14" si="1">H3-E3</f>
        <v>2.1530743198923687</v>
      </c>
      <c r="J3" s="2">
        <f t="shared" ref="J3:J14" si="2">G3/$G$2</f>
        <v>2.3122222222222222</v>
      </c>
      <c r="K3" s="2">
        <f>J3-AVERAGE(J3:J5)</f>
        <v>-0.21481481481481479</v>
      </c>
      <c r="L3" s="2">
        <f>AVERAGE(J3:J5)</f>
        <v>2.527037037037037</v>
      </c>
      <c r="M3" s="2">
        <f>MIN(K3:K5)</f>
        <v>-0.21481481481481479</v>
      </c>
      <c r="N3" s="2">
        <f>MAX(K3:K5)</f>
        <v>0.18185185185185171</v>
      </c>
      <c r="O3" s="2">
        <f>L3+2*M3</f>
        <v>2.0974074074074074</v>
      </c>
      <c r="P3" s="2">
        <f>L3+2*N3</f>
        <v>2.8907407407407404</v>
      </c>
      <c r="R3" s="2">
        <f>L3+M3</f>
        <v>2.3122222222222222</v>
      </c>
    </row>
    <row r="4" spans="1:18">
      <c r="B4" t="s">
        <v>10</v>
      </c>
      <c r="C4">
        <v>1650</v>
      </c>
      <c r="D4">
        <v>135</v>
      </c>
      <c r="E4">
        <v>108</v>
      </c>
      <c r="F4">
        <f t="shared" si="0"/>
        <v>27</v>
      </c>
      <c r="G4">
        <f>VLOOKUP(C4,'1.75" Lookup'!$C$6:$E$2206,3)</f>
        <v>2304</v>
      </c>
      <c r="H4" s="3">
        <f>ATAN((G4*SIN(D4*PI()/180)+$C$2*SIN($E$2*PI()/180))/(G4*COS(D4*PI()/180)+$C$2*COS($E$2*PI()/180)))*180/PI()+180</f>
        <v>116.76392712397146</v>
      </c>
      <c r="I4" s="3">
        <f t="shared" si="1"/>
        <v>8.763927123971456</v>
      </c>
      <c r="J4" s="2">
        <f t="shared" si="2"/>
        <v>2.56</v>
      </c>
      <c r="K4" s="2">
        <f>J4-AVERAGE(J3:J5)</f>
        <v>3.2962962962963083E-2</v>
      </c>
      <c r="L4" s="2"/>
    </row>
    <row r="5" spans="1:18">
      <c r="B5" t="s">
        <v>10</v>
      </c>
      <c r="C5">
        <v>1560</v>
      </c>
      <c r="D5">
        <v>180</v>
      </c>
      <c r="E5">
        <v>174</v>
      </c>
      <c r="F5">
        <f t="shared" si="0"/>
        <v>6</v>
      </c>
      <c r="G5">
        <f>VLOOKUP(C5,'1.75" Lookup'!$D$6:$E$2206,2)</f>
        <v>2438</v>
      </c>
      <c r="H5" s="3">
        <f t="shared" ref="H5:H14" si="3">ATAN((G5*SIN(D5*PI()/180)+$C$2*SIN($E$2*PI()/180))/(G5*COS(D5*PI()/180)+$C$2*COS($E$2*PI()/180)))*180/PI()+180</f>
        <v>185.75139281084563</v>
      </c>
      <c r="I5" s="3">
        <f t="shared" si="1"/>
        <v>11.75139281084563</v>
      </c>
      <c r="J5" s="2">
        <f t="shared" si="2"/>
        <v>2.7088888888888887</v>
      </c>
      <c r="K5" s="2">
        <f>J5-AVERAGE(J3:J5)</f>
        <v>0.18185185185185171</v>
      </c>
      <c r="L5" s="2"/>
    </row>
    <row r="6" spans="1:18">
      <c r="B6" t="s">
        <v>11</v>
      </c>
      <c r="C6">
        <f>6.5*300</f>
        <v>1950</v>
      </c>
      <c r="D6">
        <v>45</v>
      </c>
      <c r="E6">
        <f>1.66*18</f>
        <v>29.88</v>
      </c>
      <c r="F6">
        <f t="shared" si="0"/>
        <v>15.120000000000001</v>
      </c>
      <c r="G6">
        <f>VLOOKUP(C6,'1.75" Lookup'!$B$6:$E$2206,4)</f>
        <v>1289</v>
      </c>
      <c r="H6" s="3">
        <f>ATAN((G6*SIN(D6*PI()/180)+$C$2*SIN($E$2*PI()/180))/(G6*COS(D6*PI()/180)+$C$2*COS($E$2*PI()/180)))*180/PI()</f>
        <v>22.785290379855581</v>
      </c>
      <c r="I6" s="3">
        <f t="shared" si="1"/>
        <v>-7.0947096201444175</v>
      </c>
      <c r="J6" s="2">
        <f t="shared" si="2"/>
        <v>1.4322222222222223</v>
      </c>
      <c r="K6" s="2">
        <f>J6-AVERAGE(J6:J8)</f>
        <v>-0.15666666666666695</v>
      </c>
      <c r="L6" s="2">
        <f>AVERAGE(J6:J8)</f>
        <v>1.5888888888888892</v>
      </c>
      <c r="M6" s="2">
        <f>MIN(K6:K8)</f>
        <v>-0.15666666666666695</v>
      </c>
      <c r="N6" s="2">
        <f>MAX(K6:K8)</f>
        <v>0.10777777777777753</v>
      </c>
      <c r="O6" s="2">
        <f>L6+2*M6</f>
        <v>1.2755555555555553</v>
      </c>
      <c r="P6" s="2">
        <f>L6+2*N6</f>
        <v>1.8044444444444443</v>
      </c>
    </row>
    <row r="7" spans="1:18">
      <c r="B7" t="s">
        <v>11</v>
      </c>
      <c r="C7">
        <f>3*300</f>
        <v>900</v>
      </c>
      <c r="D7">
        <v>135</v>
      </c>
      <c r="E7">
        <f>6*18</f>
        <v>108</v>
      </c>
      <c r="F7">
        <f t="shared" si="0"/>
        <v>27</v>
      </c>
      <c r="G7">
        <f>VLOOKUP(C7,'1.75" Lookup'!$C$6:$E$2206,3)</f>
        <v>1474</v>
      </c>
      <c r="H7" s="3">
        <f t="shared" si="3"/>
        <v>99.982696120593431</v>
      </c>
      <c r="I7" s="3">
        <f t="shared" si="1"/>
        <v>-8.017303879406569</v>
      </c>
      <c r="J7" s="2">
        <f t="shared" si="2"/>
        <v>1.6377777777777778</v>
      </c>
      <c r="K7" s="2">
        <f>J7-AVERAGE(J6:J8)</f>
        <v>4.8888888888888538E-2</v>
      </c>
    </row>
    <row r="8" spans="1:18">
      <c r="B8" t="s">
        <v>11</v>
      </c>
      <c r="C8">
        <f>2.2*300</f>
        <v>660</v>
      </c>
      <c r="D8">
        <v>180</v>
      </c>
      <c r="E8">
        <f>11*18</f>
        <v>198</v>
      </c>
      <c r="F8">
        <f t="shared" si="0"/>
        <v>-18</v>
      </c>
      <c r="G8">
        <f>VLOOKUP(C8,'1.75" Lookup'!$D$6:$E$2206,2)</f>
        <v>1527</v>
      </c>
      <c r="H8" s="3">
        <f t="shared" si="3"/>
        <v>193.70878820907558</v>
      </c>
      <c r="I8" s="3">
        <f t="shared" si="1"/>
        <v>-4.2912117909244216</v>
      </c>
      <c r="J8" s="2">
        <f t="shared" si="2"/>
        <v>1.6966666666666668</v>
      </c>
      <c r="K8" s="2">
        <f>J8-AVERAGE(J6:J8)</f>
        <v>0.10777777777777753</v>
      </c>
    </row>
    <row r="9" spans="1:18">
      <c r="B9" t="s">
        <v>15</v>
      </c>
      <c r="C9">
        <f>9.2*300</f>
        <v>2760</v>
      </c>
      <c r="D9">
        <v>45</v>
      </c>
      <c r="E9">
        <f>1.5*18</f>
        <v>27</v>
      </c>
      <c r="F9">
        <f t="shared" si="0"/>
        <v>18</v>
      </c>
      <c r="G9">
        <f>VLOOKUP(C9,'1.75" Lookup'!$B$6:$E$2206,4)</f>
        <v>2143</v>
      </c>
      <c r="H9" s="3">
        <f>ATAN((G9*SIN(D9*PI()/180)+$C$2*SIN($E$2*PI()/180))/(G9*COS(D9*PI()/180)+$C$2*COS($E$2*PI()/180)))*180/PI()</f>
        <v>29.50459777929515</v>
      </c>
      <c r="I9" s="3">
        <f t="shared" si="1"/>
        <v>2.5045977792951497</v>
      </c>
      <c r="J9" s="2">
        <f t="shared" si="2"/>
        <v>2.3811111111111112</v>
      </c>
      <c r="K9" s="2">
        <f>J9-AVERAGE(J9:J11)</f>
        <v>1.8518518518519933E-3</v>
      </c>
      <c r="L9" s="2">
        <f>AVERAGE(J9:J11)</f>
        <v>2.3792592592592592</v>
      </c>
      <c r="M9" s="2">
        <f>MIN(K9:K11)</f>
        <v>-5.925925925925668E-3</v>
      </c>
      <c r="N9" s="2">
        <f>MAX(K9:K11)</f>
        <v>4.0740740740741188E-3</v>
      </c>
      <c r="O9" s="2">
        <f>L9+2*M9</f>
        <v>2.3674074074074078</v>
      </c>
      <c r="P9" s="2">
        <f>L9+2*N9</f>
        <v>2.3874074074074074</v>
      </c>
    </row>
    <row r="10" spans="1:18">
      <c r="B10" t="s">
        <v>15</v>
      </c>
      <c r="C10">
        <f>5*300</f>
        <v>1500</v>
      </c>
      <c r="D10">
        <v>135</v>
      </c>
      <c r="E10">
        <f>6.5*18</f>
        <v>117</v>
      </c>
      <c r="F10">
        <f t="shared" si="0"/>
        <v>18</v>
      </c>
      <c r="G10">
        <f>VLOOKUP(C10,'1.75" Lookup'!$C$6:$E$2206,3)</f>
        <v>2145</v>
      </c>
      <c r="H10" s="3">
        <f t="shared" si="3"/>
        <v>114.86229857364825</v>
      </c>
      <c r="I10" s="3">
        <f t="shared" si="1"/>
        <v>-2.1377014263517538</v>
      </c>
      <c r="J10" s="2">
        <f t="shared" si="2"/>
        <v>2.3833333333333333</v>
      </c>
      <c r="K10" s="2">
        <f>J10-AVERAGE(J9:J11)</f>
        <v>4.0740740740741188E-3</v>
      </c>
    </row>
    <row r="11" spans="1:18">
      <c r="B11" t="s">
        <v>15</v>
      </c>
      <c r="C11">
        <f>4.2*300</f>
        <v>1260</v>
      </c>
      <c r="D11">
        <v>180</v>
      </c>
      <c r="E11">
        <f>9.8*18</f>
        <v>176.4</v>
      </c>
      <c r="F11">
        <f t="shared" si="0"/>
        <v>3.5999999999999943</v>
      </c>
      <c r="G11">
        <f>VLOOKUP(C11,'1.75" Lookup'!$D$6:$E$2206,2)</f>
        <v>2136</v>
      </c>
      <c r="H11" s="3">
        <f t="shared" si="3"/>
        <v>187.12836740354058</v>
      </c>
      <c r="I11" s="3">
        <f t="shared" si="1"/>
        <v>10.728367403540574</v>
      </c>
      <c r="J11" s="2">
        <f t="shared" si="2"/>
        <v>2.3733333333333335</v>
      </c>
      <c r="K11" s="2">
        <f>J11-AVERAGE(J9:J11)</f>
        <v>-5.925925925925668E-3</v>
      </c>
    </row>
    <row r="12" spans="1:18">
      <c r="B12" t="s">
        <v>16</v>
      </c>
      <c r="C12">
        <f>9.5*300</f>
        <v>2850</v>
      </c>
      <c r="D12">
        <v>45</v>
      </c>
      <c r="E12">
        <f>1.5*18</f>
        <v>27</v>
      </c>
      <c r="F12">
        <f t="shared" si="0"/>
        <v>18</v>
      </c>
      <c r="G12">
        <f>VLOOKUP(C12,'1.75" Lookup'!$B$6:$E$2206,4)</f>
        <v>2236</v>
      </c>
      <c r="H12" s="3">
        <f>ATAN((G12*SIN(D12*PI()/180)+$C$2*SIN($E$2*PI()/180))/(G12*COS(D12*PI()/180)+$C$2*COS($E$2*PI()/180)))*180/PI()</f>
        <v>30.0042336864507</v>
      </c>
      <c r="I12" s="3">
        <f t="shared" si="1"/>
        <v>3.0042336864507</v>
      </c>
      <c r="J12" s="2">
        <f t="shared" si="2"/>
        <v>2.4844444444444442</v>
      </c>
      <c r="K12" s="2">
        <f>J12-AVERAGE(J12:J14)</f>
        <v>-0.38407407407407401</v>
      </c>
      <c r="L12" s="2">
        <f>AVERAGE(J12:J14)</f>
        <v>2.8685185185185182</v>
      </c>
      <c r="M12" s="2">
        <f>MIN(K12:K14)</f>
        <v>-0.38407407407407401</v>
      </c>
      <c r="N12" s="2">
        <f>MAX(K12:K14)</f>
        <v>0.24148148148148163</v>
      </c>
      <c r="O12" s="2">
        <f>L12+2*M12</f>
        <v>2.1003703703703702</v>
      </c>
      <c r="P12" s="2">
        <f>L12+2*N12</f>
        <v>3.3514814814814815</v>
      </c>
    </row>
    <row r="13" spans="1:18">
      <c r="B13" t="s">
        <v>16</v>
      </c>
      <c r="C13">
        <f>6.8*300</f>
        <v>2040</v>
      </c>
      <c r="D13">
        <v>135</v>
      </c>
      <c r="E13">
        <f>6.8*18</f>
        <v>122.39999999999999</v>
      </c>
      <c r="F13">
        <f t="shared" si="0"/>
        <v>12.600000000000009</v>
      </c>
      <c r="G13">
        <f>VLOOKUP(C13,'1.75" Lookup'!$C$6:$E$2206,3)</f>
        <v>2710</v>
      </c>
      <c r="H13" s="3">
        <f t="shared" si="3"/>
        <v>120.33603583336205</v>
      </c>
      <c r="I13" s="3">
        <f t="shared" si="1"/>
        <v>-2.0639641666379447</v>
      </c>
      <c r="J13" s="2">
        <f t="shared" si="2"/>
        <v>3.0111111111111111</v>
      </c>
      <c r="K13" s="2">
        <f>J13-AVERAGE(J12:J14)</f>
        <v>0.14259259259259283</v>
      </c>
    </row>
    <row r="14" spans="1:18">
      <c r="B14" t="s">
        <v>16</v>
      </c>
      <c r="C14">
        <f>6.4*300</f>
        <v>1920</v>
      </c>
      <c r="D14">
        <v>180</v>
      </c>
      <c r="E14">
        <f>9.6*18</f>
        <v>172.79999999999998</v>
      </c>
      <c r="F14">
        <f t="shared" si="0"/>
        <v>7.2000000000000171</v>
      </c>
      <c r="G14">
        <f>VLOOKUP(C14,'1.75" Lookup'!$D$6:$E$2206,2)</f>
        <v>2799</v>
      </c>
      <c r="H14" s="3">
        <f t="shared" si="3"/>
        <v>184.67122635777909</v>
      </c>
      <c r="I14" s="3">
        <f t="shared" si="1"/>
        <v>11.871226357779108</v>
      </c>
      <c r="J14" s="2">
        <f t="shared" si="2"/>
        <v>3.11</v>
      </c>
      <c r="K14" s="2">
        <f>J14-AVERAGE(J12:J14)</f>
        <v>0.24148148148148163</v>
      </c>
    </row>
    <row r="16" spans="1:18">
      <c r="B16" t="s">
        <v>21</v>
      </c>
    </row>
    <row r="17" spans="2:20">
      <c r="B17" t="s">
        <v>5</v>
      </c>
      <c r="C17" t="s">
        <v>22</v>
      </c>
      <c r="D17" t="s">
        <v>23</v>
      </c>
      <c r="E17" t="s">
        <v>24</v>
      </c>
      <c r="F17" t="s">
        <v>22</v>
      </c>
      <c r="H17" t="s">
        <v>23</v>
      </c>
      <c r="J17" t="s">
        <v>24</v>
      </c>
      <c r="L17">
        <v>45</v>
      </c>
      <c r="N17">
        <v>135</v>
      </c>
      <c r="P17">
        <v>180</v>
      </c>
    </row>
    <row r="18" spans="2:20">
      <c r="B18" t="s">
        <v>10</v>
      </c>
      <c r="C18" s="2">
        <f>J3</f>
        <v>2.3122222222222222</v>
      </c>
      <c r="D18" s="2">
        <f>J4</f>
        <v>2.56</v>
      </c>
      <c r="E18" s="2">
        <f>J5</f>
        <v>2.7088888888888887</v>
      </c>
      <c r="F18" s="3">
        <f>E3</f>
        <v>27</v>
      </c>
      <c r="G18" s="3">
        <f>H3</f>
        <v>29.153074319892369</v>
      </c>
      <c r="H18" s="3">
        <f>E4</f>
        <v>108</v>
      </c>
      <c r="I18" s="3">
        <f>H4</f>
        <v>116.76392712397146</v>
      </c>
      <c r="J18" s="3">
        <f>E5</f>
        <v>174</v>
      </c>
      <c r="K18" s="3">
        <f>H5</f>
        <v>185.75139281084563</v>
      </c>
      <c r="L18" s="3">
        <f>$L$17-F18</f>
        <v>18</v>
      </c>
      <c r="M18" s="3">
        <f>$L$17-G18</f>
        <v>15.846925680107631</v>
      </c>
      <c r="N18" s="3">
        <f>$N$17-H18</f>
        <v>27</v>
      </c>
      <c r="O18" s="3">
        <f>$N$17-I18</f>
        <v>18.236072876028544</v>
      </c>
      <c r="P18" s="3">
        <f>ABS($P$17-J18)</f>
        <v>6</v>
      </c>
      <c r="Q18" s="3">
        <f>ABS($P$17-K18)</f>
        <v>5.7513928108456298</v>
      </c>
      <c r="R18" s="2">
        <f>L3</f>
        <v>2.527037037037037</v>
      </c>
      <c r="S18" s="2">
        <f>ABS(M3)</f>
        <v>0.21481481481481479</v>
      </c>
      <c r="T18" s="2">
        <f>N3</f>
        <v>0.18185185185185171</v>
      </c>
    </row>
    <row r="19" spans="2:20">
      <c r="B19" t="s">
        <v>11</v>
      </c>
      <c r="C19" s="2">
        <f>J6</f>
        <v>1.4322222222222223</v>
      </c>
      <c r="D19" s="2">
        <f>J7</f>
        <v>1.6377777777777778</v>
      </c>
      <c r="E19" s="2">
        <f>J8</f>
        <v>1.6966666666666668</v>
      </c>
      <c r="F19" s="3">
        <f>E6</f>
        <v>29.88</v>
      </c>
      <c r="G19" s="3">
        <f>H6</f>
        <v>22.785290379855581</v>
      </c>
      <c r="H19" s="3">
        <f>E7</f>
        <v>108</v>
      </c>
      <c r="I19" s="3">
        <f>H7</f>
        <v>99.982696120593431</v>
      </c>
      <c r="J19" s="3">
        <f>E8</f>
        <v>198</v>
      </c>
      <c r="K19" s="3">
        <f>H8</f>
        <v>193.70878820907558</v>
      </c>
      <c r="L19" s="3">
        <f t="shared" ref="L19:M21" si="4">$L$17-F19</f>
        <v>15.120000000000001</v>
      </c>
      <c r="M19" s="3">
        <f t="shared" si="4"/>
        <v>22.214709620144419</v>
      </c>
      <c r="N19" s="3">
        <f t="shared" ref="N19:O21" si="5">$N$17-H19</f>
        <v>27</v>
      </c>
      <c r="O19" s="3">
        <f t="shared" si="5"/>
        <v>35.017303879406569</v>
      </c>
      <c r="P19" s="3">
        <f t="shared" ref="P19:Q21" si="6">ABS($P$17-J19)</f>
        <v>18</v>
      </c>
      <c r="Q19" s="3">
        <f t="shared" si="6"/>
        <v>13.708788209075578</v>
      </c>
      <c r="R19" s="2">
        <f>L6</f>
        <v>1.5888888888888892</v>
      </c>
      <c r="S19" s="2">
        <f>ABS(M6)</f>
        <v>0.15666666666666695</v>
      </c>
      <c r="T19" s="2">
        <f>N6</f>
        <v>0.10777777777777753</v>
      </c>
    </row>
    <row r="20" spans="2:20">
      <c r="B20" t="s">
        <v>15</v>
      </c>
      <c r="C20" s="2">
        <f>J9</f>
        <v>2.3811111111111112</v>
      </c>
      <c r="D20" s="2">
        <f>J10</f>
        <v>2.3833333333333333</v>
      </c>
      <c r="E20" s="2">
        <f>J11</f>
        <v>2.3733333333333335</v>
      </c>
      <c r="F20" s="3">
        <f>E9</f>
        <v>27</v>
      </c>
      <c r="G20" s="3">
        <f>H9</f>
        <v>29.50459777929515</v>
      </c>
      <c r="H20" s="3">
        <f>E10</f>
        <v>117</v>
      </c>
      <c r="I20" s="3">
        <f>H10</f>
        <v>114.86229857364825</v>
      </c>
      <c r="J20" s="3">
        <f>E11</f>
        <v>176.4</v>
      </c>
      <c r="K20" s="3">
        <f>H11</f>
        <v>187.12836740354058</v>
      </c>
      <c r="L20" s="3">
        <f t="shared" si="4"/>
        <v>18</v>
      </c>
      <c r="M20" s="3">
        <f t="shared" si="4"/>
        <v>15.49540222070485</v>
      </c>
      <c r="N20" s="3">
        <f t="shared" si="5"/>
        <v>18</v>
      </c>
      <c r="O20" s="3">
        <f t="shared" si="5"/>
        <v>20.137701426351754</v>
      </c>
      <c r="P20" s="3">
        <f t="shared" si="6"/>
        <v>3.5999999999999943</v>
      </c>
      <c r="Q20" s="3">
        <f t="shared" si="6"/>
        <v>7.1283674035405795</v>
      </c>
      <c r="R20" s="2">
        <f>L9</f>
        <v>2.3792592592592592</v>
      </c>
      <c r="S20" s="2">
        <f>ABS(M9)</f>
        <v>5.925925925925668E-3</v>
      </c>
      <c r="T20" s="2">
        <f>N9</f>
        <v>4.0740740740741188E-3</v>
      </c>
    </row>
    <row r="21" spans="2:20">
      <c r="B21" t="s">
        <v>16</v>
      </c>
      <c r="C21" s="2">
        <f>J12</f>
        <v>2.4844444444444442</v>
      </c>
      <c r="D21" s="2">
        <f>J13</f>
        <v>3.0111111111111111</v>
      </c>
      <c r="E21" s="2">
        <f>J14</f>
        <v>3.11</v>
      </c>
      <c r="F21" s="3">
        <f>E12</f>
        <v>27</v>
      </c>
      <c r="G21" s="3">
        <f>H12</f>
        <v>30.0042336864507</v>
      </c>
      <c r="H21" s="3">
        <f>E13</f>
        <v>122.39999999999999</v>
      </c>
      <c r="I21" s="3">
        <f>H13</f>
        <v>120.33603583336205</v>
      </c>
      <c r="J21" s="3">
        <f>E14</f>
        <v>172.79999999999998</v>
      </c>
      <c r="K21" s="3">
        <f>H14</f>
        <v>184.67122635777909</v>
      </c>
      <c r="L21" s="3">
        <f t="shared" si="4"/>
        <v>18</v>
      </c>
      <c r="M21" s="3">
        <f t="shared" si="4"/>
        <v>14.9957663135493</v>
      </c>
      <c r="N21" s="3">
        <f t="shared" si="5"/>
        <v>12.600000000000009</v>
      </c>
      <c r="O21" s="3">
        <f t="shared" si="5"/>
        <v>14.663964166637953</v>
      </c>
      <c r="P21" s="3">
        <f t="shared" si="6"/>
        <v>7.2000000000000171</v>
      </c>
      <c r="Q21" s="3">
        <f t="shared" si="6"/>
        <v>4.6712263577790907</v>
      </c>
      <c r="R21" s="2">
        <f>L12</f>
        <v>2.8685185185185182</v>
      </c>
      <c r="S21" s="2">
        <f>ABS(M12)</f>
        <v>0.38407407407407401</v>
      </c>
      <c r="T21" s="2">
        <f>N12</f>
        <v>0.24148148148148163</v>
      </c>
    </row>
    <row r="44" spans="4:20">
      <c r="D44" s="2"/>
      <c r="E44" s="2"/>
      <c r="F44" s="2"/>
      <c r="G44" s="2"/>
      <c r="H44" s="2"/>
      <c r="I44" s="2"/>
      <c r="J44" s="2"/>
      <c r="K44" s="2"/>
      <c r="L44" s="2"/>
      <c r="M44" s="3"/>
      <c r="N44" s="3"/>
      <c r="O44" s="3"/>
      <c r="P44" s="3"/>
      <c r="Q44" s="3"/>
      <c r="R44" s="3"/>
      <c r="S44" s="3"/>
      <c r="T44" s="3"/>
    </row>
    <row r="45" spans="4:20">
      <c r="D45" s="2"/>
      <c r="E45" s="2"/>
      <c r="F45" s="2"/>
      <c r="G45" s="2"/>
      <c r="H45" s="2"/>
      <c r="I45" s="2"/>
      <c r="J45" s="2"/>
      <c r="K45" s="2"/>
      <c r="L45" s="2"/>
      <c r="M45" s="3"/>
      <c r="N45" s="3"/>
      <c r="O45" s="3"/>
      <c r="P45" s="3"/>
      <c r="Q45" s="3"/>
      <c r="R45" s="3"/>
      <c r="S45" s="3"/>
      <c r="T45" s="3"/>
    </row>
    <row r="46" spans="4:20">
      <c r="D46" s="2"/>
      <c r="E46" s="2"/>
      <c r="F46" s="2"/>
      <c r="G46" s="2"/>
      <c r="H46" s="2"/>
      <c r="I46" s="2"/>
      <c r="J46" s="2"/>
      <c r="K46" s="2"/>
      <c r="L46" s="2"/>
      <c r="M46" s="3"/>
      <c r="N46" s="3"/>
      <c r="O46" s="3"/>
      <c r="P46" s="3"/>
      <c r="Q46" s="3"/>
      <c r="R46" s="3"/>
      <c r="S46" s="3"/>
      <c r="T46" s="3"/>
    </row>
    <row r="47" spans="4:20">
      <c r="D47" s="2"/>
      <c r="E47" s="2"/>
      <c r="F47" s="2"/>
      <c r="G47" s="2"/>
      <c r="H47" s="2"/>
      <c r="I47" s="2"/>
      <c r="J47" s="2"/>
      <c r="K47" s="2"/>
      <c r="L47" s="2"/>
      <c r="M47" s="3"/>
      <c r="N47" s="3"/>
      <c r="O47" s="3"/>
      <c r="P47" s="3"/>
      <c r="Q47" s="3"/>
      <c r="R47" s="3"/>
      <c r="S47" s="3"/>
      <c r="T47" s="3"/>
    </row>
    <row r="48" spans="4:20">
      <c r="D48" s="2"/>
      <c r="E48" s="2"/>
      <c r="F48" s="2"/>
      <c r="G48" s="2"/>
      <c r="H48" s="2"/>
      <c r="I48" s="2"/>
      <c r="J48" s="2"/>
      <c r="K48" s="2"/>
      <c r="L48" s="2"/>
      <c r="M48" s="3"/>
      <c r="N48" s="3"/>
      <c r="O48" s="3"/>
      <c r="P48" s="3"/>
      <c r="Q48" s="3"/>
      <c r="R48" s="3"/>
      <c r="S48" s="3"/>
      <c r="T48" s="3"/>
    </row>
    <row r="49" spans="4:20">
      <c r="D49" s="2"/>
      <c r="E49" s="2"/>
      <c r="F49" s="2"/>
      <c r="G49" s="2"/>
      <c r="H49" s="2"/>
      <c r="I49" s="2"/>
      <c r="J49" s="2"/>
      <c r="K49" s="2"/>
      <c r="L49" s="2"/>
      <c r="M49" s="3"/>
      <c r="N49" s="3"/>
      <c r="O49" s="3"/>
      <c r="P49" s="3"/>
      <c r="Q49" s="3"/>
      <c r="R49" s="3"/>
      <c r="S49" s="3"/>
      <c r="T49" s="3"/>
    </row>
    <row r="50" spans="4:20">
      <c r="D50" s="2"/>
      <c r="E50" s="2"/>
      <c r="F50" s="2"/>
      <c r="G50" s="2"/>
      <c r="H50" s="2"/>
      <c r="I50" s="2"/>
      <c r="J50" s="2"/>
      <c r="K50" s="2"/>
      <c r="L50" s="2"/>
      <c r="M50" s="3"/>
      <c r="N50" s="3"/>
      <c r="O50" s="3"/>
      <c r="P50" s="3"/>
      <c r="Q50" s="3"/>
      <c r="R50" s="3"/>
      <c r="S50" s="3"/>
      <c r="T50" s="3"/>
    </row>
    <row r="51" spans="4:20">
      <c r="D51" s="2"/>
      <c r="E51" s="2"/>
      <c r="F51" s="2"/>
      <c r="G51" s="2"/>
      <c r="H51" s="2"/>
      <c r="I51" s="2"/>
      <c r="J51" s="2"/>
      <c r="K51" s="2"/>
      <c r="L51" s="2"/>
      <c r="M51" s="3"/>
      <c r="N51" s="3"/>
      <c r="O51" s="3"/>
      <c r="P51" s="3"/>
      <c r="Q51" s="3"/>
      <c r="R51" s="3"/>
      <c r="S51" s="3"/>
      <c r="T51" s="3"/>
    </row>
    <row r="52" spans="4:20">
      <c r="D52" s="2"/>
      <c r="E52" s="2"/>
      <c r="F52" s="2"/>
      <c r="G52" s="2"/>
      <c r="H52" s="2"/>
      <c r="I52" s="2"/>
      <c r="J52" s="2"/>
      <c r="K52" s="2"/>
      <c r="L52" s="2"/>
      <c r="M52" s="3"/>
      <c r="N52" s="3"/>
      <c r="O52" s="3"/>
      <c r="P52" s="3"/>
      <c r="Q52" s="3"/>
      <c r="R52" s="3"/>
      <c r="S52" s="3"/>
      <c r="T52" s="3"/>
    </row>
    <row r="53" spans="4:20"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</row>
    <row r="54" spans="4:20">
      <c r="D54" s="2"/>
      <c r="E54" s="2"/>
      <c r="F54" s="2"/>
      <c r="G54" s="2"/>
      <c r="H54" s="2"/>
      <c r="I54" s="2"/>
      <c r="J54" s="2"/>
      <c r="K54" s="2"/>
      <c r="L54" s="2"/>
      <c r="M54" s="3"/>
      <c r="N54" s="3"/>
      <c r="O54" s="3"/>
      <c r="P54" s="3"/>
      <c r="Q54" s="3"/>
      <c r="R54" s="3"/>
      <c r="S54" s="3"/>
      <c r="T54" s="3"/>
    </row>
    <row r="55" spans="4:20">
      <c r="D55" s="2"/>
      <c r="E55" s="2"/>
      <c r="F55" s="2"/>
      <c r="G55" s="2"/>
      <c r="H55" s="2"/>
      <c r="I55" s="2"/>
      <c r="J55" s="2"/>
      <c r="K55" s="2"/>
      <c r="L55" s="2"/>
      <c r="M55" s="3"/>
      <c r="N55" s="3"/>
      <c r="O55" s="3"/>
      <c r="P55" s="3"/>
      <c r="Q55" s="3"/>
      <c r="R55" s="3"/>
      <c r="S55" s="3"/>
      <c r="T55" s="3"/>
    </row>
    <row r="56" spans="4:20">
      <c r="D56" s="2"/>
      <c r="E56" s="2"/>
      <c r="F56" s="2"/>
      <c r="G56" s="2"/>
      <c r="H56" s="2"/>
      <c r="I56" s="2"/>
      <c r="J56" s="2"/>
      <c r="K56" s="2"/>
      <c r="L56" s="2"/>
      <c r="M56" s="3"/>
      <c r="N56" s="3"/>
      <c r="O56" s="3"/>
      <c r="P56" s="3"/>
      <c r="Q56" s="3"/>
      <c r="R56" s="3"/>
      <c r="S56" s="3"/>
      <c r="T56" s="3"/>
    </row>
    <row r="57" spans="4:20">
      <c r="D57" s="2"/>
      <c r="E57" s="2"/>
      <c r="F57" s="2"/>
      <c r="G57" s="2"/>
      <c r="H57" s="2"/>
      <c r="I57" s="2"/>
      <c r="J57" s="2"/>
      <c r="K57" s="2"/>
      <c r="L57" s="2"/>
      <c r="M57" s="3"/>
      <c r="N57" s="3"/>
      <c r="O57" s="3"/>
      <c r="P57" s="3"/>
      <c r="Q57" s="3"/>
      <c r="R57" s="3"/>
      <c r="S57" s="3"/>
      <c r="T57" s="3"/>
    </row>
    <row r="58" spans="4:20">
      <c r="D58" s="2"/>
      <c r="E58" s="2"/>
      <c r="F58" s="2"/>
      <c r="G58" s="2"/>
      <c r="H58" s="2"/>
      <c r="I58" s="2"/>
      <c r="J58" s="2"/>
      <c r="K58" s="2"/>
      <c r="L58" s="2"/>
      <c r="M58" s="3"/>
      <c r="N58" s="3"/>
      <c r="O58" s="3"/>
      <c r="P58" s="3"/>
      <c r="Q58" s="3"/>
      <c r="R58" s="3"/>
      <c r="S58" s="3"/>
      <c r="T58" s="3"/>
    </row>
    <row r="59" spans="4:20">
      <c r="D59" s="2"/>
      <c r="E59" s="2"/>
      <c r="F59" s="2"/>
      <c r="G59" s="2"/>
      <c r="H59" s="2"/>
      <c r="I59" s="2"/>
      <c r="J59" s="2"/>
      <c r="K59" s="2"/>
      <c r="L59" s="2"/>
      <c r="M59" s="3"/>
      <c r="N59" s="3"/>
      <c r="O59" s="3"/>
      <c r="P59" s="3"/>
      <c r="Q59" s="3"/>
      <c r="R59" s="3"/>
      <c r="S59" s="3"/>
      <c r="T59" s="3"/>
    </row>
    <row r="60" spans="4:20">
      <c r="D60" s="2"/>
      <c r="E60" s="2"/>
      <c r="F60" s="2"/>
      <c r="G60" s="2"/>
      <c r="H60" s="2"/>
      <c r="I60" s="2"/>
      <c r="J60" s="2"/>
      <c r="K60" s="2"/>
      <c r="L60" s="2"/>
      <c r="M60" s="3"/>
      <c r="N60" s="3"/>
      <c r="O60" s="3"/>
      <c r="P60" s="3"/>
      <c r="Q60" s="3"/>
      <c r="R60" s="3"/>
      <c r="S60" s="3"/>
      <c r="T60" s="3"/>
    </row>
    <row r="61" spans="4:20">
      <c r="D61" s="2"/>
      <c r="E61" s="2"/>
      <c r="F61" s="2"/>
      <c r="G61" s="2"/>
      <c r="H61" s="2"/>
      <c r="I61" s="2"/>
      <c r="J61" s="2"/>
      <c r="K61" s="2"/>
      <c r="L61" s="2"/>
      <c r="M61" s="3"/>
      <c r="N61" s="3"/>
      <c r="O61" s="3"/>
      <c r="P61" s="3"/>
      <c r="Q61" s="3"/>
      <c r="R61" s="3"/>
      <c r="S61" s="3"/>
      <c r="T61" s="3"/>
    </row>
    <row r="62" spans="4:20">
      <c r="D62" s="2"/>
      <c r="E62" s="2"/>
      <c r="F62" s="2"/>
      <c r="G62" s="2"/>
      <c r="H62" s="2"/>
      <c r="I62" s="2"/>
      <c r="J62" s="2"/>
      <c r="K62" s="2"/>
      <c r="L62" s="2"/>
      <c r="M62" s="3"/>
      <c r="N62" s="3"/>
      <c r="O62" s="3"/>
      <c r="P62" s="3"/>
      <c r="Q62" s="3"/>
      <c r="R62" s="3"/>
      <c r="S62" s="3"/>
      <c r="T62" s="3"/>
    </row>
    <row r="63" spans="4:20">
      <c r="D63" s="2"/>
      <c r="E63" s="2"/>
      <c r="F63" s="2"/>
      <c r="G63" s="2"/>
      <c r="H63" s="2"/>
      <c r="I63" s="2"/>
      <c r="J63" s="2"/>
      <c r="K63" s="2"/>
      <c r="L63" s="2"/>
      <c r="M63" s="3"/>
      <c r="N63" s="3"/>
      <c r="O63" s="3"/>
      <c r="P63" s="3"/>
      <c r="Q63" s="3"/>
      <c r="R63" s="3"/>
      <c r="S63" s="3"/>
      <c r="T63" s="3"/>
    </row>
    <row r="64" spans="4:20">
      <c r="D64" s="2"/>
      <c r="E64" s="2"/>
      <c r="F64" s="2"/>
      <c r="G64" s="2"/>
      <c r="H64" s="2"/>
      <c r="I64" s="2"/>
      <c r="J64" s="2"/>
      <c r="K64" s="2"/>
      <c r="L64" s="2"/>
      <c r="M64" s="3"/>
      <c r="N64" s="3"/>
      <c r="O64" s="3"/>
      <c r="P64" s="3"/>
      <c r="Q64" s="3"/>
      <c r="R64" s="3"/>
      <c r="S64" s="3"/>
      <c r="T64" s="3"/>
    </row>
    <row r="65" spans="4:20">
      <c r="D65" s="2"/>
      <c r="E65" s="2"/>
      <c r="F65" s="2"/>
      <c r="G65" s="2"/>
      <c r="H65" s="2"/>
      <c r="I65" s="2"/>
      <c r="J65" s="2"/>
      <c r="K65" s="2"/>
      <c r="L65" s="2"/>
      <c r="M65" s="3"/>
      <c r="N65" s="3"/>
      <c r="O65" s="3"/>
      <c r="P65" s="3"/>
      <c r="Q65" s="3"/>
      <c r="R65" s="3"/>
      <c r="S65" s="3"/>
      <c r="T65" s="3"/>
    </row>
    <row r="66" spans="4:20">
      <c r="D66" s="2"/>
      <c r="E66" s="2"/>
      <c r="F66" s="2"/>
      <c r="G66" s="2"/>
      <c r="H66" s="2"/>
      <c r="I66" s="2"/>
      <c r="J66" s="2"/>
      <c r="K66" s="2"/>
      <c r="L66" s="2"/>
      <c r="M66" s="3"/>
      <c r="N66" s="3"/>
      <c r="O66" s="3"/>
      <c r="P66" s="3"/>
      <c r="Q66" s="3"/>
      <c r="R66" s="3"/>
      <c r="S66" s="3"/>
      <c r="T66" s="3"/>
    </row>
    <row r="67" spans="4:20">
      <c r="D67" s="2"/>
      <c r="E67" s="2"/>
      <c r="F67" s="2"/>
      <c r="G67" s="2"/>
      <c r="H67" s="2"/>
      <c r="I67" s="2"/>
      <c r="J67" s="2"/>
      <c r="K67" s="2"/>
      <c r="L67" s="2"/>
      <c r="M67" s="3"/>
      <c r="N67" s="3"/>
      <c r="O67" s="3"/>
      <c r="P67" s="3"/>
      <c r="Q67" s="3"/>
      <c r="R67" s="3"/>
      <c r="S67" s="3"/>
      <c r="T67" s="3"/>
    </row>
    <row r="68" spans="4:20">
      <c r="D68" s="2"/>
      <c r="E68" s="2"/>
      <c r="F68" s="2"/>
      <c r="G68" s="2"/>
      <c r="H68" s="2"/>
      <c r="I68" s="2"/>
      <c r="J68" s="2"/>
      <c r="K68" s="2"/>
      <c r="L68" s="2"/>
      <c r="M68" s="3"/>
      <c r="N68" s="3"/>
      <c r="O68" s="3"/>
      <c r="P68" s="3"/>
      <c r="Q68" s="3"/>
      <c r="R68" s="3"/>
      <c r="S68" s="3"/>
      <c r="T68" s="3"/>
    </row>
    <row r="69" spans="4:20">
      <c r="D69" s="2"/>
      <c r="E69" s="2"/>
      <c r="F69" s="2"/>
      <c r="G69" s="2"/>
      <c r="H69" s="2"/>
      <c r="I69" s="2"/>
      <c r="J69" s="2"/>
      <c r="K69" s="2"/>
      <c r="L69" s="2"/>
      <c r="M69" s="3"/>
      <c r="N69" s="3"/>
      <c r="O69" s="3"/>
      <c r="P69" s="3"/>
      <c r="Q69" s="3"/>
      <c r="R69" s="3"/>
      <c r="S69" s="3"/>
      <c r="T69" s="3"/>
    </row>
    <row r="70" spans="4:20">
      <c r="D70" s="2"/>
      <c r="E70" s="2"/>
      <c r="F70" s="2"/>
      <c r="G70" s="2"/>
      <c r="H70" s="2"/>
      <c r="I70" s="2"/>
      <c r="J70" s="2"/>
      <c r="K70" s="2"/>
      <c r="L70" s="2"/>
      <c r="M70" s="3"/>
      <c r="N70" s="3"/>
      <c r="O70" s="3"/>
      <c r="P70" s="3"/>
      <c r="Q70" s="3"/>
      <c r="R70" s="3"/>
      <c r="S70" s="3"/>
      <c r="T70" s="3"/>
    </row>
    <row r="71" spans="4:20">
      <c r="D71" s="2"/>
      <c r="E71" s="2"/>
      <c r="F71" s="2"/>
      <c r="G71" s="2"/>
      <c r="H71" s="2"/>
      <c r="I71" s="2"/>
      <c r="J71" s="2"/>
      <c r="K71" s="2"/>
      <c r="L71" s="2"/>
      <c r="M71" s="3"/>
      <c r="N71" s="3"/>
      <c r="O71" s="3"/>
      <c r="P71" s="3"/>
      <c r="Q71" s="3"/>
      <c r="R71" s="3"/>
      <c r="S71" s="3"/>
      <c r="T71" s="3"/>
    </row>
    <row r="72" spans="4:20">
      <c r="D72" s="2"/>
      <c r="E72" s="2"/>
      <c r="F72" s="2"/>
      <c r="G72" s="2"/>
      <c r="H72" s="2"/>
      <c r="I72" s="2"/>
      <c r="J72" s="2"/>
      <c r="K72" s="2"/>
      <c r="L72" s="2"/>
      <c r="M72" s="3"/>
      <c r="N72" s="3"/>
      <c r="O72" s="3"/>
      <c r="P72" s="3"/>
      <c r="Q72" s="3"/>
      <c r="R72" s="3"/>
      <c r="S72" s="3"/>
      <c r="T72" s="3"/>
    </row>
    <row r="73" spans="4:20">
      <c r="D73" s="2"/>
      <c r="E73" s="2"/>
      <c r="F73" s="2"/>
      <c r="G73" s="2"/>
      <c r="H73" s="2"/>
      <c r="I73" s="2"/>
      <c r="J73" s="2"/>
      <c r="K73" s="2"/>
      <c r="L73" s="2"/>
      <c r="M73" s="3"/>
      <c r="N73" s="3"/>
      <c r="O73" s="3"/>
      <c r="P73" s="3"/>
      <c r="Q73" s="3"/>
      <c r="R73" s="3"/>
      <c r="S73" s="3"/>
      <c r="T73" s="3"/>
    </row>
    <row r="74" spans="4:20">
      <c r="D74" s="2"/>
      <c r="E74" s="2"/>
      <c r="F74" s="2"/>
      <c r="G74" s="2"/>
      <c r="H74" s="2"/>
      <c r="I74" s="2"/>
      <c r="J74" s="2"/>
      <c r="K74" s="2"/>
      <c r="L74" s="2"/>
      <c r="M74" s="3"/>
      <c r="N74" s="3"/>
      <c r="O74" s="3"/>
      <c r="P74" s="3"/>
      <c r="Q74" s="3"/>
      <c r="R74" s="3"/>
      <c r="S74" s="3"/>
      <c r="T74" s="3"/>
    </row>
    <row r="75" spans="4:20">
      <c r="D75" s="2"/>
      <c r="E75" s="2"/>
      <c r="F75" s="2"/>
      <c r="G75" s="2"/>
      <c r="H75" s="2"/>
      <c r="I75" s="2"/>
      <c r="J75" s="2"/>
      <c r="K75" s="2"/>
      <c r="L75" s="2"/>
      <c r="M75" s="3"/>
      <c r="N75" s="3"/>
      <c r="O75" s="3"/>
      <c r="P75" s="3"/>
      <c r="Q75" s="3"/>
      <c r="R75" s="3"/>
      <c r="S75" s="3"/>
      <c r="T75" s="3"/>
    </row>
    <row r="76" spans="4:20">
      <c r="D76" s="2"/>
      <c r="E76" s="2"/>
      <c r="F76" s="2"/>
      <c r="G76" s="2"/>
      <c r="H76" s="2"/>
      <c r="I76" s="2"/>
      <c r="J76" s="2"/>
      <c r="K76" s="2"/>
      <c r="L76" s="2"/>
      <c r="M76" s="3"/>
      <c r="N76" s="3"/>
      <c r="O76" s="3"/>
      <c r="P76" s="3"/>
      <c r="Q76" s="3"/>
      <c r="R76" s="3"/>
      <c r="S76" s="3"/>
      <c r="T76" s="3"/>
    </row>
    <row r="77" spans="4:20">
      <c r="D77" s="2"/>
      <c r="E77" s="2"/>
      <c r="F77" s="2"/>
      <c r="G77" s="2"/>
      <c r="H77" s="2"/>
      <c r="I77" s="2"/>
      <c r="J77" s="2"/>
      <c r="K77" s="2"/>
      <c r="L77" s="2"/>
      <c r="M77" s="3"/>
      <c r="N77" s="3"/>
      <c r="O77" s="3"/>
      <c r="P77" s="3"/>
      <c r="Q77" s="3"/>
      <c r="R77" s="3"/>
      <c r="S77" s="3"/>
      <c r="T77" s="3"/>
    </row>
    <row r="78" spans="4:20">
      <c r="D78" s="2"/>
      <c r="E78" s="2"/>
      <c r="F78" s="2"/>
      <c r="G78" s="2"/>
      <c r="H78" s="2"/>
      <c r="I78" s="2"/>
      <c r="J78" s="2"/>
      <c r="K78" s="2"/>
      <c r="L78" s="2"/>
      <c r="M78" s="3"/>
      <c r="N78" s="3"/>
      <c r="O78" s="3"/>
      <c r="P78" s="3"/>
      <c r="Q78" s="3"/>
      <c r="R78" s="3"/>
      <c r="S78" s="3"/>
      <c r="T78" s="3"/>
    </row>
    <row r="79" spans="4:20">
      <c r="D79" s="2"/>
      <c r="E79" s="2"/>
      <c r="F79" s="2"/>
      <c r="G79" s="2"/>
      <c r="H79" s="2"/>
      <c r="I79" s="2"/>
      <c r="J79" s="2"/>
      <c r="K79" s="2"/>
      <c r="L79" s="2"/>
      <c r="M79" s="3"/>
      <c r="N79" s="3"/>
      <c r="O79" s="3"/>
      <c r="P79" s="3"/>
      <c r="Q79" s="3"/>
      <c r="R79" s="3"/>
      <c r="S79" s="3"/>
      <c r="T79" s="3"/>
    </row>
    <row r="80" spans="4:20">
      <c r="D80" s="2"/>
      <c r="E80" s="2"/>
      <c r="F80" s="2"/>
      <c r="G80" s="2"/>
      <c r="H80" s="2"/>
      <c r="I80" s="2"/>
      <c r="J80" s="2"/>
      <c r="K80" s="2"/>
      <c r="L80" s="2"/>
      <c r="M80" s="3"/>
      <c r="N80" s="3"/>
      <c r="O80" s="3"/>
      <c r="P80" s="3"/>
      <c r="Q80" s="3"/>
      <c r="R80" s="3"/>
      <c r="S80" s="3"/>
      <c r="T80" s="3"/>
    </row>
    <row r="81" spans="4:20">
      <c r="D81" s="2"/>
      <c r="E81" s="2"/>
      <c r="F81" s="2"/>
      <c r="G81" s="2"/>
      <c r="H81" s="2"/>
      <c r="I81" s="2"/>
      <c r="J81" s="2"/>
      <c r="K81" s="2"/>
      <c r="L81" s="2"/>
      <c r="M81" s="3"/>
      <c r="N81" s="3"/>
      <c r="O81" s="3"/>
      <c r="P81" s="3"/>
      <c r="Q81" s="3"/>
      <c r="R81" s="3"/>
      <c r="S81" s="3"/>
      <c r="T81" s="3"/>
    </row>
    <row r="82" spans="4:20">
      <c r="D82" s="2"/>
      <c r="E82" s="2"/>
      <c r="F82" s="2"/>
      <c r="G82" s="2"/>
      <c r="H82" s="2"/>
      <c r="I82" s="2"/>
      <c r="J82" s="2"/>
      <c r="K82" s="2"/>
      <c r="L82" s="2"/>
      <c r="M82" s="3"/>
      <c r="N82" s="3"/>
      <c r="O82" s="3"/>
      <c r="P82" s="3"/>
      <c r="Q82" s="3"/>
      <c r="R82" s="3"/>
      <c r="S82" s="3"/>
      <c r="T82" s="3"/>
    </row>
    <row r="83" spans="4:20">
      <c r="D83" s="2"/>
      <c r="E83" s="2"/>
      <c r="F83" s="2"/>
      <c r="G83" s="2"/>
      <c r="H83" s="2"/>
      <c r="I83" s="2"/>
      <c r="J83" s="2"/>
      <c r="K83" s="2"/>
      <c r="L83" s="2"/>
      <c r="M83" s="3"/>
      <c r="N83" s="3"/>
      <c r="O83" s="3"/>
      <c r="P83" s="3"/>
      <c r="Q83" s="3"/>
      <c r="R83" s="3"/>
      <c r="S83" s="3"/>
      <c r="T83" s="3"/>
    </row>
    <row r="84" spans="4:20">
      <c r="D84" s="2"/>
      <c r="E84" s="2"/>
      <c r="F84" s="2"/>
      <c r="G84" s="2"/>
      <c r="H84" s="2"/>
      <c r="I84" s="2"/>
      <c r="J84" s="2"/>
      <c r="K84" s="2"/>
      <c r="L84" s="2"/>
      <c r="M84" s="3"/>
      <c r="N84" s="3"/>
      <c r="O84" s="3"/>
      <c r="P84" s="3"/>
      <c r="Q84" s="3"/>
      <c r="R84" s="3"/>
      <c r="S84" s="3"/>
      <c r="T84" s="3"/>
    </row>
    <row r="85" spans="4:20">
      <c r="D85" s="2"/>
      <c r="E85" s="2"/>
      <c r="F85" s="2"/>
      <c r="G85" s="2"/>
      <c r="H85" s="2"/>
      <c r="I85" s="2"/>
      <c r="J85" s="2"/>
      <c r="K85" s="2"/>
      <c r="L85" s="2"/>
      <c r="M85" s="3"/>
      <c r="N85" s="3"/>
      <c r="O85" s="3"/>
      <c r="P85" s="3"/>
      <c r="Q85" s="3"/>
      <c r="R85" s="3"/>
      <c r="S85" s="3"/>
      <c r="T85" s="3"/>
    </row>
    <row r="86" spans="4:20">
      <c r="D86" s="2"/>
      <c r="E86" s="2"/>
      <c r="F86" s="2"/>
      <c r="G86" s="2"/>
      <c r="H86" s="2"/>
      <c r="I86" s="2"/>
      <c r="J86" s="2"/>
      <c r="K86" s="2"/>
      <c r="L86" s="2"/>
      <c r="M86" s="3"/>
      <c r="N86" s="3"/>
      <c r="O86" s="3"/>
      <c r="P86" s="3"/>
      <c r="Q86" s="3"/>
      <c r="R86" s="3"/>
      <c r="S86" s="3"/>
      <c r="T86" s="3"/>
    </row>
    <row r="87" spans="4:20">
      <c r="D87" s="2"/>
      <c r="E87" s="2"/>
      <c r="F87" s="2"/>
      <c r="G87" s="2"/>
      <c r="H87" s="2"/>
      <c r="I87" s="2"/>
      <c r="J87" s="2"/>
      <c r="K87" s="2"/>
      <c r="L87" s="2"/>
      <c r="M87" s="3"/>
      <c r="N87" s="3"/>
      <c r="O87" s="3"/>
      <c r="P87" s="3"/>
      <c r="Q87" s="3"/>
      <c r="R87" s="3"/>
      <c r="S87" s="3"/>
      <c r="T87" s="3"/>
    </row>
    <row r="88" spans="4:20">
      <c r="D88" s="2"/>
      <c r="E88" s="2"/>
      <c r="F88" s="2"/>
      <c r="G88" s="2"/>
      <c r="H88" s="2"/>
      <c r="I88" s="2"/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</row>
    <row r="89" spans="4:20">
      <c r="D89" s="2"/>
      <c r="E89" s="2"/>
      <c r="F89" s="2"/>
      <c r="G89" s="2"/>
      <c r="H89" s="2"/>
      <c r="I89" s="2"/>
      <c r="J89" s="2"/>
      <c r="K89" s="2"/>
      <c r="L89" s="2"/>
      <c r="M89" s="3"/>
      <c r="N89" s="3"/>
      <c r="O89" s="3"/>
      <c r="P89" s="3"/>
      <c r="Q89" s="3"/>
      <c r="R89" s="3"/>
      <c r="S89" s="3"/>
      <c r="T89" s="3"/>
    </row>
    <row r="90" spans="4:20">
      <c r="D90" s="2"/>
      <c r="E90" s="2"/>
      <c r="F90" s="2"/>
      <c r="G90" s="2"/>
      <c r="H90" s="2"/>
      <c r="I90" s="2"/>
      <c r="J90" s="2"/>
      <c r="K90" s="2"/>
      <c r="L90" s="2"/>
      <c r="M90" s="3"/>
      <c r="N90" s="3"/>
      <c r="O90" s="3"/>
      <c r="P90" s="3"/>
      <c r="Q90" s="3"/>
      <c r="R90" s="3"/>
      <c r="S90" s="3"/>
      <c r="T90" s="3"/>
    </row>
    <row r="91" spans="4:20">
      <c r="D91" s="2"/>
      <c r="E91" s="2"/>
      <c r="F91" s="2"/>
      <c r="G91" s="2"/>
      <c r="H91" s="2"/>
      <c r="I91" s="2"/>
      <c r="J91" s="2"/>
      <c r="K91" s="2"/>
      <c r="L91" s="2"/>
      <c r="M91" s="3"/>
      <c r="N91" s="3"/>
      <c r="O91" s="3"/>
      <c r="P91" s="3"/>
      <c r="Q91" s="3"/>
      <c r="R91" s="3"/>
      <c r="S91" s="3"/>
      <c r="T91" s="3"/>
    </row>
    <row r="92" spans="4:20">
      <c r="D92" s="2"/>
      <c r="E92" s="2"/>
      <c r="F92" s="2"/>
      <c r="G92" s="2"/>
      <c r="H92" s="2"/>
      <c r="I92" s="2"/>
      <c r="J92" s="2"/>
      <c r="K92" s="2"/>
      <c r="L92" s="2"/>
      <c r="M92" s="3"/>
      <c r="N92" s="3"/>
      <c r="O92" s="3"/>
      <c r="P92" s="3"/>
      <c r="Q92" s="3"/>
      <c r="R92" s="3"/>
      <c r="S92" s="3"/>
      <c r="T92" s="3"/>
    </row>
    <row r="93" spans="4:20">
      <c r="D93" s="2"/>
      <c r="E93" s="2"/>
      <c r="F93" s="2"/>
      <c r="G93" s="2"/>
      <c r="H93" s="2"/>
      <c r="I93" s="2"/>
      <c r="J93" s="2"/>
      <c r="K93" s="2"/>
      <c r="L93" s="2"/>
      <c r="M93" s="3"/>
      <c r="N93" s="3"/>
      <c r="O93" s="3"/>
      <c r="P93" s="3"/>
      <c r="Q93" s="3"/>
      <c r="R93" s="3"/>
      <c r="S93" s="3"/>
      <c r="T93" s="3"/>
    </row>
    <row r="94" spans="4:20">
      <c r="D94" s="2"/>
      <c r="E94" s="2"/>
      <c r="F94" s="2"/>
      <c r="G94" s="2"/>
      <c r="H94" s="2"/>
      <c r="I94" s="2"/>
      <c r="J94" s="2"/>
      <c r="K94" s="2"/>
      <c r="L94" s="2"/>
      <c r="M94" s="3"/>
      <c r="N94" s="3"/>
      <c r="O94" s="3"/>
      <c r="P94" s="3"/>
      <c r="Q94" s="3"/>
      <c r="R94" s="3"/>
      <c r="S94" s="3"/>
      <c r="T94" s="3"/>
    </row>
    <row r="95" spans="4:20">
      <c r="D95" s="2"/>
      <c r="E95" s="2"/>
      <c r="F95" s="2"/>
      <c r="G95" s="2"/>
      <c r="H95" s="2"/>
      <c r="I95" s="2"/>
      <c r="J95" s="2"/>
      <c r="K95" s="2"/>
      <c r="L95" s="2"/>
      <c r="M95" s="3"/>
      <c r="N95" s="3"/>
      <c r="O95" s="3"/>
      <c r="P95" s="3"/>
      <c r="Q95" s="3"/>
      <c r="R95" s="3"/>
      <c r="S95" s="3"/>
      <c r="T95" s="3"/>
    </row>
    <row r="96" spans="4:20">
      <c r="D96" s="2"/>
      <c r="E96" s="2"/>
      <c r="F96" s="2"/>
      <c r="G96" s="2"/>
      <c r="H96" s="2"/>
      <c r="I96" s="2"/>
      <c r="J96" s="2"/>
      <c r="K96" s="2"/>
      <c r="L96" s="2"/>
      <c r="M96" s="3"/>
      <c r="N96" s="3"/>
      <c r="O96" s="3"/>
      <c r="P96" s="3"/>
      <c r="Q96" s="3"/>
      <c r="R96" s="3"/>
      <c r="S96" s="3"/>
      <c r="T96" s="3"/>
    </row>
    <row r="97" spans="4:20">
      <c r="D97" s="2"/>
      <c r="E97" s="2"/>
      <c r="F97" s="2"/>
      <c r="G97" s="2"/>
      <c r="H97" s="2"/>
      <c r="I97" s="2"/>
      <c r="J97" s="2"/>
      <c r="K97" s="2"/>
      <c r="L97" s="2"/>
      <c r="M97" s="3"/>
      <c r="N97" s="3"/>
      <c r="O97" s="3"/>
      <c r="P97" s="3"/>
      <c r="Q97" s="3"/>
      <c r="R97" s="3"/>
      <c r="S97" s="3"/>
      <c r="T97" s="3"/>
    </row>
    <row r="98" spans="4:20">
      <c r="D98" s="2"/>
      <c r="E98" s="2"/>
      <c r="F98" s="2"/>
      <c r="G98" s="2"/>
      <c r="H98" s="2"/>
      <c r="I98" s="2"/>
      <c r="J98" s="2"/>
      <c r="K98" s="2"/>
      <c r="L98" s="2"/>
      <c r="M98" s="3"/>
      <c r="N98" s="3"/>
      <c r="O98" s="3"/>
      <c r="P98" s="3"/>
      <c r="Q98" s="3"/>
      <c r="R98" s="3"/>
      <c r="S98" s="3"/>
      <c r="T98" s="3"/>
    </row>
    <row r="99" spans="4:20">
      <c r="D99" s="2"/>
      <c r="E99" s="2"/>
      <c r="F99" s="2"/>
      <c r="G99" s="2"/>
      <c r="H99" s="2"/>
      <c r="I99" s="2"/>
      <c r="J99" s="2"/>
      <c r="K99" s="2"/>
      <c r="L99" s="2"/>
      <c r="M99" s="3"/>
      <c r="N99" s="3"/>
      <c r="O99" s="3"/>
      <c r="P99" s="3"/>
      <c r="Q99" s="3"/>
      <c r="R99" s="3"/>
      <c r="S99" s="3"/>
      <c r="T99" s="3"/>
    </row>
    <row r="100" spans="4:20"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3"/>
      <c r="O100" s="3"/>
      <c r="P100" s="3"/>
      <c r="Q100" s="3"/>
      <c r="R100" s="3"/>
      <c r="S100" s="3"/>
      <c r="T100" s="3"/>
    </row>
    <row r="101" spans="4:20"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</row>
    <row r="102" spans="4:20"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</row>
    <row r="103" spans="4:20"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</row>
    <row r="104" spans="4:20"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</row>
    <row r="105" spans="4:20"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</row>
    <row r="106" spans="4:20"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</row>
    <row r="107" spans="4:20"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</row>
    <row r="108" spans="4:20"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</row>
    <row r="109" spans="4:20"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</row>
    <row r="110" spans="4:20"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</row>
    <row r="111" spans="4:20"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</row>
    <row r="112" spans="4:20"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</row>
    <row r="113" spans="4:20"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</row>
    <row r="114" spans="4:20"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</row>
    <row r="115" spans="4:20"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</row>
    <row r="116" spans="4:20"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</row>
    <row r="117" spans="4:20"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</row>
    <row r="118" spans="4:20"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</row>
    <row r="119" spans="4:20"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</row>
    <row r="120" spans="4:20"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</row>
    <row r="121" spans="4:20"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</row>
    <row r="122" spans="4:20"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</row>
    <row r="123" spans="4:20"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</row>
    <row r="124" spans="4:20"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</row>
    <row r="125" spans="4:20"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</row>
    <row r="126" spans="4:20"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</row>
    <row r="127" spans="4:20"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</row>
    <row r="128" spans="4:20"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</row>
    <row r="129" spans="4:20"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</row>
    <row r="130" spans="4:20"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</row>
    <row r="131" spans="4:20"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</row>
    <row r="132" spans="4:20"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</row>
    <row r="133" spans="4:20"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</row>
    <row r="134" spans="4:20"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</row>
    <row r="135" spans="4:20"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</row>
    <row r="136" spans="4:20"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</row>
    <row r="137" spans="4:20"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</row>
    <row r="138" spans="4:20"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</row>
    <row r="139" spans="4:20"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</row>
    <row r="140" spans="4:20"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</row>
    <row r="141" spans="4:20"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</row>
    <row r="142" spans="4:20"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</row>
    <row r="143" spans="4:20"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</row>
    <row r="144" spans="4:20"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</row>
    <row r="145" spans="4:20"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</row>
    <row r="146" spans="4:20"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</row>
    <row r="147" spans="4:20"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</row>
    <row r="148" spans="4:20"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</row>
    <row r="149" spans="4:20"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</row>
    <row r="150" spans="4:20"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</row>
    <row r="151" spans="4:20"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</row>
    <row r="152" spans="4:20"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</row>
    <row r="153" spans="4:20"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</row>
    <row r="154" spans="4:20"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</row>
    <row r="155" spans="4:20"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</row>
    <row r="156" spans="4:20"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</row>
    <row r="157" spans="4:20"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</row>
    <row r="158" spans="4:20"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</row>
    <row r="159" spans="4:20"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</row>
    <row r="160" spans="4:20"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</row>
    <row r="161" spans="4:20"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</row>
    <row r="162" spans="4:20"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</row>
    <row r="163" spans="4:20"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</row>
    <row r="164" spans="4:20"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</row>
    <row r="165" spans="4:20"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</row>
    <row r="166" spans="4:20"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</row>
    <row r="167" spans="4:20"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</row>
    <row r="168" spans="4:20"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</row>
    <row r="169" spans="4:20"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</row>
    <row r="170" spans="4:20"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</row>
    <row r="171" spans="4:20"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</row>
    <row r="172" spans="4:20"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</row>
    <row r="173" spans="4:20"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</row>
    <row r="174" spans="4:20"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</row>
    <row r="175" spans="4:20"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</row>
    <row r="176" spans="4:20"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</row>
    <row r="177" spans="4:20"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</row>
    <row r="178" spans="4:20"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</row>
    <row r="179" spans="4:20"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</row>
    <row r="180" spans="4:20"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</row>
    <row r="181" spans="4:20"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</row>
    <row r="182" spans="4:20"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</row>
    <row r="183" spans="4:20"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</row>
    <row r="184" spans="4:20"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</row>
    <row r="185" spans="4:20"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</row>
    <row r="186" spans="4:20"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</row>
    <row r="187" spans="4:20"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</row>
    <row r="188" spans="4:20"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</row>
    <row r="189" spans="4:20"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</row>
    <row r="190" spans="4:20"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</row>
    <row r="191" spans="4:20"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</row>
    <row r="192" spans="4:20"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</row>
    <row r="193" spans="4:20"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</row>
    <row r="194" spans="4:20"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</row>
    <row r="195" spans="4:20"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</row>
    <row r="196" spans="4:20"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</row>
    <row r="197" spans="4:20"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</row>
    <row r="198" spans="4:20"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</row>
    <row r="199" spans="4:20"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</row>
    <row r="200" spans="4:20"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</row>
    <row r="201" spans="4:20"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</row>
    <row r="202" spans="4:20"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</row>
    <row r="203" spans="4:20"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</row>
    <row r="204" spans="4:20"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</row>
    <row r="205" spans="4:20"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</row>
    <row r="206" spans="4:20"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</row>
    <row r="207" spans="4:20"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</row>
    <row r="208" spans="4:20"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</row>
    <row r="209" spans="4:20"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</row>
    <row r="210" spans="4:20"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</row>
    <row r="211" spans="4:20"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</row>
    <row r="212" spans="4:20"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</row>
    <row r="213" spans="4:20"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</row>
    <row r="214" spans="4:20"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</row>
    <row r="215" spans="4:20"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</row>
    <row r="216" spans="4:20"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</row>
    <row r="217" spans="4:20"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</row>
    <row r="218" spans="4:20"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</row>
    <row r="219" spans="4:20"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</row>
    <row r="220" spans="4:20"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</row>
    <row r="221" spans="4:20"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</row>
    <row r="222" spans="4:20"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</row>
    <row r="223" spans="4:20"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</row>
    <row r="224" spans="4:20"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</row>
    <row r="225" spans="4:20"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</row>
    <row r="226" spans="4:20"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</row>
    <row r="227" spans="4:20"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</row>
    <row r="228" spans="4:20"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</row>
    <row r="229" spans="4:20"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</row>
    <row r="230" spans="4:20"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</row>
    <row r="231" spans="4:20"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</row>
    <row r="232" spans="4:20"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</row>
    <row r="233" spans="4:20"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</row>
    <row r="234" spans="4:20"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</row>
    <row r="235" spans="4:20"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</row>
    <row r="236" spans="4:20"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</row>
    <row r="237" spans="4:20"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</row>
    <row r="238" spans="4:20"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</row>
    <row r="239" spans="4:20"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</row>
    <row r="240" spans="4:20"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</row>
    <row r="241" spans="4:20"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</row>
    <row r="242" spans="4:20"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</row>
    <row r="243" spans="4:20"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</row>
    <row r="244" spans="4:20"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</row>
    <row r="245" spans="4:20"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</row>
    <row r="246" spans="4:20"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</row>
    <row r="247" spans="4:20"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</row>
    <row r="248" spans="4:20"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</row>
    <row r="249" spans="4:20"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</row>
    <row r="250" spans="4:20"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</row>
    <row r="251" spans="4:20"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</row>
    <row r="252" spans="4:20"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</row>
    <row r="253" spans="4:20"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</row>
    <row r="254" spans="4:20"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</row>
    <row r="255" spans="4:20"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</row>
    <row r="256" spans="4:20"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</row>
    <row r="257" spans="4:20"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</row>
    <row r="258" spans="4:20"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</row>
    <row r="259" spans="4:20"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</row>
    <row r="260" spans="4:20"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</row>
    <row r="261" spans="4:20"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</row>
    <row r="262" spans="4:20"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</row>
    <row r="263" spans="4:20"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</row>
    <row r="264" spans="4:20"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</row>
    <row r="265" spans="4:20"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</row>
    <row r="266" spans="4:20"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</row>
    <row r="267" spans="4:20"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</row>
    <row r="268" spans="4:20"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</row>
    <row r="269" spans="4:20"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</row>
    <row r="270" spans="4:20"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</row>
    <row r="271" spans="4:20"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</row>
    <row r="272" spans="4:20"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</row>
    <row r="273" spans="4:20"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</row>
    <row r="274" spans="4:20"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</row>
    <row r="275" spans="4:20"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</row>
    <row r="276" spans="4:20"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</row>
    <row r="277" spans="4:20"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</row>
    <row r="278" spans="4:20"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</row>
    <row r="279" spans="4:20"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</row>
    <row r="280" spans="4:20"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</row>
    <row r="281" spans="4:20"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</row>
    <row r="282" spans="4:20"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</row>
    <row r="283" spans="4:20"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</row>
    <row r="284" spans="4:20"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</row>
    <row r="285" spans="4:20"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</row>
    <row r="286" spans="4:20"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</row>
    <row r="287" spans="4:20"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</row>
    <row r="288" spans="4:20"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</row>
    <row r="289" spans="4:20"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</row>
    <row r="290" spans="4:20"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</row>
    <row r="291" spans="4:20"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</row>
    <row r="292" spans="4:20"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</row>
    <row r="293" spans="4:20"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</row>
    <row r="294" spans="4:20"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</row>
    <row r="295" spans="4:20"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</row>
    <row r="296" spans="4:20"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</row>
    <row r="297" spans="4:20"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</row>
    <row r="298" spans="4:20"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</row>
    <row r="299" spans="4:20"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</row>
    <row r="300" spans="4:20"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</row>
    <row r="301" spans="4:20"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3"/>
      <c r="O301" s="3"/>
      <c r="P301" s="3"/>
      <c r="Q301" s="3"/>
      <c r="R301" s="3"/>
      <c r="S301" s="3"/>
      <c r="T301" s="3"/>
    </row>
    <row r="302" spans="4:20"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3"/>
      <c r="O302" s="3"/>
      <c r="P302" s="3"/>
      <c r="Q302" s="3"/>
      <c r="R302" s="3"/>
      <c r="S302" s="3"/>
      <c r="T302" s="3"/>
    </row>
    <row r="303" spans="4:20"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3"/>
      <c r="O303" s="3"/>
      <c r="P303" s="3"/>
      <c r="Q303" s="3"/>
      <c r="R303" s="3"/>
      <c r="S303" s="3"/>
      <c r="T303" s="3"/>
    </row>
    <row r="304" spans="4:20"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3"/>
      <c r="O304" s="3"/>
      <c r="P304" s="3"/>
      <c r="Q304" s="3"/>
      <c r="R304" s="3"/>
      <c r="S304" s="3"/>
      <c r="T304" s="3"/>
    </row>
    <row r="305" spans="4:20"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3"/>
      <c r="O305" s="3"/>
      <c r="P305" s="3"/>
      <c r="Q305" s="3"/>
      <c r="R305" s="3"/>
      <c r="S305" s="3"/>
      <c r="T305" s="3"/>
    </row>
    <row r="306" spans="4:20"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3"/>
      <c r="O306" s="3"/>
      <c r="P306" s="3"/>
      <c r="Q306" s="3"/>
      <c r="R306" s="3"/>
      <c r="S306" s="3"/>
      <c r="T306" s="3"/>
    </row>
    <row r="307" spans="4:20"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3"/>
      <c r="O307" s="3"/>
      <c r="P307" s="3"/>
      <c r="Q307" s="3"/>
      <c r="R307" s="3"/>
      <c r="S307" s="3"/>
      <c r="T307" s="3"/>
    </row>
    <row r="308" spans="4:20"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3"/>
      <c r="O308" s="3"/>
      <c r="P308" s="3"/>
      <c r="Q308" s="3"/>
      <c r="R308" s="3"/>
      <c r="S308" s="3"/>
      <c r="T308" s="3"/>
    </row>
    <row r="309" spans="4:20"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3"/>
      <c r="O309" s="3"/>
      <c r="P309" s="3"/>
      <c r="Q309" s="3"/>
      <c r="R309" s="3"/>
      <c r="S309" s="3"/>
      <c r="T309" s="3"/>
    </row>
    <row r="310" spans="4:20"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3"/>
      <c r="O310" s="3"/>
      <c r="P310" s="3"/>
      <c r="Q310" s="3"/>
      <c r="R310" s="3"/>
      <c r="S310" s="3"/>
      <c r="T310" s="3"/>
    </row>
    <row r="311" spans="4:20"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3"/>
      <c r="O311" s="3"/>
      <c r="P311" s="3"/>
      <c r="Q311" s="3"/>
      <c r="R311" s="3"/>
      <c r="S311" s="3"/>
      <c r="T311" s="3"/>
    </row>
    <row r="312" spans="4:20"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3"/>
      <c r="O312" s="3"/>
      <c r="P312" s="3"/>
      <c r="Q312" s="3"/>
      <c r="R312" s="3"/>
      <c r="S312" s="3"/>
      <c r="T312" s="3"/>
    </row>
    <row r="313" spans="4:20"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3"/>
      <c r="O313" s="3"/>
      <c r="P313" s="3"/>
      <c r="Q313" s="3"/>
      <c r="R313" s="3"/>
      <c r="S313" s="3"/>
      <c r="T313" s="3"/>
    </row>
    <row r="314" spans="4:20"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3"/>
      <c r="O314" s="3"/>
      <c r="P314" s="3"/>
      <c r="Q314" s="3"/>
      <c r="R314" s="3"/>
      <c r="S314" s="3"/>
      <c r="T314" s="3"/>
    </row>
    <row r="315" spans="4:20"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3"/>
      <c r="O315" s="3"/>
      <c r="P315" s="3"/>
      <c r="Q315" s="3"/>
      <c r="R315" s="3"/>
      <c r="S315" s="3"/>
      <c r="T315" s="3"/>
    </row>
    <row r="316" spans="4:20"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3"/>
      <c r="O316" s="3"/>
      <c r="P316" s="3"/>
      <c r="Q316" s="3"/>
      <c r="R316" s="3"/>
      <c r="S316" s="3"/>
      <c r="T316" s="3"/>
    </row>
    <row r="317" spans="4:20"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3"/>
      <c r="O317" s="3"/>
      <c r="P317" s="3"/>
      <c r="Q317" s="3"/>
      <c r="R317" s="3"/>
      <c r="S317" s="3"/>
      <c r="T317" s="3"/>
    </row>
    <row r="318" spans="4:20"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3"/>
      <c r="O318" s="3"/>
      <c r="P318" s="3"/>
      <c r="Q318" s="3"/>
      <c r="R318" s="3"/>
      <c r="S318" s="3"/>
      <c r="T318" s="3"/>
    </row>
    <row r="319" spans="4:20"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3"/>
      <c r="O319" s="3"/>
      <c r="P319" s="3"/>
      <c r="Q319" s="3"/>
      <c r="R319" s="3"/>
      <c r="S319" s="3"/>
      <c r="T319" s="3"/>
    </row>
    <row r="320" spans="4:20"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3"/>
      <c r="O320" s="3"/>
      <c r="P320" s="3"/>
      <c r="Q320" s="3"/>
      <c r="R320" s="3"/>
      <c r="S320" s="3"/>
      <c r="T320" s="3"/>
    </row>
    <row r="321" spans="4:20"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3"/>
      <c r="O321" s="3"/>
      <c r="P321" s="3"/>
      <c r="Q321" s="3"/>
      <c r="R321" s="3"/>
      <c r="S321" s="3"/>
      <c r="T321" s="3"/>
    </row>
    <row r="322" spans="4:20"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3"/>
      <c r="O322" s="3"/>
      <c r="P322" s="3"/>
      <c r="Q322" s="3"/>
      <c r="R322" s="3"/>
      <c r="S322" s="3"/>
      <c r="T322" s="3"/>
    </row>
    <row r="323" spans="4:20"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3"/>
      <c r="O323" s="3"/>
      <c r="P323" s="3"/>
      <c r="Q323" s="3"/>
      <c r="R323" s="3"/>
      <c r="S323" s="3"/>
      <c r="T323" s="3"/>
    </row>
    <row r="324" spans="4:20"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3"/>
      <c r="O324" s="3"/>
      <c r="P324" s="3"/>
      <c r="Q324" s="3"/>
      <c r="R324" s="3"/>
      <c r="S324" s="3"/>
      <c r="T324" s="3"/>
    </row>
    <row r="325" spans="4:20"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3"/>
      <c r="O325" s="3"/>
      <c r="P325" s="3"/>
      <c r="Q325" s="3"/>
      <c r="R325" s="3"/>
      <c r="S325" s="3"/>
      <c r="T325" s="3"/>
    </row>
    <row r="326" spans="4:20"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3"/>
      <c r="O326" s="3"/>
      <c r="P326" s="3"/>
      <c r="Q326" s="3"/>
      <c r="R326" s="3"/>
      <c r="S326" s="3"/>
      <c r="T326" s="3"/>
    </row>
    <row r="327" spans="4:20"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3"/>
      <c r="O327" s="3"/>
      <c r="P327" s="3"/>
      <c r="Q327" s="3"/>
      <c r="R327" s="3"/>
      <c r="S327" s="3"/>
      <c r="T327" s="3"/>
    </row>
    <row r="328" spans="4:20"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3"/>
      <c r="O328" s="3"/>
      <c r="P328" s="3"/>
      <c r="Q328" s="3"/>
      <c r="R328" s="3"/>
      <c r="S328" s="3"/>
      <c r="T328" s="3"/>
    </row>
    <row r="329" spans="4:20"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3"/>
      <c r="O329" s="3"/>
      <c r="P329" s="3"/>
      <c r="Q329" s="3"/>
      <c r="R329" s="3"/>
      <c r="S329" s="3"/>
      <c r="T329" s="3"/>
    </row>
    <row r="330" spans="4:20"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3"/>
      <c r="O330" s="3"/>
      <c r="P330" s="3"/>
      <c r="Q330" s="3"/>
      <c r="R330" s="3"/>
      <c r="S330" s="3"/>
      <c r="T330" s="3"/>
    </row>
    <row r="331" spans="4:20"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3"/>
      <c r="O331" s="3"/>
      <c r="P331" s="3"/>
      <c r="Q331" s="3"/>
      <c r="R331" s="3"/>
      <c r="S331" s="3"/>
      <c r="T331" s="3"/>
    </row>
    <row r="332" spans="4:20"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3"/>
      <c r="O332" s="3"/>
      <c r="P332" s="3"/>
      <c r="Q332" s="3"/>
      <c r="R332" s="3"/>
      <c r="S332" s="3"/>
      <c r="T332" s="3"/>
    </row>
    <row r="333" spans="4:20"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3"/>
      <c r="O333" s="3"/>
      <c r="P333" s="3"/>
      <c r="Q333" s="3"/>
      <c r="R333" s="3"/>
      <c r="S333" s="3"/>
      <c r="T333" s="3"/>
    </row>
    <row r="334" spans="4:20"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3"/>
      <c r="O334" s="3"/>
      <c r="P334" s="3"/>
      <c r="Q334" s="3"/>
      <c r="R334" s="3"/>
      <c r="S334" s="3"/>
      <c r="T334" s="3"/>
    </row>
    <row r="335" spans="4:20"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3"/>
      <c r="O335" s="3"/>
      <c r="P335" s="3"/>
      <c r="Q335" s="3"/>
      <c r="R335" s="3"/>
      <c r="S335" s="3"/>
      <c r="T335" s="3"/>
    </row>
    <row r="336" spans="4:20"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3"/>
      <c r="O336" s="3"/>
      <c r="P336" s="3"/>
      <c r="Q336" s="3"/>
      <c r="R336" s="3"/>
      <c r="S336" s="3"/>
      <c r="T336" s="3"/>
    </row>
    <row r="337" spans="4:20"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3"/>
      <c r="O337" s="3"/>
      <c r="P337" s="3"/>
      <c r="Q337" s="3"/>
      <c r="R337" s="3"/>
      <c r="S337" s="3"/>
      <c r="T337" s="3"/>
    </row>
    <row r="338" spans="4:20"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3"/>
      <c r="O338" s="3"/>
      <c r="P338" s="3"/>
      <c r="Q338" s="3"/>
      <c r="R338" s="3"/>
      <c r="S338" s="3"/>
      <c r="T338" s="3"/>
    </row>
    <row r="339" spans="4:20"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3"/>
      <c r="O339" s="3"/>
      <c r="P339" s="3"/>
      <c r="Q339" s="3"/>
      <c r="R339" s="3"/>
      <c r="S339" s="3"/>
      <c r="T339" s="3"/>
    </row>
    <row r="340" spans="4:20"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3"/>
      <c r="O340" s="3"/>
      <c r="P340" s="3"/>
      <c r="Q340" s="3"/>
      <c r="R340" s="3"/>
      <c r="S340" s="3"/>
      <c r="T340" s="3"/>
    </row>
    <row r="341" spans="4:20"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3"/>
      <c r="O341" s="3"/>
      <c r="P341" s="3"/>
      <c r="Q341" s="3"/>
      <c r="R341" s="3"/>
      <c r="S341" s="3"/>
      <c r="T341" s="3"/>
    </row>
    <row r="342" spans="4:20"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3"/>
      <c r="O342" s="3"/>
      <c r="P342" s="3"/>
      <c r="Q342" s="3"/>
      <c r="R342" s="3"/>
      <c r="S342" s="3"/>
      <c r="T342" s="3"/>
    </row>
    <row r="343" spans="4:20"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3"/>
      <c r="O343" s="3"/>
      <c r="P343" s="3"/>
      <c r="Q343" s="3"/>
      <c r="R343" s="3"/>
      <c r="S343" s="3"/>
      <c r="T343" s="3"/>
    </row>
    <row r="344" spans="4:20"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3"/>
      <c r="O344" s="3"/>
      <c r="P344" s="3"/>
      <c r="Q344" s="3"/>
      <c r="R344" s="3"/>
      <c r="S344" s="3"/>
      <c r="T344" s="3"/>
    </row>
    <row r="345" spans="4:20"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3"/>
      <c r="O345" s="3"/>
      <c r="P345" s="3"/>
      <c r="Q345" s="3"/>
      <c r="R345" s="3"/>
      <c r="S345" s="3"/>
      <c r="T345" s="3"/>
    </row>
    <row r="346" spans="4:20"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3"/>
      <c r="O346" s="3"/>
      <c r="P346" s="3"/>
      <c r="Q346" s="3"/>
      <c r="R346" s="3"/>
      <c r="S346" s="3"/>
      <c r="T346" s="3"/>
    </row>
    <row r="347" spans="4:20"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3"/>
      <c r="O347" s="3"/>
      <c r="P347" s="3"/>
      <c r="Q347" s="3"/>
      <c r="R347" s="3"/>
      <c r="S347" s="3"/>
      <c r="T347" s="3"/>
    </row>
    <row r="348" spans="4:20"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3"/>
      <c r="O348" s="3"/>
      <c r="P348" s="3"/>
      <c r="Q348" s="3"/>
      <c r="R348" s="3"/>
      <c r="S348" s="3"/>
      <c r="T348" s="3"/>
    </row>
    <row r="349" spans="4:20"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3"/>
      <c r="O349" s="3"/>
      <c r="P349" s="3"/>
      <c r="Q349" s="3"/>
      <c r="R349" s="3"/>
      <c r="S349" s="3"/>
      <c r="T349" s="3"/>
    </row>
    <row r="350" spans="4:20"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3"/>
      <c r="O350" s="3"/>
      <c r="P350" s="3"/>
      <c r="Q350" s="3"/>
      <c r="R350" s="3"/>
      <c r="S350" s="3"/>
      <c r="T350" s="3"/>
    </row>
    <row r="351" spans="4:20"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3"/>
      <c r="O351" s="3"/>
      <c r="P351" s="3"/>
      <c r="Q351" s="3"/>
      <c r="R351" s="3"/>
      <c r="S351" s="3"/>
      <c r="T351" s="3"/>
    </row>
    <row r="352" spans="4:20"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3"/>
      <c r="O352" s="3"/>
      <c r="P352" s="3"/>
      <c r="Q352" s="3"/>
      <c r="R352" s="3"/>
      <c r="S352" s="3"/>
      <c r="T352" s="3"/>
    </row>
    <row r="353" spans="4:20"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3"/>
      <c r="O353" s="3"/>
      <c r="P353" s="3"/>
      <c r="Q353" s="3"/>
      <c r="R353" s="3"/>
      <c r="S353" s="3"/>
      <c r="T353" s="3"/>
    </row>
    <row r="354" spans="4:20"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3"/>
      <c r="O354" s="3"/>
      <c r="P354" s="3"/>
      <c r="Q354" s="3"/>
      <c r="R354" s="3"/>
      <c r="S354" s="3"/>
      <c r="T354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6"/>
  <sheetViews>
    <sheetView workbookViewId="0">
      <selection activeCell="B6" sqref="B6"/>
    </sheetView>
  </sheetViews>
  <sheetFormatPr baseColWidth="10" defaultRowHeight="15" x14ac:dyDescent="0"/>
  <sheetData>
    <row r="1" spans="1:6">
      <c r="A1" t="s">
        <v>7</v>
      </c>
      <c r="B1" t="s">
        <v>0</v>
      </c>
      <c r="C1" t="s">
        <v>12</v>
      </c>
      <c r="D1" t="s">
        <v>13</v>
      </c>
      <c r="E1" t="s">
        <v>14</v>
      </c>
      <c r="F1" t="s">
        <v>1</v>
      </c>
    </row>
    <row r="2" spans="1:6">
      <c r="A2" t="s">
        <v>4</v>
      </c>
      <c r="B2">
        <f>'1.75"'!C2</f>
        <v>900</v>
      </c>
      <c r="C2">
        <v>360</v>
      </c>
      <c r="D2">
        <f>'1.75"'!E2</f>
        <v>350</v>
      </c>
      <c r="E2">
        <f t="shared" ref="E2" si="0">ABS(C2-D2)</f>
        <v>10</v>
      </c>
      <c r="F2">
        <f>B2</f>
        <v>900</v>
      </c>
    </row>
    <row r="4" spans="1:6">
      <c r="B4" t="s">
        <v>0</v>
      </c>
    </row>
    <row r="5" spans="1:6">
      <c r="A5" t="s">
        <v>5</v>
      </c>
      <c r="B5">
        <v>45</v>
      </c>
      <c r="C5">
        <v>135</v>
      </c>
      <c r="D5">
        <v>180</v>
      </c>
      <c r="E5" t="s">
        <v>6</v>
      </c>
    </row>
    <row r="6" spans="1:6">
      <c r="A6">
        <f>E6/$B$2</f>
        <v>0.88888888888888884</v>
      </c>
      <c r="B6">
        <f>SQRT($B$2^2+$E6^2+2*$B$2*$E6*COS(($D$2-B$5)*PI()/180))</f>
        <v>1508.6252246152808</v>
      </c>
      <c r="C6">
        <f t="shared" ref="B6:D25" si="1">SQRT($B$2^2+$E6^2+2*$B$2*$E6*COS(($D$2-C$5)*PI()/180))</f>
        <v>520.0202459749537</v>
      </c>
      <c r="D6">
        <f t="shared" si="1"/>
        <v>178.54085152261476</v>
      </c>
      <c r="E6">
        <v>800</v>
      </c>
    </row>
    <row r="7" spans="1:6">
      <c r="A7">
        <f t="shared" ref="A7:A70" si="2">E7/$B$2</f>
        <v>0.89</v>
      </c>
      <c r="B7">
        <f t="shared" si="1"/>
        <v>1509.4977661232024</v>
      </c>
      <c r="C7">
        <f t="shared" si="1"/>
        <v>520.1418869348355</v>
      </c>
      <c r="D7">
        <f t="shared" si="1"/>
        <v>178.05948923603734</v>
      </c>
      <c r="E7">
        <v>801</v>
      </c>
    </row>
    <row r="8" spans="1:6">
      <c r="A8">
        <f t="shared" si="2"/>
        <v>0.89111111111111108</v>
      </c>
      <c r="B8">
        <f t="shared" si="1"/>
        <v>1510.3704656528378</v>
      </c>
      <c r="C8">
        <f t="shared" si="1"/>
        <v>520.26542155366337</v>
      </c>
      <c r="D8">
        <f t="shared" si="1"/>
        <v>177.58245338877484</v>
      </c>
      <c r="E8">
        <v>802</v>
      </c>
    </row>
    <row r="9" spans="1:6">
      <c r="A9">
        <f t="shared" si="2"/>
        <v>0.89222222222222225</v>
      </c>
      <c r="B9">
        <f t="shared" si="1"/>
        <v>1511.2433229304281</v>
      </c>
      <c r="C9">
        <f t="shared" si="1"/>
        <v>520.39084848284062</v>
      </c>
      <c r="D9">
        <f t="shared" si="1"/>
        <v>177.10977893994027</v>
      </c>
      <c r="E9">
        <v>803</v>
      </c>
    </row>
    <row r="10" spans="1:6">
      <c r="A10">
        <f t="shared" si="2"/>
        <v>0.89333333333333331</v>
      </c>
      <c r="B10">
        <f t="shared" si="1"/>
        <v>1512.1163376827969</v>
      </c>
      <c r="C10">
        <f t="shared" si="1"/>
        <v>520.5181663544231</v>
      </c>
      <c r="D10">
        <f t="shared" si="1"/>
        <v>176.64150090149437</v>
      </c>
      <c r="E10">
        <v>804</v>
      </c>
    </row>
    <row r="11" spans="1:6">
      <c r="A11">
        <f t="shared" si="2"/>
        <v>0.89444444444444449</v>
      </c>
      <c r="B11">
        <f t="shared" si="1"/>
        <v>1512.9895096373489</v>
      </c>
      <c r="C11">
        <f t="shared" si="1"/>
        <v>520.64737378119048</v>
      </c>
      <c r="D11">
        <f t="shared" si="1"/>
        <v>176.17765433025417</v>
      </c>
      <c r="E11">
        <v>805</v>
      </c>
    </row>
    <row r="12" spans="1:6">
      <c r="A12">
        <f t="shared" si="2"/>
        <v>0.89555555555555555</v>
      </c>
      <c r="B12">
        <f t="shared" si="1"/>
        <v>1513.8628385220695</v>
      </c>
      <c r="C12">
        <f t="shared" si="1"/>
        <v>520.77846935672221</v>
      </c>
      <c r="D12">
        <f t="shared" si="1"/>
        <v>175.71827431968666</v>
      </c>
      <c r="E12">
        <v>806</v>
      </c>
    </row>
    <row r="13" spans="1:6">
      <c r="A13">
        <f t="shared" si="2"/>
        <v>0.89666666666666661</v>
      </c>
      <c r="B13">
        <f t="shared" si="1"/>
        <v>1514.7363240655218</v>
      </c>
      <c r="C13">
        <f t="shared" si="1"/>
        <v>520.91145165547118</v>
      </c>
      <c r="D13">
        <f t="shared" si="1"/>
        <v>175.26339599148062</v>
      </c>
      <c r="E13">
        <v>807</v>
      </c>
    </row>
    <row r="14" spans="1:6">
      <c r="A14">
        <f t="shared" si="2"/>
        <v>0.89777777777777779</v>
      </c>
      <c r="B14">
        <f t="shared" si="1"/>
        <v>1515.6099659968463</v>
      </c>
      <c r="C14">
        <f t="shared" si="1"/>
        <v>521.04631923283955</v>
      </c>
      <c r="D14">
        <f t="shared" si="1"/>
        <v>174.81305448691373</v>
      </c>
      <c r="E14">
        <v>808</v>
      </c>
    </row>
    <row r="15" spans="1:6">
      <c r="A15">
        <f t="shared" si="2"/>
        <v>0.89888888888888885</v>
      </c>
      <c r="B15">
        <f t="shared" si="1"/>
        <v>1516.483764045759</v>
      </c>
      <c r="C15">
        <f t="shared" si="1"/>
        <v>521.18307062525537</v>
      </c>
      <c r="D15">
        <f t="shared" si="1"/>
        <v>174.36728495799545</v>
      </c>
      <c r="E15">
        <v>809</v>
      </c>
    </row>
    <row r="16" spans="1:6">
      <c r="A16">
        <f t="shared" si="2"/>
        <v>0.9</v>
      </c>
      <c r="B16">
        <f t="shared" si="1"/>
        <v>1517.3577179425506</v>
      </c>
      <c r="C16">
        <f t="shared" si="1"/>
        <v>521.32170435025023</v>
      </c>
      <c r="D16">
        <f t="shared" si="1"/>
        <v>173.92612255840316</v>
      </c>
      <c r="E16">
        <v>810</v>
      </c>
    </row>
    <row r="17" spans="1:5">
      <c r="A17">
        <f t="shared" si="2"/>
        <v>0.90111111111111108</v>
      </c>
      <c r="B17">
        <f t="shared" si="1"/>
        <v>1518.2318274180845</v>
      </c>
      <c r="C17">
        <f t="shared" si="1"/>
        <v>521.46221890653737</v>
      </c>
      <c r="D17">
        <f t="shared" si="1"/>
        <v>173.48960243420586</v>
      </c>
      <c r="E17">
        <v>811</v>
      </c>
    </row>
    <row r="18" spans="1:5">
      <c r="A18">
        <f t="shared" si="2"/>
        <v>0.90222222222222226</v>
      </c>
      <c r="B18">
        <f t="shared" si="1"/>
        <v>1519.1060922037964</v>
      </c>
      <c r="C18">
        <f t="shared" si="1"/>
        <v>521.60461277409092</v>
      </c>
      <c r="D18">
        <f t="shared" si="1"/>
        <v>173.05775971437021</v>
      </c>
      <c r="E18">
        <v>812</v>
      </c>
    </row>
    <row r="19" spans="1:5">
      <c r="A19">
        <f t="shared" si="2"/>
        <v>0.90333333333333332</v>
      </c>
      <c r="B19">
        <f t="shared" si="1"/>
        <v>1519.9805120316908</v>
      </c>
      <c r="C19">
        <f t="shared" si="1"/>
        <v>521.74888441422581</v>
      </c>
      <c r="D19">
        <f t="shared" si="1"/>
        <v>172.63062950106746</v>
      </c>
      <c r="E19">
        <v>813</v>
      </c>
    </row>
    <row r="20" spans="1:5">
      <c r="A20">
        <f t="shared" si="2"/>
        <v>0.9044444444444445</v>
      </c>
      <c r="B20">
        <f t="shared" si="1"/>
        <v>1520.8550866343421</v>
      </c>
      <c r="C20">
        <f t="shared" si="1"/>
        <v>521.89503226967872</v>
      </c>
      <c r="D20">
        <f t="shared" si="1"/>
        <v>172.20824685976194</v>
      </c>
      <c r="E20">
        <v>814</v>
      </c>
    </row>
    <row r="21" spans="1:5">
      <c r="A21">
        <f t="shared" si="2"/>
        <v>0.90555555555555556</v>
      </c>
      <c r="B21">
        <f t="shared" si="1"/>
        <v>1521.7298157448924</v>
      </c>
      <c r="C21">
        <f t="shared" si="1"/>
        <v>522.0430547646896</v>
      </c>
      <c r="D21">
        <f t="shared" si="1"/>
        <v>171.79064680910551</v>
      </c>
      <c r="E21">
        <v>815</v>
      </c>
    </row>
    <row r="22" spans="1:5">
      <c r="A22">
        <f t="shared" si="2"/>
        <v>0.90666666666666662</v>
      </c>
      <c r="B22">
        <f t="shared" si="1"/>
        <v>1522.6046990970494</v>
      </c>
      <c r="C22">
        <f t="shared" si="1"/>
        <v>522.19295030508465</v>
      </c>
      <c r="D22">
        <f t="shared" si="1"/>
        <v>171.37786431061906</v>
      </c>
      <c r="E22">
        <v>816</v>
      </c>
    </row>
    <row r="23" spans="1:5">
      <c r="A23">
        <f t="shared" si="2"/>
        <v>0.90777777777777779</v>
      </c>
      <c r="B23">
        <f t="shared" si="1"/>
        <v>1523.4797364250855</v>
      </c>
      <c r="C23">
        <f t="shared" si="1"/>
        <v>522.34471727835864</v>
      </c>
      <c r="D23">
        <f t="shared" si="1"/>
        <v>170.96993425818133</v>
      </c>
      <c r="E23">
        <v>817</v>
      </c>
    </row>
    <row r="24" spans="1:5">
      <c r="A24">
        <f t="shared" si="2"/>
        <v>0.90888888888888886</v>
      </c>
      <c r="B24">
        <f t="shared" si="1"/>
        <v>1524.3549274638372</v>
      </c>
      <c r="C24">
        <f t="shared" si="1"/>
        <v>522.49835405375984</v>
      </c>
      <c r="D24">
        <f t="shared" si="1"/>
        <v>170.56689146732131</v>
      </c>
      <c r="E24">
        <v>818</v>
      </c>
    </row>
    <row r="25" spans="1:5">
      <c r="A25">
        <f t="shared" si="2"/>
        <v>0.91</v>
      </c>
      <c r="B25">
        <f t="shared" si="1"/>
        <v>1525.2302719487022</v>
      </c>
      <c r="C25">
        <f t="shared" si="1"/>
        <v>522.65385898237469</v>
      </c>
      <c r="D25">
        <f t="shared" si="1"/>
        <v>170.16877066431098</v>
      </c>
      <c r="E25">
        <v>819</v>
      </c>
    </row>
    <row r="26" spans="1:5">
      <c r="A26">
        <f t="shared" si="2"/>
        <v>0.91111111111111109</v>
      </c>
      <c r="B26">
        <f t="shared" ref="B26:D45" si="3">SQRT($B$2^2+$E26^2+2*$B$2*$E26*COS(($D$2-B$5)*PI()/180))</f>
        <v>1526.1057696156397</v>
      </c>
      <c r="C26">
        <f t="shared" si="3"/>
        <v>522.81123039721308</v>
      </c>
      <c r="D26">
        <f t="shared" si="3"/>
        <v>169.77560647507929</v>
      </c>
      <c r="E26">
        <v>820</v>
      </c>
    </row>
    <row r="27" spans="1:5">
      <c r="A27">
        <f t="shared" si="2"/>
        <v>0.91222222222222227</v>
      </c>
      <c r="B27">
        <f t="shared" si="3"/>
        <v>1526.981420201168</v>
      </c>
      <c r="C27">
        <f t="shared" si="3"/>
        <v>522.97046661329512</v>
      </c>
      <c r="D27">
        <f t="shared" si="3"/>
        <v>169.38743341393092</v>
      </c>
      <c r="E27">
        <v>821</v>
      </c>
    </row>
    <row r="28" spans="1:5">
      <c r="A28">
        <f t="shared" si="2"/>
        <v>0.91333333333333333</v>
      </c>
      <c r="B28">
        <f t="shared" si="3"/>
        <v>1527.8572234423634</v>
      </c>
      <c r="C28">
        <f t="shared" si="3"/>
        <v>523.13156592773817</v>
      </c>
      <c r="D28">
        <f t="shared" si="3"/>
        <v>169.00428587209558</v>
      </c>
      <c r="E28">
        <v>822</v>
      </c>
    </row>
    <row r="29" spans="1:5">
      <c r="A29">
        <f t="shared" si="2"/>
        <v>0.91444444444444439</v>
      </c>
      <c r="B29">
        <f t="shared" si="3"/>
        <v>1528.733179076859</v>
      </c>
      <c r="C29">
        <f t="shared" si="3"/>
        <v>523.29452661984453</v>
      </c>
      <c r="D29">
        <f t="shared" si="3"/>
        <v>168.62619810609243</v>
      </c>
      <c r="E29">
        <v>823</v>
      </c>
    </row>
    <row r="30" spans="1:5">
      <c r="A30">
        <f t="shared" si="2"/>
        <v>0.91555555555555557</v>
      </c>
      <c r="B30">
        <f t="shared" si="3"/>
        <v>1529.6092868428432</v>
      </c>
      <c r="C30">
        <f t="shared" si="3"/>
        <v>523.4593469511907</v>
      </c>
      <c r="D30">
        <f t="shared" si="3"/>
        <v>168.25320422593151</v>
      </c>
      <c r="E30">
        <v>824</v>
      </c>
    </row>
    <row r="31" spans="1:5">
      <c r="A31">
        <f t="shared" si="2"/>
        <v>0.91666666666666663</v>
      </c>
      <c r="B31">
        <f t="shared" si="3"/>
        <v>1530.4855464790587</v>
      </c>
      <c r="C31">
        <f t="shared" si="3"/>
        <v>523.62602516571576</v>
      </c>
      <c r="D31">
        <f t="shared" si="3"/>
        <v>167.88533818315148</v>
      </c>
      <c r="E31">
        <v>825</v>
      </c>
    </row>
    <row r="32" spans="1:5">
      <c r="A32">
        <f t="shared" si="2"/>
        <v>0.9177777777777778</v>
      </c>
      <c r="B32">
        <f t="shared" si="3"/>
        <v>1531.361957724801</v>
      </c>
      <c r="C32">
        <f t="shared" si="3"/>
        <v>523.7945594898124</v>
      </c>
      <c r="D32">
        <f t="shared" si="3"/>
        <v>167.52263375869254</v>
      </c>
      <c r="E32">
        <v>826</v>
      </c>
    </row>
    <row r="33" spans="1:5">
      <c r="A33">
        <f t="shared" si="2"/>
        <v>0.91888888888888887</v>
      </c>
      <c r="B33">
        <f t="shared" si="3"/>
        <v>1532.2385203199165</v>
      </c>
      <c r="C33">
        <f t="shared" si="3"/>
        <v>523.96494813241702</v>
      </c>
      <c r="D33">
        <f t="shared" si="3"/>
        <v>167.16512455062855</v>
      </c>
      <c r="E33">
        <v>827</v>
      </c>
    </row>
    <row r="34" spans="1:5">
      <c r="A34">
        <f t="shared" si="2"/>
        <v>0.92</v>
      </c>
      <c r="B34">
        <f t="shared" si="3"/>
        <v>1533.115234004802</v>
      </c>
      <c r="C34">
        <f t="shared" si="3"/>
        <v>524.1371892851015</v>
      </c>
      <c r="D34">
        <f t="shared" si="3"/>
        <v>166.81284396174439</v>
      </c>
      <c r="E34">
        <v>828</v>
      </c>
    </row>
    <row r="35" spans="1:5">
      <c r="A35">
        <f t="shared" si="2"/>
        <v>0.9211111111111111</v>
      </c>
      <c r="B35">
        <f t="shared" si="3"/>
        <v>1533.9920985204035</v>
      </c>
      <c r="C35">
        <f t="shared" si="3"/>
        <v>524.31128112216516</v>
      </c>
      <c r="D35">
        <f t="shared" si="3"/>
        <v>166.46582518698295</v>
      </c>
      <c r="E35">
        <v>829</v>
      </c>
    </row>
    <row r="36" spans="1:5">
      <c r="A36">
        <f t="shared" si="2"/>
        <v>0.92222222222222228</v>
      </c>
      <c r="B36">
        <f t="shared" si="3"/>
        <v>1534.8691136082134</v>
      </c>
      <c r="C36">
        <f t="shared" si="3"/>
        <v>524.48722180072787</v>
      </c>
      <c r="D36">
        <f t="shared" si="3"/>
        <v>166.12410120076285</v>
      </c>
      <c r="E36">
        <v>830</v>
      </c>
    </row>
    <row r="37" spans="1:5">
      <c r="A37">
        <f t="shared" si="2"/>
        <v>0.92333333333333334</v>
      </c>
      <c r="B37">
        <f t="shared" si="3"/>
        <v>1535.7462790102716</v>
      </c>
      <c r="C37">
        <f t="shared" si="3"/>
        <v>524.66500946082317</v>
      </c>
      <c r="D37">
        <f t="shared" si="3"/>
        <v>165.78770474416729</v>
      </c>
      <c r="E37">
        <v>831</v>
      </c>
    </row>
    <row r="38" spans="1:5">
      <c r="A38">
        <f t="shared" si="2"/>
        <v>0.9244444444444444</v>
      </c>
      <c r="B38">
        <f t="shared" si="3"/>
        <v>1536.6235944691616</v>
      </c>
      <c r="C38">
        <f t="shared" si="3"/>
        <v>524.84464222549275</v>
      </c>
      <c r="D38">
        <f t="shared" si="3"/>
        <v>165.45666831203059</v>
      </c>
      <c r="E38">
        <v>832</v>
      </c>
    </row>
    <row r="39" spans="1:5">
      <c r="A39">
        <f t="shared" si="2"/>
        <v>0.92555555555555558</v>
      </c>
      <c r="B39">
        <f t="shared" si="3"/>
        <v>1537.5010597280116</v>
      </c>
      <c r="C39">
        <f t="shared" si="3"/>
        <v>525.02611820088089</v>
      </c>
      <c r="D39">
        <f t="shared" si="3"/>
        <v>165.13102413990899</v>
      </c>
      <c r="E39">
        <v>833</v>
      </c>
    </row>
    <row r="40" spans="1:5">
      <c r="A40">
        <f t="shared" si="2"/>
        <v>0.92666666666666664</v>
      </c>
      <c r="B40">
        <f t="shared" si="3"/>
        <v>1538.378674530491</v>
      </c>
      <c r="C40">
        <f t="shared" si="3"/>
        <v>525.20943547632987</v>
      </c>
      <c r="D40">
        <f t="shared" si="3"/>
        <v>164.81080419096719</v>
      </c>
      <c r="E40">
        <v>834</v>
      </c>
    </row>
    <row r="41" spans="1:5">
      <c r="A41">
        <f t="shared" si="2"/>
        <v>0.92777777777777781</v>
      </c>
      <c r="B41">
        <f t="shared" si="3"/>
        <v>1539.256438620811</v>
      </c>
      <c r="C41">
        <f t="shared" si="3"/>
        <v>525.39459212447639</v>
      </c>
      <c r="D41">
        <f t="shared" si="3"/>
        <v>164.49604014276892</v>
      </c>
      <c r="E41">
        <v>835</v>
      </c>
    </row>
    <row r="42" spans="1:5">
      <c r="A42">
        <f t="shared" si="2"/>
        <v>0.92888888888888888</v>
      </c>
      <c r="B42">
        <f t="shared" si="3"/>
        <v>1540.1343517437217</v>
      </c>
      <c r="C42">
        <f t="shared" si="3"/>
        <v>525.5815862013477</v>
      </c>
      <c r="D42">
        <f t="shared" si="3"/>
        <v>164.18676337399839</v>
      </c>
      <c r="E42">
        <v>836</v>
      </c>
    </row>
    <row r="43" spans="1:5">
      <c r="A43">
        <f t="shared" si="2"/>
        <v>0.93</v>
      </c>
      <c r="B43">
        <f t="shared" si="3"/>
        <v>1541.0124136445124</v>
      </c>
      <c r="C43">
        <f t="shared" si="3"/>
        <v>525.77041574645921</v>
      </c>
      <c r="D43">
        <f t="shared" si="3"/>
        <v>163.88300495111585</v>
      </c>
      <c r="E43">
        <v>837</v>
      </c>
    </row>
    <row r="44" spans="1:5">
      <c r="A44">
        <f t="shared" si="2"/>
        <v>0.93111111111111111</v>
      </c>
      <c r="B44">
        <f t="shared" si="3"/>
        <v>1541.8906240690089</v>
      </c>
      <c r="C44">
        <f t="shared" si="3"/>
        <v>525.96107878291184</v>
      </c>
      <c r="D44">
        <f t="shared" si="3"/>
        <v>163.58479561495119</v>
      </c>
      <c r="E44">
        <v>838</v>
      </c>
    </row>
    <row r="45" spans="1:5">
      <c r="A45">
        <f t="shared" si="2"/>
        <v>0.93222222222222217</v>
      </c>
      <c r="B45">
        <f t="shared" si="3"/>
        <v>1542.7689827635729</v>
      </c>
      <c r="C45">
        <f t="shared" si="3"/>
        <v>526.15357331749078</v>
      </c>
      <c r="D45">
        <f t="shared" si="3"/>
        <v>163.29216576726355</v>
      </c>
      <c r="E45">
        <v>839</v>
      </c>
    </row>
    <row r="46" spans="1:5">
      <c r="A46">
        <f t="shared" si="2"/>
        <v>0.93333333333333335</v>
      </c>
      <c r="B46">
        <f t="shared" ref="B46:D65" si="4">SQRT($B$2^2+$E46^2+2*$B$2*$E46*COS(($D$2-B$5)*PI()/180))</f>
        <v>1543.6474894751009</v>
      </c>
      <c r="C46">
        <f t="shared" si="4"/>
        <v>526.34789734076446</v>
      </c>
      <c r="D46">
        <f t="shared" si="4"/>
        <v>163.00514545725656</v>
      </c>
      <c r="E46">
        <v>840</v>
      </c>
    </row>
    <row r="47" spans="1:5">
      <c r="A47">
        <f t="shared" si="2"/>
        <v>0.93444444444444441</v>
      </c>
      <c r="B47">
        <f t="shared" si="4"/>
        <v>1544.5261439510223</v>
      </c>
      <c r="C47">
        <f t="shared" si="4"/>
        <v>526.54404882718381</v>
      </c>
      <c r="D47">
        <f t="shared" si="4"/>
        <v>162.72376436808329</v>
      </c>
      <c r="E47">
        <v>841</v>
      </c>
    </row>
    <row r="48" spans="1:5">
      <c r="A48">
        <f t="shared" si="2"/>
        <v>0.93555555555555558</v>
      </c>
      <c r="B48">
        <f t="shared" si="4"/>
        <v>1545.4049459392982</v>
      </c>
      <c r="C48">
        <f t="shared" si="4"/>
        <v>526.74202573518244</v>
      </c>
      <c r="D48">
        <f t="shared" si="4"/>
        <v>162.44805180333071</v>
      </c>
      <c r="E48">
        <v>842</v>
      </c>
    </row>
    <row r="49" spans="1:5">
      <c r="A49">
        <f t="shared" si="2"/>
        <v>0.93666666666666665</v>
      </c>
      <c r="B49">
        <f t="shared" si="4"/>
        <v>1546.2838951884216</v>
      </c>
      <c r="C49">
        <f t="shared" si="4"/>
        <v>526.94182600727697</v>
      </c>
      <c r="D49">
        <f t="shared" si="4"/>
        <v>162.17803667351356</v>
      </c>
      <c r="E49">
        <v>843</v>
      </c>
    </row>
    <row r="50" spans="1:5">
      <c r="A50">
        <f t="shared" si="2"/>
        <v>0.93777777777777782</v>
      </c>
      <c r="B50">
        <f t="shared" si="4"/>
        <v>1547.1629914474133</v>
      </c>
      <c r="C50">
        <f t="shared" si="4"/>
        <v>527.14344757016875</v>
      </c>
      <c r="D50">
        <f t="shared" si="4"/>
        <v>161.91374748258292</v>
      </c>
      <c r="E50">
        <v>844</v>
      </c>
    </row>
    <row r="51" spans="1:5">
      <c r="A51">
        <f t="shared" si="2"/>
        <v>0.93888888888888888</v>
      </c>
      <c r="B51">
        <f t="shared" si="4"/>
        <v>1548.0422344658239</v>
      </c>
      <c r="C51">
        <f t="shared" si="4"/>
        <v>527.34688833484461</v>
      </c>
      <c r="D51">
        <f t="shared" si="4"/>
        <v>161.65521231445499</v>
      </c>
      <c r="E51">
        <v>845</v>
      </c>
    </row>
    <row r="52" spans="1:5">
      <c r="A52">
        <f t="shared" si="2"/>
        <v>0.94</v>
      </c>
      <c r="B52">
        <f t="shared" si="4"/>
        <v>1548.9216239937298</v>
      </c>
      <c r="C52">
        <f t="shared" si="4"/>
        <v>527.55214619667981</v>
      </c>
      <c r="D52">
        <f t="shared" si="4"/>
        <v>161.40245881959063</v>
      </c>
      <c r="E52">
        <v>846</v>
      </c>
    </row>
    <row r="53" spans="1:5">
      <c r="A53">
        <f t="shared" si="2"/>
        <v>0.94111111111111112</v>
      </c>
      <c r="B53">
        <f t="shared" si="4"/>
        <v>1549.8011597817331</v>
      </c>
      <c r="C53">
        <f t="shared" si="4"/>
        <v>527.75921903553979</v>
      </c>
      <c r="D53">
        <f t="shared" si="4"/>
        <v>161.15551420161688</v>
      </c>
      <c r="E53">
        <v>847</v>
      </c>
    </row>
    <row r="54" spans="1:5">
      <c r="A54">
        <f t="shared" si="2"/>
        <v>0.94222222222222218</v>
      </c>
      <c r="B54">
        <f t="shared" si="4"/>
        <v>1550.6808415809608</v>
      </c>
      <c r="C54">
        <f t="shared" si="4"/>
        <v>527.96810471588401</v>
      </c>
      <c r="D54">
        <f t="shared" si="4"/>
        <v>160.91440520402659</v>
      </c>
      <c r="E54">
        <v>848</v>
      </c>
    </row>
    <row r="55" spans="1:5">
      <c r="A55">
        <f t="shared" si="2"/>
        <v>0.94333333333333336</v>
      </c>
      <c r="B55">
        <f t="shared" si="4"/>
        <v>1551.5606691430628</v>
      </c>
      <c r="C55">
        <f t="shared" si="4"/>
        <v>528.17880108686916</v>
      </c>
      <c r="D55">
        <f t="shared" si="4"/>
        <v>160.6791580969473</v>
      </c>
      <c r="E55">
        <v>849</v>
      </c>
    </row>
    <row r="56" spans="1:5">
      <c r="A56">
        <f t="shared" si="2"/>
        <v>0.94444444444444442</v>
      </c>
      <c r="B56">
        <f t="shared" si="4"/>
        <v>1552.4406422202107</v>
      </c>
      <c r="C56">
        <f t="shared" si="4"/>
        <v>528.39130598245299</v>
      </c>
      <c r="D56">
        <f t="shared" si="4"/>
        <v>160.44979866401104</v>
      </c>
      <c r="E56">
        <v>850</v>
      </c>
    </row>
    <row r="57" spans="1:5">
      <c r="A57">
        <f t="shared" si="2"/>
        <v>0.94555555555555559</v>
      </c>
      <c r="B57">
        <f t="shared" si="4"/>
        <v>1553.3207605650973</v>
      </c>
      <c r="C57">
        <f t="shared" si="4"/>
        <v>528.60561722149919</v>
      </c>
      <c r="D57">
        <f t="shared" si="4"/>
        <v>160.22635218933183</v>
      </c>
      <c r="E57">
        <v>851</v>
      </c>
    </row>
    <row r="58" spans="1:5">
      <c r="A58">
        <f t="shared" si="2"/>
        <v>0.94666666666666666</v>
      </c>
      <c r="B58">
        <f t="shared" si="4"/>
        <v>1554.2010239309341</v>
      </c>
      <c r="C58">
        <f t="shared" si="4"/>
        <v>528.8217326078817</v>
      </c>
      <c r="D58">
        <f t="shared" si="4"/>
        <v>160.00884344459743</v>
      </c>
      <c r="E58">
        <v>852</v>
      </c>
    </row>
    <row r="59" spans="1:5">
      <c r="A59">
        <f t="shared" si="2"/>
        <v>0.94777777777777783</v>
      </c>
      <c r="B59">
        <f t="shared" si="4"/>
        <v>1555.0814320714512</v>
      </c>
      <c r="C59">
        <f t="shared" si="4"/>
        <v>529.03964993059049</v>
      </c>
      <c r="D59">
        <f t="shared" si="4"/>
        <v>159.79729667630744</v>
      </c>
      <c r="E59">
        <v>853</v>
      </c>
    </row>
    <row r="60" spans="1:5">
      <c r="A60">
        <f t="shared" si="2"/>
        <v>0.94888888888888889</v>
      </c>
      <c r="B60">
        <f t="shared" si="4"/>
        <v>1555.9619847408958</v>
      </c>
      <c r="C60">
        <f t="shared" si="4"/>
        <v>529.25936696383701</v>
      </c>
      <c r="D60">
        <f t="shared" si="4"/>
        <v>159.5917355931501</v>
      </c>
      <c r="E60">
        <v>854</v>
      </c>
    </row>
    <row r="61" spans="1:5">
      <c r="A61">
        <f t="shared" si="2"/>
        <v>0.95</v>
      </c>
      <c r="B61">
        <f t="shared" si="4"/>
        <v>1556.8426816940305</v>
      </c>
      <c r="C61">
        <f t="shared" si="4"/>
        <v>529.48088146716054</v>
      </c>
      <c r="D61">
        <f t="shared" si="4"/>
        <v>159.39218335355039</v>
      </c>
      <c r="E61">
        <v>855</v>
      </c>
    </row>
    <row r="62" spans="1:5">
      <c r="A62">
        <f t="shared" si="2"/>
        <v>0.95111111111111113</v>
      </c>
      <c r="B62">
        <f t="shared" si="4"/>
        <v>1557.7235226861317</v>
      </c>
      <c r="C62">
        <f t="shared" si="4"/>
        <v>529.70419118553434</v>
      </c>
      <c r="D62">
        <f t="shared" si="4"/>
        <v>159.19866255339571</v>
      </c>
      <c r="E62">
        <v>856</v>
      </c>
    </row>
    <row r="63" spans="1:5">
      <c r="A63">
        <f t="shared" si="2"/>
        <v>0.95222222222222219</v>
      </c>
      <c r="B63">
        <f t="shared" si="4"/>
        <v>1558.6045074729907</v>
      </c>
      <c r="C63">
        <f t="shared" si="4"/>
        <v>529.92929384947286</v>
      </c>
      <c r="D63">
        <f t="shared" si="4"/>
        <v>159.01119521394662</v>
      </c>
      <c r="E63">
        <v>857</v>
      </c>
    </row>
    <row r="64" spans="1:5">
      <c r="A64">
        <f t="shared" si="2"/>
        <v>0.95333333333333337</v>
      </c>
      <c r="B64">
        <f t="shared" si="4"/>
        <v>1559.4856358109091</v>
      </c>
      <c r="C64">
        <f t="shared" si="4"/>
        <v>530.15618717513871</v>
      </c>
      <c r="D64">
        <f t="shared" si="4"/>
        <v>158.82980276996497</v>
      </c>
      <c r="E64">
        <v>858</v>
      </c>
    </row>
    <row r="65" spans="1:5">
      <c r="A65">
        <f t="shared" si="2"/>
        <v>0.95444444444444443</v>
      </c>
      <c r="B65">
        <f t="shared" si="4"/>
        <v>1560.3669074567006</v>
      </c>
      <c r="C65">
        <f t="shared" si="4"/>
        <v>530.38486886445071</v>
      </c>
      <c r="D65">
        <f t="shared" si="4"/>
        <v>158.65450605805012</v>
      </c>
      <c r="E65">
        <v>859</v>
      </c>
    </row>
    <row r="66" spans="1:5">
      <c r="A66">
        <f t="shared" si="2"/>
        <v>0.9555555555555556</v>
      </c>
      <c r="B66">
        <f t="shared" ref="B66:D85" si="5">SQRT($B$2^2+$E66^2+2*$B$2*$E66*COS(($D$2-B$5)*PI()/180))</f>
        <v>1561.2483221676875</v>
      </c>
      <c r="C66">
        <f t="shared" si="5"/>
        <v>530.61533660519126</v>
      </c>
      <c r="D66">
        <f t="shared" si="5"/>
        <v>158.48532530522181</v>
      </c>
      <c r="E66">
        <v>860</v>
      </c>
    </row>
    <row r="67" spans="1:5">
      <c r="A67">
        <f t="shared" si="2"/>
        <v>0.95666666666666667</v>
      </c>
      <c r="B67">
        <f t="shared" si="5"/>
        <v>1562.1298797017012</v>
      </c>
      <c r="C67">
        <f t="shared" si="5"/>
        <v>530.84758807111496</v>
      </c>
      <c r="D67">
        <f t="shared" si="5"/>
        <v>158.32228011773992</v>
      </c>
      <c r="E67">
        <v>861</v>
      </c>
    </row>
    <row r="68" spans="1:5">
      <c r="A68">
        <f t="shared" si="2"/>
        <v>0.95777777777777773</v>
      </c>
      <c r="B68">
        <f t="shared" si="5"/>
        <v>1563.0115798170796</v>
      </c>
      <c r="C68">
        <f t="shared" si="5"/>
        <v>531.08162092205748</v>
      </c>
      <c r="D68">
        <f t="shared" si="5"/>
        <v>158.1653894701935</v>
      </c>
      <c r="E68">
        <v>862</v>
      </c>
    </row>
    <row r="69" spans="1:5">
      <c r="A69">
        <f t="shared" si="2"/>
        <v>0.9588888888888889</v>
      </c>
      <c r="B69">
        <f t="shared" si="5"/>
        <v>1563.8934222726671</v>
      </c>
      <c r="C69">
        <f t="shared" si="5"/>
        <v>531.31743280404396</v>
      </c>
      <c r="D69">
        <f t="shared" si="5"/>
        <v>158.01467169486548</v>
      </c>
      <c r="E69">
        <v>863</v>
      </c>
    </row>
    <row r="70" spans="1:5">
      <c r="A70">
        <f t="shared" si="2"/>
        <v>0.96</v>
      </c>
      <c r="B70">
        <f t="shared" si="5"/>
        <v>1564.7754068278127</v>
      </c>
      <c r="C70">
        <f t="shared" si="5"/>
        <v>531.55502134939866</v>
      </c>
      <c r="D70">
        <f t="shared" si="5"/>
        <v>157.87014447137881</v>
      </c>
      <c r="E70">
        <v>864</v>
      </c>
    </row>
    <row r="71" spans="1:5">
      <c r="A71">
        <f t="shared" ref="A71:A134" si="6">E71/$B$2</f>
        <v>0.96111111111111114</v>
      </c>
      <c r="B71">
        <f t="shared" si="5"/>
        <v>1565.6575332423686</v>
      </c>
      <c r="C71">
        <f t="shared" si="5"/>
        <v>531.79438417685401</v>
      </c>
      <c r="D71">
        <f t="shared" si="5"/>
        <v>157.7318248166556</v>
      </c>
      <c r="E71">
        <v>865</v>
      </c>
    </row>
    <row r="72" spans="1:5">
      <c r="A72">
        <f t="shared" si="6"/>
        <v>0.9622222222222222</v>
      </c>
      <c r="B72">
        <f t="shared" si="5"/>
        <v>1566.5398012766898</v>
      </c>
      <c r="C72">
        <f t="shared" si="5"/>
        <v>532.03551889166124</v>
      </c>
      <c r="D72">
        <f t="shared" si="5"/>
        <v>157.59972907517965</v>
      </c>
      <c r="E72">
        <v>866</v>
      </c>
    </row>
    <row r="73" spans="1:5">
      <c r="A73">
        <f t="shared" si="6"/>
        <v>0.96333333333333337</v>
      </c>
      <c r="B73">
        <f t="shared" si="5"/>
        <v>1567.4222106916318</v>
      </c>
      <c r="C73">
        <f t="shared" si="5"/>
        <v>532.27842308569961</v>
      </c>
      <c r="D73">
        <f t="shared" si="5"/>
        <v>157.47387290959776</v>
      </c>
      <c r="E73">
        <v>867</v>
      </c>
    </row>
    <row r="74" spans="1:5">
      <c r="A74">
        <f t="shared" si="6"/>
        <v>0.96444444444444444</v>
      </c>
      <c r="B74">
        <f t="shared" si="5"/>
        <v>1568.3047612485509</v>
      </c>
      <c r="C74">
        <f t="shared" si="5"/>
        <v>532.52309433758728</v>
      </c>
      <c r="D74">
        <f t="shared" si="5"/>
        <v>157.35427129165029</v>
      </c>
      <c r="E74">
        <v>868</v>
      </c>
    </row>
    <row r="75" spans="1:5">
      <c r="A75">
        <f t="shared" si="6"/>
        <v>0.9655555555555555</v>
      </c>
      <c r="B75">
        <f t="shared" si="5"/>
        <v>1569.1874527093016</v>
      </c>
      <c r="C75">
        <f t="shared" si="5"/>
        <v>532.76953021279155</v>
      </c>
      <c r="D75">
        <f t="shared" si="5"/>
        <v>157.24093849346031</v>
      </c>
      <c r="E75">
        <v>869</v>
      </c>
    </row>
    <row r="76" spans="1:5">
      <c r="A76">
        <f t="shared" si="6"/>
        <v>0.96666666666666667</v>
      </c>
      <c r="B76">
        <f t="shared" si="5"/>
        <v>1570.0702848362357</v>
      </c>
      <c r="C76">
        <f t="shared" si="5"/>
        <v>533.01772826374031</v>
      </c>
      <c r="D76">
        <f t="shared" si="5"/>
        <v>157.13388807918645</v>
      </c>
      <c r="E76">
        <v>870</v>
      </c>
    </row>
    <row r="77" spans="1:5">
      <c r="A77">
        <f t="shared" si="6"/>
        <v>0.96777777777777774</v>
      </c>
      <c r="B77">
        <f t="shared" si="5"/>
        <v>1570.953257392202</v>
      </c>
      <c r="C77">
        <f t="shared" si="5"/>
        <v>533.26768602993218</v>
      </c>
      <c r="D77">
        <f t="shared" si="5"/>
        <v>157.03313289704241</v>
      </c>
      <c r="E77">
        <v>871</v>
      </c>
    </row>
    <row r="78" spans="1:5">
      <c r="A78">
        <f t="shared" si="6"/>
        <v>0.96888888888888891</v>
      </c>
      <c r="B78">
        <f t="shared" si="5"/>
        <v>1571.8363701405442</v>
      </c>
      <c r="C78">
        <f t="shared" si="5"/>
        <v>533.51940103804861</v>
      </c>
      <c r="D78">
        <f t="shared" si="5"/>
        <v>156.93868507171297</v>
      </c>
      <c r="E78">
        <v>872</v>
      </c>
    </row>
    <row r="79" spans="1:5">
      <c r="A79">
        <f t="shared" si="6"/>
        <v>0.97</v>
      </c>
      <c r="B79">
        <f t="shared" si="5"/>
        <v>1572.7196228451</v>
      </c>
      <c r="C79">
        <f t="shared" si="5"/>
        <v>533.77287080206497</v>
      </c>
      <c r="D79">
        <f t="shared" si="5"/>
        <v>156.85055599715429</v>
      </c>
      <c r="E79">
        <v>873</v>
      </c>
    </row>
    <row r="80" spans="1:5">
      <c r="A80">
        <f t="shared" si="6"/>
        <v>0.97111111111111115</v>
      </c>
      <c r="B80">
        <f t="shared" si="5"/>
        <v>1573.6030152702001</v>
      </c>
      <c r="C80">
        <f t="shared" si="5"/>
        <v>534.02809282336239</v>
      </c>
      <c r="D80">
        <f t="shared" si="5"/>
        <v>156.76875632980673</v>
      </c>
      <c r="E80">
        <v>874</v>
      </c>
    </row>
    <row r="81" spans="1:5">
      <c r="A81">
        <f t="shared" si="6"/>
        <v>0.97222222222222221</v>
      </c>
      <c r="B81">
        <f t="shared" si="5"/>
        <v>1574.4865471806665</v>
      </c>
      <c r="C81">
        <f t="shared" si="5"/>
        <v>534.28506459083951</v>
      </c>
      <c r="D81">
        <f t="shared" si="5"/>
        <v>156.69329598222268</v>
      </c>
      <c r="E81">
        <v>875</v>
      </c>
    </row>
    <row r="82" spans="1:5">
      <c r="A82">
        <f t="shared" si="6"/>
        <v>0.97333333333333338</v>
      </c>
      <c r="B82">
        <f t="shared" si="5"/>
        <v>1575.3702183418125</v>
      </c>
      <c r="C82">
        <f t="shared" si="5"/>
        <v>534.54378358102463</v>
      </c>
      <c r="D82">
        <f t="shared" si="5"/>
        <v>156.62418411710988</v>
      </c>
      <c r="E82">
        <v>876</v>
      </c>
    </row>
    <row r="83" spans="1:5">
      <c r="A83">
        <f t="shared" si="6"/>
        <v>0.97444444444444445</v>
      </c>
      <c r="B83">
        <f t="shared" si="5"/>
        <v>1576.2540285194393</v>
      </c>
      <c r="C83">
        <f t="shared" si="5"/>
        <v>534.80424725818807</v>
      </c>
      <c r="D83">
        <f t="shared" si="5"/>
        <v>156.56142914181788</v>
      </c>
      <c r="E83">
        <v>877</v>
      </c>
    </row>
    <row r="84" spans="1:5">
      <c r="A84">
        <f t="shared" si="6"/>
        <v>0.97555555555555551</v>
      </c>
      <c r="B84">
        <f t="shared" si="5"/>
        <v>1577.1379774798377</v>
      </c>
      <c r="C84">
        <f t="shared" si="5"/>
        <v>535.0664530744541</v>
      </c>
      <c r="D84">
        <f t="shared" si="5"/>
        <v>156.50503870325181</v>
      </c>
      <c r="E84">
        <v>878</v>
      </c>
    </row>
    <row r="85" spans="1:5">
      <c r="A85">
        <f t="shared" si="6"/>
        <v>0.97666666666666668</v>
      </c>
      <c r="B85">
        <f t="shared" si="5"/>
        <v>1578.0220649897849</v>
      </c>
      <c r="C85">
        <f t="shared" si="5"/>
        <v>535.3303984699138</v>
      </c>
      <c r="D85">
        <f t="shared" si="5"/>
        <v>156.45501968324467</v>
      </c>
      <c r="E85">
        <v>879</v>
      </c>
    </row>
    <row r="86" spans="1:5">
      <c r="A86">
        <f t="shared" si="6"/>
        <v>0.97777777777777775</v>
      </c>
      <c r="B86">
        <f t="shared" ref="B86:D105" si="7">SQRT($B$2^2+$E86^2+2*$B$2*$E86*COS(($D$2-B$5)*PI()/180))</f>
        <v>1578.906290816544</v>
      </c>
      <c r="C86">
        <f t="shared" si="7"/>
        <v>535.59608087273807</v>
      </c>
      <c r="D86">
        <f t="shared" si="7"/>
        <v>156.41137819437114</v>
      </c>
      <c r="E86">
        <v>880</v>
      </c>
    </row>
    <row r="87" spans="1:5">
      <c r="A87">
        <f t="shared" si="6"/>
        <v>0.97888888888888892</v>
      </c>
      <c r="B87">
        <f t="shared" si="7"/>
        <v>1579.7906547278626</v>
      </c>
      <c r="C87">
        <f t="shared" si="7"/>
        <v>535.86349769928938</v>
      </c>
      <c r="D87">
        <f t="shared" si="7"/>
        <v>156.37411957622811</v>
      </c>
      <c r="E87">
        <v>881</v>
      </c>
    </row>
    <row r="88" spans="1:5">
      <c r="A88">
        <f t="shared" si="6"/>
        <v>0.98</v>
      </c>
      <c r="B88">
        <f t="shared" si="7"/>
        <v>1580.6751564919721</v>
      </c>
      <c r="C88">
        <f t="shared" si="7"/>
        <v>536.13264635423593</v>
      </c>
      <c r="D88">
        <f t="shared" si="7"/>
        <v>156.34324839217911</v>
      </c>
      <c r="E88">
        <v>882</v>
      </c>
    </row>
    <row r="89" spans="1:5">
      <c r="A89">
        <f t="shared" si="6"/>
        <v>0.98111111111111116</v>
      </c>
      <c r="B89">
        <f t="shared" si="7"/>
        <v>1581.5597958775863</v>
      </c>
      <c r="C89">
        <f t="shared" si="7"/>
        <v>536.40352423066349</v>
      </c>
      <c r="D89">
        <f t="shared" si="7"/>
        <v>156.31876842656004</v>
      </c>
      <c r="E89">
        <v>883</v>
      </c>
    </row>
    <row r="90" spans="1:5">
      <c r="A90">
        <f t="shared" si="6"/>
        <v>0.98222222222222222</v>
      </c>
      <c r="B90">
        <f t="shared" si="7"/>
        <v>1582.4445726539</v>
      </c>
      <c r="C90">
        <f t="shared" si="7"/>
        <v>536.67612871018946</v>
      </c>
      <c r="D90">
        <f t="shared" si="7"/>
        <v>156.30068268236906</v>
      </c>
      <c r="E90">
        <v>884</v>
      </c>
    </row>
    <row r="91" spans="1:5">
      <c r="A91">
        <f t="shared" si="6"/>
        <v>0.98333333333333328</v>
      </c>
      <c r="B91">
        <f t="shared" si="7"/>
        <v>1583.3294865905884</v>
      </c>
      <c r="C91">
        <f t="shared" si="7"/>
        <v>536.95045716307538</v>
      </c>
      <c r="D91">
        <f t="shared" si="7"/>
        <v>156.28899337942042</v>
      </c>
      <c r="E91">
        <v>885</v>
      </c>
    </row>
    <row r="92" spans="1:5">
      <c r="A92">
        <f t="shared" si="6"/>
        <v>0.98444444444444446</v>
      </c>
      <c r="B92">
        <f t="shared" si="7"/>
        <v>1584.2145374578054</v>
      </c>
      <c r="C92">
        <f t="shared" si="7"/>
        <v>537.22650694834056</v>
      </c>
      <c r="D92">
        <f t="shared" si="7"/>
        <v>156.28370195298882</v>
      </c>
      <c r="E92">
        <v>886</v>
      </c>
    </row>
    <row r="93" spans="1:5">
      <c r="A93">
        <f t="shared" si="6"/>
        <v>0.98555555555555552</v>
      </c>
      <c r="B93">
        <f t="shared" si="7"/>
        <v>1585.0997250261828</v>
      </c>
      <c r="C93">
        <f t="shared" si="7"/>
        <v>537.50427541387558</v>
      </c>
      <c r="D93">
        <f t="shared" si="7"/>
        <v>156.28480905292352</v>
      </c>
      <c r="E93">
        <v>887</v>
      </c>
    </row>
    <row r="94" spans="1:5">
      <c r="A94">
        <f t="shared" si="6"/>
        <v>0.98666666666666669</v>
      </c>
      <c r="B94">
        <f t="shared" si="7"/>
        <v>1585.9850490668291</v>
      </c>
      <c r="C94">
        <f t="shared" si="7"/>
        <v>537.78375989655478</v>
      </c>
      <c r="D94">
        <f t="shared" si="7"/>
        <v>156.29231454325148</v>
      </c>
      <c r="E94">
        <v>888</v>
      </c>
    </row>
    <row r="95" spans="1:5">
      <c r="A95">
        <f t="shared" si="6"/>
        <v>0.98777777777777775</v>
      </c>
      <c r="B95">
        <f t="shared" si="7"/>
        <v>1586.8705093513281</v>
      </c>
      <c r="C95">
        <f t="shared" si="7"/>
        <v>538.06495772235075</v>
      </c>
      <c r="D95">
        <f t="shared" si="7"/>
        <v>156.30621750226311</v>
      </c>
      <c r="E95">
        <v>889</v>
      </c>
    </row>
    <row r="96" spans="1:5">
      <c r="A96">
        <f t="shared" si="6"/>
        <v>0.98888888888888893</v>
      </c>
      <c r="B96">
        <f t="shared" si="7"/>
        <v>1587.7561056517388</v>
      </c>
      <c r="C96">
        <f t="shared" si="7"/>
        <v>538.34786620644729</v>
      </c>
      <c r="D96">
        <f t="shared" si="7"/>
        <v>156.3265162230729</v>
      </c>
      <c r="E96">
        <v>890</v>
      </c>
    </row>
    <row r="97" spans="1:5">
      <c r="A97">
        <f t="shared" si="6"/>
        <v>0.99</v>
      </c>
      <c r="B97">
        <f t="shared" si="7"/>
        <v>1588.6418377405926</v>
      </c>
      <c r="C97">
        <f t="shared" si="7"/>
        <v>538.63248265335301</v>
      </c>
      <c r="D97">
        <f t="shared" si="7"/>
        <v>156.35320821467269</v>
      </c>
      <c r="E97">
        <v>891</v>
      </c>
    </row>
    <row r="98" spans="1:5">
      <c r="A98">
        <f t="shared" si="6"/>
        <v>0.99111111111111116</v>
      </c>
      <c r="B98">
        <f t="shared" si="7"/>
        <v>1589.5277053908937</v>
      </c>
      <c r="C98">
        <f t="shared" si="7"/>
        <v>538.91880435701489</v>
      </c>
      <c r="D98">
        <f t="shared" si="7"/>
        <v>156.38629020345397</v>
      </c>
      <c r="E98">
        <v>892</v>
      </c>
    </row>
    <row r="99" spans="1:5">
      <c r="A99">
        <f t="shared" si="6"/>
        <v>0.99222222222222223</v>
      </c>
      <c r="B99">
        <f t="shared" si="7"/>
        <v>1590.4137083761166</v>
      </c>
      <c r="C99">
        <f t="shared" si="7"/>
        <v>539.20682860093143</v>
      </c>
      <c r="D99">
        <f t="shared" si="7"/>
        <v>156.42575813521509</v>
      </c>
      <c r="E99">
        <v>893</v>
      </c>
    </row>
    <row r="100" spans="1:5">
      <c r="A100">
        <f t="shared" si="6"/>
        <v>0.99333333333333329</v>
      </c>
      <c r="B100">
        <f t="shared" si="7"/>
        <v>1591.2998464702066</v>
      </c>
      <c r="C100">
        <f t="shared" si="7"/>
        <v>539.49655265826686</v>
      </c>
      <c r="D100">
        <f t="shared" si="7"/>
        <v>156.47160717764399</v>
      </c>
      <c r="E100">
        <v>894</v>
      </c>
    </row>
    <row r="101" spans="1:5">
      <c r="A101">
        <f t="shared" si="6"/>
        <v>0.99444444444444446</v>
      </c>
      <c r="B101">
        <f t="shared" si="7"/>
        <v>1592.1861194475773</v>
      </c>
      <c r="C101">
        <f t="shared" si="7"/>
        <v>539.78797379196396</v>
      </c>
      <c r="D101">
        <f t="shared" si="7"/>
        <v>156.52383172326452</v>
      </c>
      <c r="E101">
        <v>895</v>
      </c>
    </row>
    <row r="102" spans="1:5">
      <c r="A102">
        <f t="shared" si="6"/>
        <v>0.99555555555555553</v>
      </c>
      <c r="B102">
        <f t="shared" si="7"/>
        <v>1593.0725270831103</v>
      </c>
      <c r="C102">
        <f t="shared" si="7"/>
        <v>540.08108925485783</v>
      </c>
      <c r="D102">
        <f t="shared" si="7"/>
        <v>156.58242539286121</v>
      </c>
      <c r="E102">
        <v>896</v>
      </c>
    </row>
    <row r="103" spans="1:5">
      <c r="A103">
        <f t="shared" si="6"/>
        <v>0.9966666666666667</v>
      </c>
      <c r="B103">
        <f t="shared" si="7"/>
        <v>1593.9590691521532</v>
      </c>
      <c r="C103">
        <f t="shared" si="7"/>
        <v>540.37589628978969</v>
      </c>
      <c r="D103">
        <f t="shared" si="7"/>
        <v>156.64738103935488</v>
      </c>
      <c r="E103">
        <v>897</v>
      </c>
    </row>
    <row r="104" spans="1:5">
      <c r="A104">
        <f t="shared" si="6"/>
        <v>0.99777777777777776</v>
      </c>
      <c r="B104">
        <f t="shared" si="7"/>
        <v>1594.8457454305199</v>
      </c>
      <c r="C104">
        <f t="shared" si="7"/>
        <v>540.6723921297197</v>
      </c>
      <c r="D104">
        <f t="shared" si="7"/>
        <v>156.71869075214661</v>
      </c>
      <c r="E104">
        <v>898</v>
      </c>
    </row>
    <row r="105" spans="1:5">
      <c r="A105">
        <f t="shared" si="6"/>
        <v>0.99888888888888894</v>
      </c>
      <c r="B105">
        <f t="shared" si="7"/>
        <v>1595.7325556944882</v>
      </c>
      <c r="C105">
        <f t="shared" si="7"/>
        <v>540.97057399784057</v>
      </c>
      <c r="D105">
        <f t="shared" si="7"/>
        <v>156.79634586190167</v>
      </c>
      <c r="E105">
        <v>899</v>
      </c>
    </row>
    <row r="106" spans="1:5">
      <c r="A106">
        <f t="shared" si="6"/>
        <v>1</v>
      </c>
      <c r="B106">
        <f t="shared" ref="B106:D125" si="8">SQRT($B$2^2+$E106^2+2*$B$2*$E106*COS(($D$2-B$5)*PI()/180))</f>
        <v>1596.619499720799</v>
      </c>
      <c r="C106">
        <f t="shared" si="8"/>
        <v>541.27043910769135</v>
      </c>
      <c r="D106">
        <f t="shared" si="8"/>
        <v>156.88033694578482</v>
      </c>
      <c r="E106">
        <v>900</v>
      </c>
    </row>
    <row r="107" spans="1:5">
      <c r="A107">
        <f t="shared" si="6"/>
        <v>1.0011111111111111</v>
      </c>
      <c r="B107">
        <f t="shared" si="8"/>
        <v>1597.506577286656</v>
      </c>
      <c r="C107">
        <f t="shared" si="8"/>
        <v>541.57198466326963</v>
      </c>
      <c r="D107">
        <f t="shared" si="8"/>
        <v>156.97065383313247</v>
      </c>
      <c r="E107">
        <v>901</v>
      </c>
    </row>
    <row r="108" spans="1:5">
      <c r="A108">
        <f t="shared" si="6"/>
        <v>1.0022222222222221</v>
      </c>
      <c r="B108">
        <f t="shared" si="8"/>
        <v>1598.3937881697234</v>
      </c>
      <c r="C108">
        <f t="shared" si="8"/>
        <v>541.87520785914592</v>
      </c>
      <c r="D108">
        <f t="shared" si="8"/>
        <v>157.06728561154608</v>
      </c>
      <c r="E108">
        <v>902</v>
      </c>
    </row>
    <row r="109" spans="1:5">
      <c r="A109">
        <f t="shared" si="6"/>
        <v>1.0033333333333334</v>
      </c>
      <c r="B109">
        <f t="shared" si="8"/>
        <v>1599.2811321481256</v>
      </c>
      <c r="C109">
        <f t="shared" si="8"/>
        <v>542.18010588057575</v>
      </c>
      <c r="D109">
        <f t="shared" si="8"/>
        <v>157.17022063341744</v>
      </c>
      <c r="E109">
        <v>903</v>
      </c>
    </row>
    <row r="110" spans="1:5">
      <c r="A110">
        <f t="shared" si="6"/>
        <v>1.0044444444444445</v>
      </c>
      <c r="B110">
        <f t="shared" si="8"/>
        <v>1600.1686090004459</v>
      </c>
      <c r="C110">
        <f t="shared" si="8"/>
        <v>542.48667590361356</v>
      </c>
      <c r="D110">
        <f t="shared" si="8"/>
        <v>157.27944652285311</v>
      </c>
      <c r="E110">
        <v>904</v>
      </c>
    </row>
    <row r="111" spans="1:5">
      <c r="A111">
        <f t="shared" si="6"/>
        <v>1.0055555555555555</v>
      </c>
      <c r="B111">
        <f t="shared" si="8"/>
        <v>1601.0562185057256</v>
      </c>
      <c r="C111">
        <f t="shared" si="8"/>
        <v>542.7949150952245</v>
      </c>
      <c r="D111">
        <f t="shared" si="8"/>
        <v>157.39495018301295</v>
      </c>
      <c r="E111">
        <v>905</v>
      </c>
    </row>
    <row r="112" spans="1:5">
      <c r="A112">
        <f t="shared" si="6"/>
        <v>1.0066666666666666</v>
      </c>
      <c r="B112">
        <f t="shared" si="8"/>
        <v>1601.9439604434626</v>
      </c>
      <c r="C112">
        <f t="shared" si="8"/>
        <v>543.1048206133986</v>
      </c>
      <c r="D112">
        <f t="shared" si="8"/>
        <v>157.51671780382949</v>
      </c>
      <c r="E112">
        <v>906</v>
      </c>
    </row>
    <row r="113" spans="1:5">
      <c r="A113">
        <f t="shared" si="6"/>
        <v>1.0077777777777779</v>
      </c>
      <c r="B113">
        <f t="shared" si="8"/>
        <v>1602.83183459361</v>
      </c>
      <c r="C113">
        <f t="shared" si="8"/>
        <v>543.41638960726209</v>
      </c>
      <c r="D113">
        <f t="shared" si="8"/>
        <v>157.64473487011594</v>
      </c>
      <c r="E113">
        <v>907</v>
      </c>
    </row>
    <row r="114" spans="1:5">
      <c r="A114">
        <f t="shared" si="6"/>
        <v>1.0088888888888889</v>
      </c>
      <c r="B114">
        <f t="shared" si="8"/>
        <v>1603.7198407365763</v>
      </c>
      <c r="C114">
        <f t="shared" si="8"/>
        <v>543.72961921719093</v>
      </c>
      <c r="D114">
        <f t="shared" si="8"/>
        <v>157.77898617004507</v>
      </c>
      <c r="E114">
        <v>908</v>
      </c>
    </row>
    <row r="115" spans="1:5">
      <c r="A115">
        <f t="shared" si="6"/>
        <v>1.01</v>
      </c>
      <c r="B115">
        <f t="shared" si="8"/>
        <v>1604.6079786532227</v>
      </c>
      <c r="C115">
        <f t="shared" si="8"/>
        <v>544.04450657492282</v>
      </c>
      <c r="D115">
        <f t="shared" si="8"/>
        <v>157.9194558039799</v>
      </c>
      <c r="E115">
        <v>909</v>
      </c>
    </row>
    <row r="116" spans="1:5">
      <c r="A116">
        <f t="shared" si="6"/>
        <v>1.0111111111111111</v>
      </c>
      <c r="B116">
        <f t="shared" si="8"/>
        <v>1605.4962481248635</v>
      </c>
      <c r="C116">
        <f t="shared" si="8"/>
        <v>544.36104880366952</v>
      </c>
      <c r="D116">
        <f t="shared" si="8"/>
        <v>158.06612719366311</v>
      </c>
      <c r="E116">
        <v>910</v>
      </c>
    </row>
    <row r="117" spans="1:5">
      <c r="A117">
        <f t="shared" si="6"/>
        <v>1.0122222222222221</v>
      </c>
      <c r="B117">
        <f t="shared" si="8"/>
        <v>1606.3846489332639</v>
      </c>
      <c r="C117">
        <f t="shared" si="8"/>
        <v>544.67924301822893</v>
      </c>
      <c r="D117">
        <f t="shared" si="8"/>
        <v>158.21898309173011</v>
      </c>
      <c r="E117">
        <v>911</v>
      </c>
    </row>
    <row r="118" spans="1:5">
      <c r="A118">
        <f t="shared" si="6"/>
        <v>1.0133333333333334</v>
      </c>
      <c r="B118">
        <f t="shared" si="8"/>
        <v>1607.2731808606393</v>
      </c>
      <c r="C118">
        <f t="shared" si="8"/>
        <v>544.9990863250971</v>
      </c>
      <c r="D118">
        <f t="shared" si="8"/>
        <v>158.37800559155713</v>
      </c>
      <c r="E118">
        <v>912</v>
      </c>
    </row>
    <row r="119" spans="1:5">
      <c r="A119">
        <f t="shared" si="6"/>
        <v>1.0144444444444445</v>
      </c>
      <c r="B119">
        <f t="shared" si="8"/>
        <v>1608.1618436896547</v>
      </c>
      <c r="C119">
        <f t="shared" si="8"/>
        <v>545.32057582258028</v>
      </c>
      <c r="D119">
        <f t="shared" si="8"/>
        <v>158.54317613740878</v>
      </c>
      <c r="E119">
        <v>913</v>
      </c>
    </row>
    <row r="120" spans="1:5">
      <c r="A120">
        <f t="shared" si="6"/>
        <v>1.0155555555555555</v>
      </c>
      <c r="B120">
        <f t="shared" si="8"/>
        <v>1609.0506372034229</v>
      </c>
      <c r="C120">
        <f t="shared" si="8"/>
        <v>545.64370860090582</v>
      </c>
      <c r="D120">
        <f t="shared" si="8"/>
        <v>158.71447553489037</v>
      </c>
      <c r="E120">
        <v>914</v>
      </c>
    </row>
    <row r="121" spans="1:5">
      <c r="A121">
        <f t="shared" si="6"/>
        <v>1.0166666666666666</v>
      </c>
      <c r="B121">
        <f t="shared" si="8"/>
        <v>1609.9395611855039</v>
      </c>
      <c r="C121">
        <f t="shared" si="8"/>
        <v>545.96848174233469</v>
      </c>
      <c r="D121">
        <f t="shared" si="8"/>
        <v>158.89188396168458</v>
      </c>
      <c r="E121">
        <v>915</v>
      </c>
    </row>
    <row r="122" spans="1:5">
      <c r="A122">
        <f t="shared" si="6"/>
        <v>1.0177777777777777</v>
      </c>
      <c r="B122">
        <f t="shared" si="8"/>
        <v>1610.8286154199041</v>
      </c>
      <c r="C122">
        <f t="shared" si="8"/>
        <v>546.29489232127173</v>
      </c>
      <c r="D122">
        <f t="shared" si="8"/>
        <v>159.07538097855158</v>
      </c>
      <c r="E122">
        <v>916</v>
      </c>
    </row>
    <row r="123" spans="1:5">
      <c r="A123">
        <f t="shared" si="6"/>
        <v>1.018888888888889</v>
      </c>
      <c r="B123">
        <f t="shared" si="8"/>
        <v>1611.7177996910739</v>
      </c>
      <c r="C123">
        <f t="shared" si="8"/>
        <v>546.62293740437724</v>
      </c>
      <c r="D123">
        <f t="shared" si="8"/>
        <v>159.26494554059738</v>
      </c>
      <c r="E123">
        <v>917</v>
      </c>
    </row>
    <row r="124" spans="1:5">
      <c r="A124">
        <f t="shared" si="6"/>
        <v>1.02</v>
      </c>
      <c r="B124">
        <f t="shared" si="8"/>
        <v>1612.6071137839087</v>
      </c>
      <c r="C124">
        <f t="shared" si="8"/>
        <v>546.95261405067765</v>
      </c>
      <c r="D124">
        <f t="shared" si="8"/>
        <v>159.46055600877472</v>
      </c>
      <c r="E124">
        <v>918</v>
      </c>
    </row>
    <row r="125" spans="1:5">
      <c r="A125">
        <f t="shared" si="6"/>
        <v>1.0211111111111111</v>
      </c>
      <c r="B125">
        <f t="shared" si="8"/>
        <v>1613.4965574837463</v>
      </c>
      <c r="C125">
        <f t="shared" si="8"/>
        <v>547.28391931167619</v>
      </c>
      <c r="D125">
        <f t="shared" si="8"/>
        <v>159.66219016162052</v>
      </c>
      <c r="E125">
        <v>919</v>
      </c>
    </row>
    <row r="126" spans="1:5">
      <c r="A126">
        <f t="shared" si="6"/>
        <v>1.0222222222222221</v>
      </c>
      <c r="B126">
        <f t="shared" ref="B126:D145" si="9">SQRT($B$2^2+$E126^2+2*$B$2*$E126*COS(($D$2-B$5)*PI()/180))</f>
        <v>1614.3861305763662</v>
      </c>
      <c r="C126">
        <f t="shared" si="9"/>
        <v>547.61685023146356</v>
      </c>
      <c r="D126">
        <f t="shared" si="9"/>
        <v>159.86982520720912</v>
      </c>
      <c r="E126">
        <v>920</v>
      </c>
    </row>
    <row r="127" spans="1:5">
      <c r="A127">
        <f t="shared" si="6"/>
        <v>1.0233333333333334</v>
      </c>
      <c r="B127">
        <f t="shared" si="9"/>
        <v>1615.2758328479888</v>
      </c>
      <c r="C127">
        <f t="shared" si="9"/>
        <v>547.95140384682736</v>
      </c>
      <c r="D127">
        <f t="shared" si="9"/>
        <v>160.08343779529937</v>
      </c>
      <c r="E127">
        <v>921</v>
      </c>
    </row>
    <row r="128" spans="1:5">
      <c r="A128">
        <f t="shared" si="6"/>
        <v>1.0244444444444445</v>
      </c>
      <c r="B128">
        <f t="shared" si="9"/>
        <v>1616.1656640852743</v>
      </c>
      <c r="C128">
        <f t="shared" si="9"/>
        <v>548.28757718736324</v>
      </c>
      <c r="D128">
        <f t="shared" si="9"/>
        <v>160.30300402968001</v>
      </c>
      <c r="E128">
        <v>922</v>
      </c>
    </row>
    <row r="129" spans="1:5">
      <c r="A129">
        <f t="shared" si="6"/>
        <v>1.0255555555555556</v>
      </c>
      <c r="B129">
        <f t="shared" si="9"/>
        <v>1617.0556240753215</v>
      </c>
      <c r="C129">
        <f t="shared" si="9"/>
        <v>548.62536727558324</v>
      </c>
      <c r="D129">
        <f t="shared" si="9"/>
        <v>160.52849948067632</v>
      </c>
      <c r="E129">
        <v>923</v>
      </c>
    </row>
    <row r="130" spans="1:5">
      <c r="A130">
        <f t="shared" si="6"/>
        <v>1.0266666666666666</v>
      </c>
      <c r="B130">
        <f t="shared" si="9"/>
        <v>1617.945712605667</v>
      </c>
      <c r="C130">
        <f t="shared" si="9"/>
        <v>548.96477112702632</v>
      </c>
      <c r="D130">
        <f t="shared" si="9"/>
        <v>160.75989919782739</v>
      </c>
      <c r="E130">
        <v>924</v>
      </c>
    </row>
    <row r="131" spans="1:5">
      <c r="A131">
        <f t="shared" si="6"/>
        <v>1.0277777777777777</v>
      </c>
      <c r="B131">
        <f t="shared" si="9"/>
        <v>1618.8359294642839</v>
      </c>
      <c r="C131">
        <f t="shared" si="9"/>
        <v>549.30578575036714</v>
      </c>
      <c r="D131">
        <f t="shared" si="9"/>
        <v>160.99717772269719</v>
      </c>
      <c r="E131">
        <v>925</v>
      </c>
    </row>
    <row r="132" spans="1:5">
      <c r="A132">
        <f t="shared" si="6"/>
        <v>1.028888888888889</v>
      </c>
      <c r="B132">
        <f t="shared" si="9"/>
        <v>1619.7262744395805</v>
      </c>
      <c r="C132">
        <f t="shared" si="9"/>
        <v>549.64840814752483</v>
      </c>
      <c r="D132">
        <f t="shared" si="9"/>
        <v>161.24030910182367</v>
      </c>
      <c r="E132">
        <v>926</v>
      </c>
    </row>
    <row r="133" spans="1:5">
      <c r="A133">
        <f t="shared" si="6"/>
        <v>1.03</v>
      </c>
      <c r="B133">
        <f t="shared" si="9"/>
        <v>1620.6167473204007</v>
      </c>
      <c r="C133">
        <f t="shared" si="9"/>
        <v>549.99263531377198</v>
      </c>
      <c r="D133">
        <f t="shared" si="9"/>
        <v>161.48926689978427</v>
      </c>
      <c r="E133">
        <v>927</v>
      </c>
    </row>
    <row r="134" spans="1:5">
      <c r="A134">
        <f t="shared" si="6"/>
        <v>1.0311111111111111</v>
      </c>
      <c r="B134">
        <f t="shared" si="9"/>
        <v>1621.5073478960207</v>
      </c>
      <c r="C134">
        <f t="shared" si="9"/>
        <v>550.33846423784325</v>
      </c>
      <c r="D134">
        <f t="shared" si="9"/>
        <v>161.74402421235737</v>
      </c>
      <c r="E134">
        <v>928</v>
      </c>
    </row>
    <row r="135" spans="1:5">
      <c r="A135">
        <f t="shared" ref="A135:A198" si="10">E135/$B$2</f>
        <v>1.0322222222222222</v>
      </c>
      <c r="B135">
        <f t="shared" si="9"/>
        <v>1622.3980759561505</v>
      </c>
      <c r="C135">
        <f t="shared" si="9"/>
        <v>550.68589190204216</v>
      </c>
      <c r="D135">
        <f t="shared" si="9"/>
        <v>162.00455367978327</v>
      </c>
      <c r="E135">
        <v>929</v>
      </c>
    </row>
    <row r="136" spans="1:5">
      <c r="A136">
        <f t="shared" si="10"/>
        <v>1.0333333333333334</v>
      </c>
      <c r="B136">
        <f t="shared" si="9"/>
        <v>1623.2889312909306</v>
      </c>
      <c r="C136">
        <f t="shared" si="9"/>
        <v>551.03491528235077</v>
      </c>
      <c r="D136">
        <f t="shared" si="9"/>
        <v>162.27082750008907</v>
      </c>
      <c r="E136">
        <v>930</v>
      </c>
    </row>
    <row r="137" spans="1:5">
      <c r="A137">
        <f t="shared" si="10"/>
        <v>1.0344444444444445</v>
      </c>
      <c r="B137">
        <f t="shared" si="9"/>
        <v>1624.1799136909319</v>
      </c>
      <c r="C137">
        <f t="shared" si="9"/>
        <v>551.38553134853589</v>
      </c>
      <c r="D137">
        <f t="shared" si="9"/>
        <v>162.5428174424874</v>
      </c>
      <c r="E137">
        <v>931</v>
      </c>
    </row>
    <row r="138" spans="1:5">
      <c r="A138">
        <f t="shared" si="10"/>
        <v>1.0355555555555556</v>
      </c>
      <c r="B138">
        <f t="shared" si="9"/>
        <v>1625.0710229471556</v>
      </c>
      <c r="C138">
        <f t="shared" si="9"/>
        <v>551.73773706425686</v>
      </c>
      <c r="D138">
        <f t="shared" si="9"/>
        <v>162.82049486081263</v>
      </c>
      <c r="E138">
        <v>932</v>
      </c>
    </row>
    <row r="139" spans="1:5">
      <c r="A139">
        <f t="shared" si="10"/>
        <v>1.0366666666666666</v>
      </c>
      <c r="B139">
        <f t="shared" si="9"/>
        <v>1625.9622588510308</v>
      </c>
      <c r="C139">
        <f t="shared" si="9"/>
        <v>552.09152938717227</v>
      </c>
      <c r="D139">
        <f t="shared" si="9"/>
        <v>163.10383070700027</v>
      </c>
      <c r="E139">
        <v>933</v>
      </c>
    </row>
    <row r="140" spans="1:5">
      <c r="A140">
        <f t="shared" si="10"/>
        <v>1.0377777777777777</v>
      </c>
      <c r="B140">
        <f t="shared" si="9"/>
        <v>1626.8536211944142</v>
      </c>
      <c r="C140">
        <f t="shared" si="9"/>
        <v>552.4469052690464</v>
      </c>
      <c r="D140">
        <f t="shared" si="9"/>
        <v>163.39279554458921</v>
      </c>
      <c r="E140">
        <v>934</v>
      </c>
    </row>
    <row r="141" spans="1:5">
      <c r="A141">
        <f t="shared" si="10"/>
        <v>1.038888888888889</v>
      </c>
      <c r="B141">
        <f t="shared" si="9"/>
        <v>1627.7451097695887</v>
      </c>
      <c r="C141">
        <f t="shared" si="9"/>
        <v>552.80386165585571</v>
      </c>
      <c r="D141">
        <f t="shared" si="9"/>
        <v>163.6873595622271</v>
      </c>
      <c r="E141">
        <v>935</v>
      </c>
    </row>
    <row r="142" spans="1:5">
      <c r="A142">
        <f t="shared" si="10"/>
        <v>1.04</v>
      </c>
      <c r="B142">
        <f t="shared" si="9"/>
        <v>1628.636724369263</v>
      </c>
      <c r="C142">
        <f t="shared" si="9"/>
        <v>553.16239548789497</v>
      </c>
      <c r="D142">
        <f t="shared" si="9"/>
        <v>163.98749258718465</v>
      </c>
      <c r="E142">
        <v>936</v>
      </c>
    </row>
    <row r="143" spans="1:5">
      <c r="A143">
        <f t="shared" si="10"/>
        <v>1.0411111111111111</v>
      </c>
      <c r="B143">
        <f t="shared" si="9"/>
        <v>1629.5284647865694</v>
      </c>
      <c r="C143">
        <f t="shared" si="9"/>
        <v>553.52250369988224</v>
      </c>
      <c r="D143">
        <f t="shared" si="9"/>
        <v>164.29316409884518</v>
      </c>
      <c r="E143">
        <v>937</v>
      </c>
    </row>
    <row r="144" spans="1:5">
      <c r="A144">
        <f t="shared" si="10"/>
        <v>1.0422222222222222</v>
      </c>
      <c r="B144">
        <f t="shared" si="9"/>
        <v>1630.420330815065</v>
      </c>
      <c r="C144">
        <f t="shared" si="9"/>
        <v>553.88418322106463</v>
      </c>
      <c r="D144">
        <f t="shared" si="9"/>
        <v>164.60434324217559</v>
      </c>
      <c r="E144">
        <v>938</v>
      </c>
    </row>
    <row r="145" spans="1:5">
      <c r="A145">
        <f t="shared" si="10"/>
        <v>1.0433333333333332</v>
      </c>
      <c r="B145">
        <f t="shared" si="9"/>
        <v>1631.3123222487282</v>
      </c>
      <c r="C145">
        <f t="shared" si="9"/>
        <v>554.24743097532325</v>
      </c>
      <c r="D145">
        <f t="shared" si="9"/>
        <v>164.92099884116055</v>
      </c>
      <c r="E145">
        <v>939</v>
      </c>
    </row>
    <row r="146" spans="1:5">
      <c r="A146">
        <f t="shared" si="10"/>
        <v>1.0444444444444445</v>
      </c>
      <c r="B146">
        <f t="shared" ref="B146:D165" si="11">SQRT($B$2^2+$E146^2+2*$B$2*$E146*COS(($D$2-B$5)*PI()/180))</f>
        <v>1632.2044388819588</v>
      </c>
      <c r="C146">
        <f t="shared" si="11"/>
        <v>554.61224388127744</v>
      </c>
      <c r="D146">
        <f t="shared" si="11"/>
        <v>165.24309941218112</v>
      </c>
      <c r="E146">
        <v>940</v>
      </c>
    </row>
    <row r="147" spans="1:5">
      <c r="A147">
        <f t="shared" si="10"/>
        <v>1.0455555555555556</v>
      </c>
      <c r="B147">
        <f t="shared" si="11"/>
        <v>1633.0966805095777</v>
      </c>
      <c r="C147">
        <f t="shared" si="11"/>
        <v>554.9786188523891</v>
      </c>
      <c r="D147">
        <f t="shared" si="11"/>
        <v>165.57061317734525</v>
      </c>
      <c r="E147">
        <v>941</v>
      </c>
    </row>
    <row r="148" spans="1:5">
      <c r="A148">
        <f t="shared" si="10"/>
        <v>1.0466666666666666</v>
      </c>
      <c r="B148">
        <f t="shared" si="11"/>
        <v>1633.9890469268248</v>
      </c>
      <c r="C148">
        <f t="shared" si="11"/>
        <v>555.34655279706669</v>
      </c>
      <c r="D148">
        <f t="shared" si="11"/>
        <v>165.90350807773774</v>
      </c>
      <c r="E148">
        <v>942</v>
      </c>
    </row>
    <row r="149" spans="1:5">
      <c r="A149">
        <f t="shared" si="10"/>
        <v>1.0477777777777777</v>
      </c>
      <c r="B149">
        <f t="shared" si="11"/>
        <v>1634.8815379293587</v>
      </c>
      <c r="C149">
        <f t="shared" si="11"/>
        <v>555.7160426187686</v>
      </c>
      <c r="D149">
        <f t="shared" si="11"/>
        <v>166.24175178660178</v>
      </c>
      <c r="E149">
        <v>943</v>
      </c>
    </row>
    <row r="150" spans="1:5">
      <c r="A150">
        <f t="shared" si="10"/>
        <v>1.048888888888889</v>
      </c>
      <c r="B150">
        <f t="shared" si="11"/>
        <v>1635.7741533132555</v>
      </c>
      <c r="C150">
        <f t="shared" si="11"/>
        <v>556.08708521610606</v>
      </c>
      <c r="D150">
        <f t="shared" si="11"/>
        <v>166.58531172242118</v>
      </c>
      <c r="E150">
        <v>944</v>
      </c>
    </row>
    <row r="151" spans="1:5">
      <c r="A151">
        <f t="shared" si="10"/>
        <v>1.05</v>
      </c>
      <c r="B151">
        <f t="shared" si="11"/>
        <v>1636.6668928750069</v>
      </c>
      <c r="C151">
        <f t="shared" si="11"/>
        <v>556.45967748294629</v>
      </c>
      <c r="D151">
        <f t="shared" si="11"/>
        <v>166.93415506191096</v>
      </c>
      <c r="E151">
        <v>945</v>
      </c>
    </row>
    <row r="152" spans="1:5">
      <c r="A152">
        <f t="shared" si="10"/>
        <v>1.0511111111111111</v>
      </c>
      <c r="B152">
        <f t="shared" si="11"/>
        <v>1637.5597564115214</v>
      </c>
      <c r="C152">
        <f t="shared" si="11"/>
        <v>556.83381630851443</v>
      </c>
      <c r="D152">
        <f t="shared" si="11"/>
        <v>167.2882487529003</v>
      </c>
      <c r="E152">
        <v>946</v>
      </c>
    </row>
    <row r="153" spans="1:5">
      <c r="A153">
        <f t="shared" si="10"/>
        <v>1.0522222222222222</v>
      </c>
      <c r="B153">
        <f t="shared" si="11"/>
        <v>1638.4527437201211</v>
      </c>
      <c r="C153">
        <f t="shared" si="11"/>
        <v>557.20949857749576</v>
      </c>
      <c r="D153">
        <f t="shared" si="11"/>
        <v>167.64755952709285</v>
      </c>
      <c r="E153">
        <v>947</v>
      </c>
    </row>
    <row r="154" spans="1:5">
      <c r="A154">
        <f t="shared" si="10"/>
        <v>1.0533333333333332</v>
      </c>
      <c r="B154">
        <f t="shared" si="11"/>
        <v>1639.3458545985422</v>
      </c>
      <c r="C154">
        <f t="shared" si="11"/>
        <v>557.58672117013691</v>
      </c>
      <c r="D154">
        <f t="shared" si="11"/>
        <v>168.01205391271267</v>
      </c>
      <c r="E154">
        <v>948</v>
      </c>
    </row>
    <row r="155" spans="1:5">
      <c r="A155">
        <f t="shared" si="10"/>
        <v>1.0544444444444445</v>
      </c>
      <c r="B155">
        <f t="shared" si="11"/>
        <v>1640.2390888449331</v>
      </c>
      <c r="C155">
        <f t="shared" si="11"/>
        <v>557.96548096234756</v>
      </c>
      <c r="D155">
        <f t="shared" si="11"/>
        <v>168.38169824700711</v>
      </c>
      <c r="E155">
        <v>949</v>
      </c>
    </row>
    <row r="156" spans="1:5">
      <c r="A156">
        <f t="shared" si="10"/>
        <v>1.0555555555555556</v>
      </c>
      <c r="B156">
        <f t="shared" si="11"/>
        <v>1641.1324462578543</v>
      </c>
      <c r="C156">
        <f t="shared" si="11"/>
        <v>558.34577482580062</v>
      </c>
      <c r="D156">
        <f t="shared" si="11"/>
        <v>168.75645868862111</v>
      </c>
      <c r="E156">
        <v>950</v>
      </c>
    </row>
    <row r="157" spans="1:5">
      <c r="A157">
        <f t="shared" si="10"/>
        <v>1.0566666666666666</v>
      </c>
      <c r="B157">
        <f t="shared" si="11"/>
        <v>1642.0259266362759</v>
      </c>
      <c r="C157">
        <f t="shared" si="11"/>
        <v>558.72759962803286</v>
      </c>
      <c r="D157">
        <f t="shared" si="11"/>
        <v>169.13630122981408</v>
      </c>
      <c r="E157">
        <v>951</v>
      </c>
    </row>
    <row r="158" spans="1:5">
      <c r="A158">
        <f t="shared" si="10"/>
        <v>1.0577777777777777</v>
      </c>
      <c r="B158">
        <f t="shared" si="11"/>
        <v>1642.9195297795789</v>
      </c>
      <c r="C158">
        <f t="shared" si="11"/>
        <v>559.11095223254506</v>
      </c>
      <c r="D158">
        <f t="shared" si="11"/>
        <v>169.52119170853035</v>
      </c>
      <c r="E158">
        <v>952</v>
      </c>
    </row>
    <row r="159" spans="1:5">
      <c r="A159">
        <f t="shared" si="10"/>
        <v>1.058888888888889</v>
      </c>
      <c r="B159">
        <f t="shared" si="11"/>
        <v>1643.8132554875522</v>
      </c>
      <c r="C159">
        <f t="shared" si="11"/>
        <v>559.49582949890078</v>
      </c>
      <c r="D159">
        <f t="shared" si="11"/>
        <v>169.91109582030955</v>
      </c>
      <c r="E159">
        <v>953</v>
      </c>
    </row>
    <row r="160" spans="1:5">
      <c r="A160">
        <f t="shared" si="10"/>
        <v>1.06</v>
      </c>
      <c r="B160">
        <f t="shared" si="11"/>
        <v>1644.7071035603926</v>
      </c>
      <c r="C160">
        <f t="shared" si="11"/>
        <v>559.8822282828263</v>
      </c>
      <c r="D160">
        <f t="shared" si="11"/>
        <v>170.30597913002441</v>
      </c>
      <c r="E160">
        <v>954</v>
      </c>
    </row>
    <row r="161" spans="1:5">
      <c r="A161">
        <f t="shared" si="10"/>
        <v>1.0611111111111111</v>
      </c>
      <c r="B161">
        <f t="shared" si="11"/>
        <v>1645.6010737987042</v>
      </c>
      <c r="C161">
        <f t="shared" si="11"/>
        <v>560.27014543630889</v>
      </c>
      <c r="D161">
        <f t="shared" si="11"/>
        <v>170.70580708345699</v>
      </c>
      <c r="E161">
        <v>955</v>
      </c>
    </row>
    <row r="162" spans="1:5">
      <c r="A162">
        <f t="shared" si="10"/>
        <v>1.0622222222222222</v>
      </c>
      <c r="B162">
        <f t="shared" si="11"/>
        <v>1646.495166003496</v>
      </c>
      <c r="C162">
        <f t="shared" si="11"/>
        <v>560.65957780769475</v>
      </c>
      <c r="D162">
        <f t="shared" si="11"/>
        <v>171.11054501868762</v>
      </c>
      <c r="E162">
        <v>956</v>
      </c>
    </row>
    <row r="163" spans="1:5">
      <c r="A163">
        <f t="shared" si="10"/>
        <v>1.0633333333333332</v>
      </c>
      <c r="B163">
        <f t="shared" si="11"/>
        <v>1647.3893799761827</v>
      </c>
      <c r="C163">
        <f t="shared" si="11"/>
        <v>561.05052224178735</v>
      </c>
      <c r="D163">
        <f t="shared" si="11"/>
        <v>171.52015817731294</v>
      </c>
      <c r="E163">
        <v>957</v>
      </c>
    </row>
    <row r="164" spans="1:5">
      <c r="A164">
        <f t="shared" si="10"/>
        <v>1.0644444444444445</v>
      </c>
      <c r="B164">
        <f t="shared" si="11"/>
        <v>1648.2837155185828</v>
      </c>
      <c r="C164">
        <f t="shared" si="11"/>
        <v>561.44297557994446</v>
      </c>
      <c r="D164">
        <f t="shared" si="11"/>
        <v>171.9346117154675</v>
      </c>
      <c r="E164">
        <v>958</v>
      </c>
    </row>
    <row r="165" spans="1:5">
      <c r="A165">
        <f t="shared" si="10"/>
        <v>1.0655555555555556</v>
      </c>
      <c r="B165">
        <f t="shared" si="11"/>
        <v>1649.1781724329169</v>
      </c>
      <c r="C165">
        <f t="shared" si="11"/>
        <v>561.83693466017519</v>
      </c>
      <c r="D165">
        <f t="shared" si="11"/>
        <v>172.35387071466212</v>
      </c>
      <c r="E165">
        <v>959</v>
      </c>
    </row>
    <row r="166" spans="1:5">
      <c r="A166">
        <f t="shared" si="10"/>
        <v>1.0666666666666667</v>
      </c>
      <c r="B166">
        <f t="shared" ref="B166:D185" si="12">SQRT($B$2^2+$E166^2+2*$B$2*$E166*COS(($D$2-B$5)*PI()/180))</f>
        <v>1650.072750521809</v>
      </c>
      <c r="C166">
        <f t="shared" si="12"/>
        <v>562.23239631723618</v>
      </c>
      <c r="D166">
        <f t="shared" si="12"/>
        <v>172.77790019242792</v>
      </c>
      <c r="E166">
        <v>960</v>
      </c>
    </row>
    <row r="167" spans="1:5">
      <c r="A167">
        <f t="shared" si="10"/>
        <v>1.0677777777777777</v>
      </c>
      <c r="B167">
        <f t="shared" si="12"/>
        <v>1650.9674495882828</v>
      </c>
      <c r="C167">
        <f t="shared" si="12"/>
        <v>562.62935738272802</v>
      </c>
      <c r="D167">
        <f t="shared" si="12"/>
        <v>173.20666511275621</v>
      </c>
      <c r="E167">
        <v>961</v>
      </c>
    </row>
    <row r="168" spans="1:5">
      <c r="A168">
        <f t="shared" si="10"/>
        <v>1.068888888888889</v>
      </c>
      <c r="B168">
        <f t="shared" si="12"/>
        <v>1651.8622694357637</v>
      </c>
      <c r="C168">
        <f t="shared" si="12"/>
        <v>563.02781468519061</v>
      </c>
      <c r="D168">
        <f t="shared" si="12"/>
        <v>173.64013039634762</v>
      </c>
      <c r="E168">
        <v>962</v>
      </c>
    </row>
    <row r="169" spans="1:5">
      <c r="A169">
        <f t="shared" si="10"/>
        <v>1.07</v>
      </c>
      <c r="B169">
        <f t="shared" si="12"/>
        <v>1652.7572098680746</v>
      </c>
      <c r="C169">
        <f t="shared" si="12"/>
        <v>563.42776505019799</v>
      </c>
      <c r="D169">
        <f t="shared" si="12"/>
        <v>174.07826093064787</v>
      </c>
      <c r="E169">
        <v>963</v>
      </c>
    </row>
    <row r="170" spans="1:5">
      <c r="A170">
        <f t="shared" si="10"/>
        <v>1.0711111111111111</v>
      </c>
      <c r="B170">
        <f t="shared" si="12"/>
        <v>1653.6522706894382</v>
      </c>
      <c r="C170">
        <f t="shared" si="12"/>
        <v>563.82920530045351</v>
      </c>
      <c r="D170">
        <f t="shared" si="12"/>
        <v>174.52102157968426</v>
      </c>
      <c r="E170">
        <v>964</v>
      </c>
    </row>
    <row r="171" spans="1:5">
      <c r="A171">
        <f t="shared" si="10"/>
        <v>1.0722222222222222</v>
      </c>
      <c r="B171">
        <f t="shared" si="12"/>
        <v>1654.5474517044734</v>
      </c>
      <c r="C171">
        <f t="shared" si="12"/>
        <v>564.23213225588347</v>
      </c>
      <c r="D171">
        <f t="shared" si="12"/>
        <v>174.9683771936939</v>
      </c>
      <c r="E171">
        <v>965</v>
      </c>
    </row>
    <row r="172" spans="1:5">
      <c r="A172">
        <f t="shared" si="10"/>
        <v>1.0733333333333333</v>
      </c>
      <c r="B172">
        <f t="shared" si="12"/>
        <v>1655.4427527181963</v>
      </c>
      <c r="C172">
        <f t="shared" si="12"/>
        <v>564.63654273373118</v>
      </c>
      <c r="D172">
        <f t="shared" si="12"/>
        <v>175.42029261853554</v>
      </c>
      <c r="E172">
        <v>966</v>
      </c>
    </row>
    <row r="173" spans="1:5">
      <c r="A173">
        <f t="shared" si="10"/>
        <v>1.0744444444444445</v>
      </c>
      <c r="B173">
        <f t="shared" si="12"/>
        <v>1656.3381735360176</v>
      </c>
      <c r="C173">
        <f t="shared" si="12"/>
        <v>565.0424335486498</v>
      </c>
      <c r="D173">
        <f t="shared" si="12"/>
        <v>175.87673270489975</v>
      </c>
      <c r="E173">
        <v>967</v>
      </c>
    </row>
    <row r="174" spans="1:5">
      <c r="A174">
        <f t="shared" si="10"/>
        <v>1.0755555555555556</v>
      </c>
      <c r="B174">
        <f t="shared" si="12"/>
        <v>1657.2337139637434</v>
      </c>
      <c r="C174">
        <f t="shared" si="12"/>
        <v>565.44980151279583</v>
      </c>
      <c r="D174">
        <f t="shared" si="12"/>
        <v>176.33766231729581</v>
      </c>
      <c r="E174">
        <v>968</v>
      </c>
    </row>
    <row r="175" spans="1:5">
      <c r="A175">
        <f t="shared" si="10"/>
        <v>1.0766666666666667</v>
      </c>
      <c r="B175">
        <f t="shared" si="12"/>
        <v>1658.1293738075731</v>
      </c>
      <c r="C175">
        <f t="shared" si="12"/>
        <v>565.8586434359205</v>
      </c>
      <c r="D175">
        <f t="shared" si="12"/>
        <v>176.8030463428353</v>
      </c>
      <c r="E175">
        <v>969</v>
      </c>
    </row>
    <row r="176" spans="1:5">
      <c r="A176">
        <f t="shared" si="10"/>
        <v>1.0777777777777777</v>
      </c>
      <c r="B176">
        <f t="shared" si="12"/>
        <v>1659.0251528740987</v>
      </c>
      <c r="C176">
        <f t="shared" si="12"/>
        <v>566.26895612546173</v>
      </c>
      <c r="D176">
        <f t="shared" si="12"/>
        <v>177.27284969979158</v>
      </c>
      <c r="E176">
        <v>970</v>
      </c>
    </row>
    <row r="177" spans="1:5">
      <c r="A177">
        <f t="shared" si="10"/>
        <v>1.0788888888888888</v>
      </c>
      <c r="B177">
        <f t="shared" si="12"/>
        <v>1659.9210509703039</v>
      </c>
      <c r="C177">
        <f t="shared" si="12"/>
        <v>566.68073638663589</v>
      </c>
      <c r="D177">
        <f t="shared" si="12"/>
        <v>177.74703734595067</v>
      </c>
      <c r="E177">
        <v>971</v>
      </c>
    </row>
    <row r="178" spans="1:5">
      <c r="A178">
        <f t="shared" si="10"/>
        <v>1.08</v>
      </c>
      <c r="B178">
        <f t="shared" si="12"/>
        <v>1660.8170679035636</v>
      </c>
      <c r="C178">
        <f t="shared" si="12"/>
        <v>567.09398102252828</v>
      </c>
      <c r="D178">
        <f t="shared" si="12"/>
        <v>178.22557428674739</v>
      </c>
      <c r="E178">
        <v>972</v>
      </c>
    </row>
    <row r="179" spans="1:5">
      <c r="A179">
        <f t="shared" si="10"/>
        <v>1.0811111111111111</v>
      </c>
      <c r="B179">
        <f t="shared" si="12"/>
        <v>1661.7132034816423</v>
      </c>
      <c r="C179">
        <f t="shared" si="12"/>
        <v>567.50868683418355</v>
      </c>
      <c r="D179">
        <f t="shared" si="12"/>
        <v>178.70842558317949</v>
      </c>
      <c r="E179">
        <v>973</v>
      </c>
    </row>
    <row r="180" spans="1:5">
      <c r="A180">
        <f t="shared" si="10"/>
        <v>1.0822222222222222</v>
      </c>
      <c r="B180">
        <f t="shared" si="12"/>
        <v>1662.6094575126938</v>
      </c>
      <c r="C180">
        <f t="shared" si="12"/>
        <v>567.92485062069545</v>
      </c>
      <c r="D180">
        <f t="shared" si="12"/>
        <v>179.19555635951724</v>
      </c>
      <c r="E180">
        <v>974</v>
      </c>
    </row>
    <row r="181" spans="1:5">
      <c r="A181">
        <f t="shared" si="10"/>
        <v>1.0833333333333333</v>
      </c>
      <c r="B181">
        <f t="shared" si="12"/>
        <v>1663.5058298052597</v>
      </c>
      <c r="C181">
        <f t="shared" si="12"/>
        <v>568.34246917929602</v>
      </c>
      <c r="D181">
        <f t="shared" si="12"/>
        <v>179.68693181078811</v>
      </c>
      <c r="E181">
        <v>975</v>
      </c>
    </row>
    <row r="182" spans="1:5">
      <c r="A182">
        <f t="shared" si="10"/>
        <v>1.0844444444444445</v>
      </c>
      <c r="B182">
        <f t="shared" si="12"/>
        <v>1664.4023201682692</v>
      </c>
      <c r="C182">
        <f t="shared" si="12"/>
        <v>568.76153930544467</v>
      </c>
      <c r="D182">
        <f t="shared" si="12"/>
        <v>180.18251721005825</v>
      </c>
      <c r="E182">
        <v>976</v>
      </c>
    </row>
    <row r="183" spans="1:5">
      <c r="A183">
        <f t="shared" si="10"/>
        <v>1.0855555555555556</v>
      </c>
      <c r="B183">
        <f t="shared" si="12"/>
        <v>1665.2989284110374</v>
      </c>
      <c r="C183">
        <f t="shared" si="12"/>
        <v>569.18205779291634</v>
      </c>
      <c r="D183">
        <f t="shared" si="12"/>
        <v>180.68227791549194</v>
      </c>
      <c r="E183">
        <v>977</v>
      </c>
    </row>
    <row r="184" spans="1:5">
      <c r="A184">
        <f t="shared" si="10"/>
        <v>1.0866666666666667</v>
      </c>
      <c r="B184">
        <f t="shared" si="12"/>
        <v>1666.1956543432652</v>
      </c>
      <c r="C184">
        <f t="shared" si="12"/>
        <v>569.60402143388922</v>
      </c>
      <c r="D184">
        <f t="shared" si="12"/>
        <v>181.18617937720569</v>
      </c>
      <c r="E184">
        <v>978</v>
      </c>
    </row>
    <row r="185" spans="1:5">
      <c r="A185">
        <f t="shared" si="10"/>
        <v>1.0877777777777777</v>
      </c>
      <c r="B185">
        <f t="shared" si="12"/>
        <v>1667.0924977750374</v>
      </c>
      <c r="C185">
        <f t="shared" si="12"/>
        <v>570.02742701903242</v>
      </c>
      <c r="D185">
        <f t="shared" si="12"/>
        <v>181.69418714391244</v>
      </c>
      <c r="E185">
        <v>979</v>
      </c>
    </row>
    <row r="186" spans="1:5">
      <c r="A186">
        <f t="shared" si="10"/>
        <v>1.0888888888888888</v>
      </c>
      <c r="B186">
        <f t="shared" ref="B186:D205" si="13">SQRT($B$2^2+$E186^2+2*$B$2*$E186*COS(($D$2-B$5)*PI()/180))</f>
        <v>1667.9894585168233</v>
      </c>
      <c r="C186">
        <f t="shared" si="13"/>
        <v>570.45227133759238</v>
      </c>
      <c r="D186">
        <f t="shared" si="13"/>
        <v>182.20626686935049</v>
      </c>
      <c r="E186">
        <v>980</v>
      </c>
    </row>
    <row r="187" spans="1:5">
      <c r="A187">
        <f t="shared" si="10"/>
        <v>1.0900000000000001</v>
      </c>
      <c r="B187">
        <f t="shared" si="13"/>
        <v>1668.8865363794739</v>
      </c>
      <c r="C187">
        <f t="shared" si="13"/>
        <v>570.87855117747938</v>
      </c>
      <c r="D187">
        <f t="shared" si="13"/>
        <v>182.722384318515</v>
      </c>
      <c r="E187">
        <v>981</v>
      </c>
    </row>
    <row r="188" spans="1:5">
      <c r="A188">
        <f t="shared" si="10"/>
        <v>1.0911111111111111</v>
      </c>
      <c r="B188">
        <f t="shared" si="13"/>
        <v>1669.7837311742228</v>
      </c>
      <c r="C188">
        <f t="shared" si="13"/>
        <v>571.30626332535314</v>
      </c>
      <c r="D188">
        <f t="shared" si="13"/>
        <v>183.24250537367473</v>
      </c>
      <c r="E188">
        <v>982</v>
      </c>
    </row>
    <row r="189" spans="1:5">
      <c r="A189">
        <f t="shared" si="10"/>
        <v>1.0922222222222222</v>
      </c>
      <c r="B189">
        <f t="shared" si="13"/>
        <v>1670.6810427126841</v>
      </c>
      <c r="C189">
        <f t="shared" si="13"/>
        <v>571.73540456670821</v>
      </c>
      <c r="D189">
        <f t="shared" si="13"/>
        <v>183.76659604019198</v>
      </c>
      <c r="E189">
        <v>983</v>
      </c>
    </row>
    <row r="190" spans="1:5">
      <c r="A190">
        <f t="shared" si="10"/>
        <v>1.0933333333333333</v>
      </c>
      <c r="B190">
        <f t="shared" si="13"/>
        <v>1671.5784708068516</v>
      </c>
      <c r="C190">
        <f t="shared" si="13"/>
        <v>572.16597168595877</v>
      </c>
      <c r="D190">
        <f t="shared" si="13"/>
        <v>184.29462245214111</v>
      </c>
      <c r="E190">
        <v>984</v>
      </c>
    </row>
    <row r="191" spans="1:5">
      <c r="A191">
        <f t="shared" si="10"/>
        <v>1.0944444444444446</v>
      </c>
      <c r="B191">
        <f t="shared" si="13"/>
        <v>1672.4760152690994</v>
      </c>
      <c r="C191">
        <f t="shared" si="13"/>
        <v>572.59796146652252</v>
      </c>
      <c r="D191">
        <f t="shared" si="13"/>
        <v>184.8265508777219</v>
      </c>
      <c r="E191">
        <v>985</v>
      </c>
    </row>
    <row r="192" spans="1:5">
      <c r="A192">
        <f t="shared" si="10"/>
        <v>1.0955555555555556</v>
      </c>
      <c r="B192">
        <f t="shared" si="13"/>
        <v>1673.3736759121784</v>
      </c>
      <c r="C192">
        <f t="shared" si="13"/>
        <v>573.03137069090462</v>
      </c>
      <c r="D192">
        <f t="shared" si="13"/>
        <v>185.36234772448597</v>
      </c>
      <c r="E192">
        <v>986</v>
      </c>
    </row>
    <row r="193" spans="1:5">
      <c r="A193">
        <f t="shared" si="10"/>
        <v>1.0966666666666667</v>
      </c>
      <c r="B193">
        <f t="shared" si="13"/>
        <v>1674.2714525492181</v>
      </c>
      <c r="C193">
        <f t="shared" si="13"/>
        <v>573.46619614078111</v>
      </c>
      <c r="D193">
        <f t="shared" si="13"/>
        <v>185.90197954435862</v>
      </c>
      <c r="E193">
        <v>987</v>
      </c>
    </row>
    <row r="194" spans="1:5">
      <c r="A194">
        <f t="shared" si="10"/>
        <v>1.0977777777777777</v>
      </c>
      <c r="B194">
        <f t="shared" si="13"/>
        <v>1675.1693449937234</v>
      </c>
      <c r="C194">
        <f t="shared" si="13"/>
        <v>573.90243459708074</v>
      </c>
      <c r="D194">
        <f t="shared" si="13"/>
        <v>186.44541303847961</v>
      </c>
      <c r="E194">
        <v>988</v>
      </c>
    </row>
    <row r="195" spans="1:5">
      <c r="A195">
        <f t="shared" si="10"/>
        <v>1.0988888888888888</v>
      </c>
      <c r="B195">
        <f t="shared" si="13"/>
        <v>1676.0673530595757</v>
      </c>
      <c r="C195">
        <f t="shared" si="13"/>
        <v>574.34008284006825</v>
      </c>
      <c r="D195">
        <f t="shared" si="13"/>
        <v>186.99261506184513</v>
      </c>
      <c r="E195">
        <v>989</v>
      </c>
    </row>
    <row r="196" spans="1:5">
      <c r="A196">
        <f t="shared" si="10"/>
        <v>1.1000000000000001</v>
      </c>
      <c r="B196">
        <f t="shared" si="13"/>
        <v>1676.9654765610305</v>
      </c>
      <c r="C196">
        <f t="shared" si="13"/>
        <v>574.77913764942457</v>
      </c>
      <c r="D196">
        <f t="shared" si="13"/>
        <v>187.54355262777037</v>
      </c>
      <c r="E196">
        <v>990</v>
      </c>
    </row>
    <row r="197" spans="1:5">
      <c r="A197">
        <f t="shared" si="10"/>
        <v>1.1011111111111112</v>
      </c>
      <c r="B197">
        <f t="shared" si="13"/>
        <v>1677.8637153127174</v>
      </c>
      <c r="C197">
        <f t="shared" si="13"/>
        <v>575.21959580432929</v>
      </c>
      <c r="D197">
        <f t="shared" si="13"/>
        <v>188.09819291216863</v>
      </c>
      <c r="E197">
        <v>991</v>
      </c>
    </row>
    <row r="198" spans="1:5">
      <c r="A198">
        <f t="shared" si="10"/>
        <v>1.1022222222222222</v>
      </c>
      <c r="B198">
        <f t="shared" si="13"/>
        <v>1678.7620691296393</v>
      </c>
      <c r="C198">
        <f t="shared" si="13"/>
        <v>575.66145408354021</v>
      </c>
      <c r="D198">
        <f t="shared" si="13"/>
        <v>188.65650325764361</v>
      </c>
      <c r="E198">
        <v>992</v>
      </c>
    </row>
    <row r="199" spans="1:5">
      <c r="A199">
        <f t="shared" ref="A199:A262" si="14">E199/$B$2</f>
        <v>1.1033333333333333</v>
      </c>
      <c r="B199">
        <f t="shared" si="13"/>
        <v>1679.6605378271704</v>
      </c>
      <c r="C199">
        <f t="shared" si="13"/>
        <v>576.10470926547339</v>
      </c>
      <c r="D199">
        <f t="shared" si="13"/>
        <v>189.21845117741401</v>
      </c>
      <c r="E199">
        <v>993</v>
      </c>
    </row>
    <row r="200" spans="1:5">
      <c r="A200">
        <f t="shared" si="14"/>
        <v>1.1044444444444443</v>
      </c>
      <c r="B200">
        <f t="shared" si="13"/>
        <v>1680.559121221057</v>
      </c>
      <c r="C200">
        <f t="shared" si="13"/>
        <v>576.5493581282833</v>
      </c>
      <c r="D200">
        <f t="shared" si="13"/>
        <v>189.78400435905368</v>
      </c>
      <c r="E200">
        <v>994</v>
      </c>
    </row>
    <row r="201" spans="1:5">
      <c r="A201">
        <f t="shared" si="14"/>
        <v>1.1055555555555556</v>
      </c>
      <c r="B201">
        <f t="shared" si="13"/>
        <v>1681.4578191274152</v>
      </c>
      <c r="C201">
        <f t="shared" si="13"/>
        <v>576.99539744994092</v>
      </c>
      <c r="D201">
        <f t="shared" si="13"/>
        <v>190.35313066807026</v>
      </c>
      <c r="E201">
        <v>995</v>
      </c>
    </row>
    <row r="202" spans="1:5">
      <c r="A202">
        <f t="shared" si="14"/>
        <v>1.1066666666666667</v>
      </c>
      <c r="B202">
        <f t="shared" si="13"/>
        <v>1682.3566313627307</v>
      </c>
      <c r="C202">
        <f t="shared" si="13"/>
        <v>577.44282400831264</v>
      </c>
      <c r="D202">
        <f t="shared" si="13"/>
        <v>190.92579815130682</v>
      </c>
      <c r="E202">
        <v>996</v>
      </c>
    </row>
    <row r="203" spans="1:5">
      <c r="A203">
        <f t="shared" si="14"/>
        <v>1.1077777777777778</v>
      </c>
      <c r="B203">
        <f t="shared" si="13"/>
        <v>1683.2555577438582</v>
      </c>
      <c r="C203">
        <f t="shared" si="13"/>
        <v>577.89163458123778</v>
      </c>
      <c r="D203">
        <f t="shared" si="13"/>
        <v>191.5019750401845</v>
      </c>
      <c r="E203">
        <v>997</v>
      </c>
    </row>
    <row r="204" spans="1:5">
      <c r="A204">
        <f t="shared" si="14"/>
        <v>1.1088888888888888</v>
      </c>
      <c r="B204">
        <f t="shared" si="13"/>
        <v>1684.1545980880196</v>
      </c>
      <c r="C204">
        <f t="shared" si="13"/>
        <v>578.34182594660638</v>
      </c>
      <c r="D204">
        <f t="shared" si="13"/>
        <v>192.08162975378352</v>
      </c>
      <c r="E204">
        <v>998</v>
      </c>
    </row>
    <row r="205" spans="1:5">
      <c r="A205">
        <f t="shared" si="14"/>
        <v>1.1100000000000001</v>
      </c>
      <c r="B205">
        <f t="shared" si="13"/>
        <v>1685.0537522128043</v>
      </c>
      <c r="C205">
        <f t="shared" si="13"/>
        <v>578.79339488243511</v>
      </c>
      <c r="D205">
        <f t="shared" si="13"/>
        <v>192.66473090175964</v>
      </c>
      <c r="E205">
        <v>999</v>
      </c>
    </row>
    <row r="206" spans="1:5">
      <c r="A206">
        <f t="shared" si="14"/>
        <v>1.1111111111111112</v>
      </c>
      <c r="B206">
        <f t="shared" ref="B206:D225" si="15">SQRT($B$2^2+$E206^2+2*$B$2*$E206*COS(($D$2-B$5)*PI()/180))</f>
        <v>1685.9530199361675</v>
      </c>
      <c r="C206">
        <f t="shared" si="15"/>
        <v>579.24633816694461</v>
      </c>
      <c r="D206">
        <f t="shared" si="15"/>
        <v>193.25124728711478</v>
      </c>
      <c r="E206">
        <v>1000</v>
      </c>
    </row>
    <row r="207" spans="1:5">
      <c r="A207">
        <f t="shared" si="14"/>
        <v>1.1122222222222222</v>
      </c>
      <c r="B207">
        <f t="shared" si="15"/>
        <v>1686.8524010764293</v>
      </c>
      <c r="C207">
        <f t="shared" si="15"/>
        <v>579.70065257863405</v>
      </c>
      <c r="D207">
        <f t="shared" si="15"/>
        <v>193.84114790880565</v>
      </c>
      <c r="E207">
        <v>1001</v>
      </c>
    </row>
    <row r="208" spans="1:5">
      <c r="A208">
        <f t="shared" si="14"/>
        <v>1.1133333333333333</v>
      </c>
      <c r="B208">
        <f t="shared" si="15"/>
        <v>1687.751895452275</v>
      </c>
      <c r="C208">
        <f t="shared" si="15"/>
        <v>580.15633489635695</v>
      </c>
      <c r="D208">
        <f t="shared" si="15"/>
        <v>194.43440196421415</v>
      </c>
      <c r="E208">
        <v>1002</v>
      </c>
    </row>
    <row r="209" spans="1:5">
      <c r="A209">
        <f t="shared" si="14"/>
        <v>1.1144444444444443</v>
      </c>
      <c r="B209">
        <f t="shared" si="15"/>
        <v>1688.6515028827525</v>
      </c>
      <c r="C209">
        <f t="shared" si="15"/>
        <v>580.6133818993959</v>
      </c>
      <c r="D209">
        <f t="shared" si="15"/>
        <v>195.03097885146278</v>
      </c>
      <c r="E209">
        <v>1003</v>
      </c>
    </row>
    <row r="210" spans="1:5">
      <c r="A210">
        <f t="shared" si="14"/>
        <v>1.1155555555555556</v>
      </c>
      <c r="B210">
        <f t="shared" si="15"/>
        <v>1689.5512231872731</v>
      </c>
      <c r="C210">
        <f t="shared" si="15"/>
        <v>581.07179036753587</v>
      </c>
      <c r="D210">
        <f t="shared" si="15"/>
        <v>195.63084817159489</v>
      </c>
      <c r="E210">
        <v>1004</v>
      </c>
    </row>
    <row r="211" spans="1:5">
      <c r="A211">
        <f t="shared" si="14"/>
        <v>1.1166666666666667</v>
      </c>
      <c r="B211">
        <f t="shared" si="15"/>
        <v>1690.4510561856096</v>
      </c>
      <c r="C211">
        <f t="shared" si="15"/>
        <v>581.53155708113843</v>
      </c>
      <c r="D211">
        <f t="shared" si="15"/>
        <v>196.2339797306158</v>
      </c>
      <c r="E211">
        <v>1005</v>
      </c>
    </row>
    <row r="212" spans="1:5">
      <c r="A212">
        <f t="shared" si="14"/>
        <v>1.1177777777777778</v>
      </c>
      <c r="B212">
        <f t="shared" si="15"/>
        <v>1691.3510016978953</v>
      </c>
      <c r="C212">
        <f t="shared" si="15"/>
        <v>581.99267882121433</v>
      </c>
      <c r="D212">
        <f t="shared" si="15"/>
        <v>196.84034354139303</v>
      </c>
      <c r="E212">
        <v>1006</v>
      </c>
    </row>
    <row r="213" spans="1:5">
      <c r="A213">
        <f t="shared" si="14"/>
        <v>1.1188888888888888</v>
      </c>
      <c r="B213">
        <f t="shared" si="15"/>
        <v>1692.2510595446249</v>
      </c>
      <c r="C213">
        <f t="shared" si="15"/>
        <v>582.45515236949609</v>
      </c>
      <c r="D213">
        <f t="shared" si="15"/>
        <v>197.44990982543334</v>
      </c>
      <c r="E213">
        <v>1007</v>
      </c>
    </row>
    <row r="214" spans="1:5">
      <c r="A214">
        <f t="shared" si="14"/>
        <v>1.1200000000000001</v>
      </c>
      <c r="B214">
        <f t="shared" si="15"/>
        <v>1693.1512295466516</v>
      </c>
      <c r="C214">
        <f t="shared" si="15"/>
        <v>582.9189745085099</v>
      </c>
      <c r="D214">
        <f t="shared" si="15"/>
        <v>198.06264901452235</v>
      </c>
      <c r="E214">
        <v>1008</v>
      </c>
    </row>
    <row r="215" spans="1:5">
      <c r="A215">
        <f t="shared" si="14"/>
        <v>1.1211111111111112</v>
      </c>
      <c r="B215">
        <f t="shared" si="15"/>
        <v>1694.0515115251867</v>
      </c>
      <c r="C215">
        <f t="shared" si="15"/>
        <v>583.38414202164643</v>
      </c>
      <c r="D215">
        <f t="shared" si="15"/>
        <v>198.67853175224485</v>
      </c>
      <c r="E215">
        <v>1009</v>
      </c>
    </row>
    <row r="216" spans="1:5">
      <c r="A216">
        <f t="shared" si="14"/>
        <v>1.1222222222222222</v>
      </c>
      <c r="B216">
        <f t="shared" si="15"/>
        <v>1694.9519053017998</v>
      </c>
      <c r="C216">
        <f t="shared" si="15"/>
        <v>583.85065169323275</v>
      </c>
      <c r="D216">
        <f t="shared" si="15"/>
        <v>199.29752889538267</v>
      </c>
      <c r="E216">
        <v>1010</v>
      </c>
    </row>
    <row r="217" spans="1:5">
      <c r="A217">
        <f t="shared" si="14"/>
        <v>1.1233333333333333</v>
      </c>
      <c r="B217">
        <f t="shared" si="15"/>
        <v>1695.8524106984173</v>
      </c>
      <c r="C217">
        <f t="shared" si="15"/>
        <v>584.31850030860085</v>
      </c>
      <c r="D217">
        <f t="shared" si="15"/>
        <v>199.91961151518822</v>
      </c>
      <c r="E217">
        <v>1011</v>
      </c>
    </row>
    <row r="218" spans="1:5">
      <c r="A218">
        <f t="shared" si="14"/>
        <v>1.1244444444444444</v>
      </c>
      <c r="B218">
        <f t="shared" si="15"/>
        <v>1696.7530275373213</v>
      </c>
      <c r="C218">
        <f t="shared" si="15"/>
        <v>584.78768465415908</v>
      </c>
      <c r="D218">
        <f t="shared" si="15"/>
        <v>200.54475089855109</v>
      </c>
      <c r="E218">
        <v>1012</v>
      </c>
    </row>
    <row r="219" spans="1:5">
      <c r="A219">
        <f t="shared" si="14"/>
        <v>1.1255555555555556</v>
      </c>
      <c r="B219">
        <f t="shared" si="15"/>
        <v>1697.6537556411488</v>
      </c>
      <c r="C219">
        <f t="shared" si="15"/>
        <v>585.25820151746018</v>
      </c>
      <c r="D219">
        <f t="shared" si="15"/>
        <v>201.17291854904278</v>
      </c>
      <c r="E219">
        <v>1013</v>
      </c>
    </row>
    <row r="220" spans="1:5">
      <c r="A220">
        <f t="shared" si="14"/>
        <v>1.1266666666666667</v>
      </c>
      <c r="B220">
        <f t="shared" si="15"/>
        <v>1698.5545948328918</v>
      </c>
      <c r="C220">
        <f t="shared" si="15"/>
        <v>585.73004768727026</v>
      </c>
      <c r="D220">
        <f t="shared" si="15"/>
        <v>201.80408618786171</v>
      </c>
      <c r="E220">
        <v>1014</v>
      </c>
    </row>
    <row r="221" spans="1:5">
      <c r="A221">
        <f t="shared" si="14"/>
        <v>1.1277777777777778</v>
      </c>
      <c r="B221">
        <f t="shared" si="15"/>
        <v>1699.4555449358954</v>
      </c>
      <c r="C221">
        <f t="shared" si="15"/>
        <v>586.20321995363656</v>
      </c>
      <c r="D221">
        <f t="shared" si="15"/>
        <v>202.43822575466336</v>
      </c>
      <c r="E221">
        <v>1015</v>
      </c>
    </row>
    <row r="222" spans="1:5">
      <c r="A222">
        <f t="shared" si="14"/>
        <v>1.1288888888888888</v>
      </c>
      <c r="B222">
        <f t="shared" si="15"/>
        <v>1700.3566057738574</v>
      </c>
      <c r="C222">
        <f t="shared" si="15"/>
        <v>586.67771510795558</v>
      </c>
      <c r="D222">
        <f t="shared" si="15"/>
        <v>203.07530940829301</v>
      </c>
      <c r="E222">
        <v>1016</v>
      </c>
    </row>
    <row r="223" spans="1:5">
      <c r="A223">
        <f t="shared" si="14"/>
        <v>1.1299999999999999</v>
      </c>
      <c r="B223">
        <f t="shared" si="15"/>
        <v>1701.2577771708275</v>
      </c>
      <c r="C223">
        <f t="shared" si="15"/>
        <v>587.15352994303908</v>
      </c>
      <c r="D223">
        <f t="shared" si="15"/>
        <v>203.71530952741881</v>
      </c>
      <c r="E223">
        <v>1017</v>
      </c>
    </row>
    <row r="224" spans="1:5">
      <c r="A224">
        <f t="shared" si="14"/>
        <v>1.1311111111111112</v>
      </c>
      <c r="B224">
        <f t="shared" si="15"/>
        <v>1702.1590589512066</v>
      </c>
      <c r="C224">
        <f t="shared" si="15"/>
        <v>587.6306612531813</v>
      </c>
      <c r="D224">
        <f t="shared" si="15"/>
        <v>204.3581987110621</v>
      </c>
      <c r="E224">
        <v>1018</v>
      </c>
    </row>
    <row r="225" spans="1:5">
      <c r="A225">
        <f t="shared" si="14"/>
        <v>1.1322222222222222</v>
      </c>
      <c r="B225">
        <f t="shared" si="15"/>
        <v>1703.0604509397454</v>
      </c>
      <c r="C225">
        <f t="shared" si="15"/>
        <v>588.10910583422435</v>
      </c>
      <c r="D225">
        <f t="shared" si="15"/>
        <v>205.00394977904224</v>
      </c>
      <c r="E225">
        <v>1019</v>
      </c>
    </row>
    <row r="226" spans="1:5">
      <c r="A226">
        <f t="shared" si="14"/>
        <v>1.1333333333333333</v>
      </c>
      <c r="B226">
        <f t="shared" ref="B226:D245" si="16">SQRT($B$2^2+$E226^2+2*$B$2*$E226*COS(($D$2-B$5)*PI()/180))</f>
        <v>1703.9619529615445</v>
      </c>
      <c r="C226">
        <f t="shared" si="16"/>
        <v>588.58886048362376</v>
      </c>
      <c r="D226">
        <f t="shared" si="16"/>
        <v>205.65253577232147</v>
      </c>
      <c r="E226">
        <v>1020</v>
      </c>
    </row>
    <row r="227" spans="1:5">
      <c r="A227">
        <f t="shared" si="14"/>
        <v>1.1344444444444444</v>
      </c>
      <c r="B227">
        <f t="shared" si="16"/>
        <v>1704.8635648420527</v>
      </c>
      <c r="C227">
        <f t="shared" si="16"/>
        <v>589.06992200051309</v>
      </c>
      <c r="D227">
        <f t="shared" si="16"/>
        <v>206.30392995327085</v>
      </c>
      <c r="E227">
        <v>1021</v>
      </c>
    </row>
    <row r="228" spans="1:5">
      <c r="A228">
        <f t="shared" si="14"/>
        <v>1.1355555555555557</v>
      </c>
      <c r="B228">
        <f t="shared" si="16"/>
        <v>1705.7652864070674</v>
      </c>
      <c r="C228">
        <f t="shared" si="16"/>
        <v>589.55228718576802</v>
      </c>
      <c r="D228">
        <f t="shared" si="16"/>
        <v>206.95810580584228</v>
      </c>
      <c r="E228">
        <v>1022</v>
      </c>
    </row>
    <row r="229" spans="1:5">
      <c r="A229">
        <f t="shared" si="14"/>
        <v>1.1366666666666667</v>
      </c>
      <c r="B229">
        <f t="shared" si="16"/>
        <v>1706.6671174827318</v>
      </c>
      <c r="C229">
        <f t="shared" si="16"/>
        <v>590.03595284207063</v>
      </c>
      <c r="D229">
        <f t="shared" si="16"/>
        <v>207.61503703566393</v>
      </c>
      <c r="E229">
        <v>1023</v>
      </c>
    </row>
    <row r="230" spans="1:5">
      <c r="A230">
        <f t="shared" si="14"/>
        <v>1.1377777777777778</v>
      </c>
      <c r="B230">
        <f t="shared" si="16"/>
        <v>1707.5690578955359</v>
      </c>
      <c r="C230">
        <f t="shared" si="16"/>
        <v>590.52091577397152</v>
      </c>
      <c r="D230">
        <f t="shared" si="16"/>
        <v>208.27469757005585</v>
      </c>
      <c r="E230">
        <v>1024</v>
      </c>
    </row>
    <row r="231" spans="1:5">
      <c r="A231">
        <f t="shared" si="14"/>
        <v>1.1388888888888888</v>
      </c>
      <c r="B231">
        <f t="shared" si="16"/>
        <v>1708.4711074723155</v>
      </c>
      <c r="C231">
        <f t="shared" si="16"/>
        <v>591.00717278795332</v>
      </c>
      <c r="D231">
        <f t="shared" si="16"/>
        <v>208.93706155796323</v>
      </c>
      <c r="E231">
        <v>1025</v>
      </c>
    </row>
    <row r="232" spans="1:5">
      <c r="A232">
        <f t="shared" si="14"/>
        <v>1.1399999999999999</v>
      </c>
      <c r="B232">
        <f t="shared" si="16"/>
        <v>1709.3732660402502</v>
      </c>
      <c r="C232">
        <f t="shared" si="16"/>
        <v>591.49472069249236</v>
      </c>
      <c r="D232">
        <f t="shared" si="16"/>
        <v>209.60210336982365</v>
      </c>
      <c r="E232">
        <v>1026</v>
      </c>
    </row>
    <row r="233" spans="1:5">
      <c r="A233">
        <f t="shared" si="14"/>
        <v>1.1411111111111112</v>
      </c>
      <c r="B233">
        <f t="shared" si="16"/>
        <v>1710.2755334268638</v>
      </c>
      <c r="C233">
        <f t="shared" si="16"/>
        <v>591.98355629811999</v>
      </c>
      <c r="D233">
        <f t="shared" si="16"/>
        <v>210.26979759735434</v>
      </c>
      <c r="E233">
        <v>1027</v>
      </c>
    </row>
    <row r="234" spans="1:5">
      <c r="A234">
        <f t="shared" si="14"/>
        <v>1.1422222222222222</v>
      </c>
      <c r="B234">
        <f t="shared" si="16"/>
        <v>1711.1779094600233</v>
      </c>
      <c r="C234">
        <f t="shared" si="16"/>
        <v>592.47367641748372</v>
      </c>
      <c r="D234">
        <f t="shared" si="16"/>
        <v>210.94011905327602</v>
      </c>
      <c r="E234">
        <v>1028</v>
      </c>
    </row>
    <row r="235" spans="1:5">
      <c r="A235">
        <f t="shared" si="14"/>
        <v>1.1433333333333333</v>
      </c>
      <c r="B235">
        <f t="shared" si="16"/>
        <v>1712.0803939679374</v>
      </c>
      <c r="C235">
        <f t="shared" si="16"/>
        <v>592.96507786540769</v>
      </c>
      <c r="D235">
        <f t="shared" si="16"/>
        <v>211.61304277097</v>
      </c>
      <c r="E235">
        <v>1029</v>
      </c>
    </row>
    <row r="236" spans="1:5">
      <c r="A236">
        <f t="shared" si="14"/>
        <v>1.1444444444444444</v>
      </c>
      <c r="B236">
        <f t="shared" si="16"/>
        <v>1712.9829867791564</v>
      </c>
      <c r="C236">
        <f t="shared" si="16"/>
        <v>593.45775745895241</v>
      </c>
      <c r="D236">
        <f t="shared" si="16"/>
        <v>212.28854400406601</v>
      </c>
      <c r="E236">
        <v>1030</v>
      </c>
    </row>
    <row r="237" spans="1:5">
      <c r="A237">
        <f t="shared" si="14"/>
        <v>1.1455555555555557</v>
      </c>
      <c r="B237">
        <f t="shared" si="16"/>
        <v>1713.8856877225712</v>
      </c>
      <c r="C237">
        <f t="shared" si="16"/>
        <v>593.95171201747416</v>
      </c>
      <c r="D237">
        <f t="shared" si="16"/>
        <v>212.96659822597627</v>
      </c>
      <c r="E237">
        <v>1031</v>
      </c>
    </row>
    <row r="238" spans="1:5">
      <c r="A238">
        <f t="shared" si="14"/>
        <v>1.1466666666666667</v>
      </c>
      <c r="B238">
        <f t="shared" si="16"/>
        <v>1714.788496627413</v>
      </c>
      <c r="C238">
        <f t="shared" si="16"/>
        <v>594.4469383626838</v>
      </c>
      <c r="D238">
        <f t="shared" si="16"/>
        <v>213.64718112936171</v>
      </c>
      <c r="E238">
        <v>1032</v>
      </c>
    </row>
    <row r="239" spans="1:5">
      <c r="A239">
        <f t="shared" si="14"/>
        <v>1.1477777777777778</v>
      </c>
      <c r="B239">
        <f t="shared" si="16"/>
        <v>1715.6914133232513</v>
      </c>
      <c r="C239">
        <f t="shared" si="16"/>
        <v>594.94343331870482</v>
      </c>
      <c r="D239">
        <f t="shared" si="16"/>
        <v>214.33026862554996</v>
      </c>
      <c r="E239">
        <v>1033</v>
      </c>
    </row>
    <row r="240" spans="1:5">
      <c r="A240">
        <f t="shared" si="14"/>
        <v>1.1488888888888888</v>
      </c>
      <c r="B240">
        <f t="shared" si="16"/>
        <v>1716.5944376399939</v>
      </c>
      <c r="C240">
        <f t="shared" si="16"/>
        <v>595.44119371213139</v>
      </c>
      <c r="D240">
        <f t="shared" si="16"/>
        <v>215.0158368438905</v>
      </c>
      <c r="E240">
        <v>1034</v>
      </c>
    </row>
    <row r="241" spans="1:5">
      <c r="A241">
        <f t="shared" si="14"/>
        <v>1.1499999999999999</v>
      </c>
      <c r="B241">
        <f t="shared" si="16"/>
        <v>1717.4975694078867</v>
      </c>
      <c r="C241">
        <f t="shared" si="16"/>
        <v>595.94021637208527</v>
      </c>
      <c r="D241">
        <f t="shared" si="16"/>
        <v>215.70386213106252</v>
      </c>
      <c r="E241">
        <v>1035</v>
      </c>
    </row>
    <row r="242" spans="1:5">
      <c r="A242">
        <f t="shared" si="14"/>
        <v>1.1511111111111112</v>
      </c>
      <c r="B242">
        <f t="shared" si="16"/>
        <v>1718.4008084575119</v>
      </c>
      <c r="C242">
        <f t="shared" si="16"/>
        <v>596.44049813027254</v>
      </c>
      <c r="D242">
        <f t="shared" si="16"/>
        <v>216.39432105033291</v>
      </c>
      <c r="E242">
        <v>1036</v>
      </c>
    </row>
    <row r="243" spans="1:5">
      <c r="A243">
        <f t="shared" si="14"/>
        <v>1.1522222222222223</v>
      </c>
      <c r="B243">
        <f t="shared" si="16"/>
        <v>1719.3041546197876</v>
      </c>
      <c r="C243">
        <f t="shared" si="16"/>
        <v>596.94203582103967</v>
      </c>
      <c r="D243">
        <f t="shared" si="16"/>
        <v>217.08719038076023</v>
      </c>
      <c r="E243">
        <v>1037</v>
      </c>
    </row>
    <row r="244" spans="1:5">
      <c r="A244">
        <f t="shared" si="14"/>
        <v>1.1533333333333333</v>
      </c>
      <c r="B244">
        <f t="shared" si="16"/>
        <v>1720.2076077259669</v>
      </c>
      <c r="C244">
        <f t="shared" si="16"/>
        <v>597.4448262814293</v>
      </c>
      <c r="D244">
        <f t="shared" si="16"/>
        <v>217.78244711636097</v>
      </c>
      <c r="E244">
        <v>1038</v>
      </c>
    </row>
    <row r="245" spans="1:5">
      <c r="A245">
        <f t="shared" si="14"/>
        <v>1.1544444444444444</v>
      </c>
      <c r="B245">
        <f t="shared" si="16"/>
        <v>1721.1111676076378</v>
      </c>
      <c r="C245">
        <f t="shared" si="16"/>
        <v>597.94886635123498</v>
      </c>
      <c r="D245">
        <f t="shared" si="16"/>
        <v>218.48006846522284</v>
      </c>
      <c r="E245">
        <v>1039</v>
      </c>
    </row>
    <row r="246" spans="1:5">
      <c r="A246">
        <f t="shared" si="14"/>
        <v>1.1555555555555554</v>
      </c>
      <c r="B246">
        <f t="shared" ref="B246:D265" si="17">SQRT($B$2^2+$E246^2+2*$B$2*$E246*COS(($D$2-B$5)*PI()/180))</f>
        <v>1722.0148340967212</v>
      </c>
      <c r="C246">
        <f t="shared" si="17"/>
        <v>598.45415287305582</v>
      </c>
      <c r="D246">
        <f t="shared" si="17"/>
        <v>219.18003184858463</v>
      </c>
      <c r="E246">
        <v>1040</v>
      </c>
    </row>
    <row r="247" spans="1:5">
      <c r="A247">
        <f t="shared" si="14"/>
        <v>1.1566666666666667</v>
      </c>
      <c r="B247">
        <f t="shared" si="17"/>
        <v>1722.9186070254711</v>
      </c>
      <c r="C247">
        <f t="shared" si="17"/>
        <v>598.96068269235059</v>
      </c>
      <c r="D247">
        <f t="shared" si="17"/>
        <v>219.88231489986796</v>
      </c>
      <c r="E247">
        <v>1041</v>
      </c>
    </row>
    <row r="248" spans="1:5">
      <c r="A248">
        <f t="shared" si="14"/>
        <v>1.1577777777777778</v>
      </c>
      <c r="B248">
        <f t="shared" si="17"/>
        <v>1723.822486226474</v>
      </c>
      <c r="C248">
        <f t="shared" si="17"/>
        <v>599.46845265749096</v>
      </c>
      <c r="D248">
        <f t="shared" si="17"/>
        <v>220.58689546367572</v>
      </c>
      <c r="E248">
        <v>1042</v>
      </c>
    </row>
    <row r="249" spans="1:5">
      <c r="A249">
        <f t="shared" si="14"/>
        <v>1.1588888888888889</v>
      </c>
      <c r="B249">
        <f t="shared" si="17"/>
        <v>1724.7264715326469</v>
      </c>
      <c r="C249">
        <f t="shared" si="17"/>
        <v>599.97745961981468</v>
      </c>
      <c r="D249">
        <f t="shared" si="17"/>
        <v>221.29375159475407</v>
      </c>
      <c r="E249">
        <v>1043</v>
      </c>
    </row>
    <row r="250" spans="1:5">
      <c r="A250">
        <f t="shared" si="14"/>
        <v>1.1599999999999999</v>
      </c>
      <c r="B250">
        <f t="shared" si="17"/>
        <v>1725.6305627772374</v>
      </c>
      <c r="C250">
        <f t="shared" si="17"/>
        <v>600.48770043367756</v>
      </c>
      <c r="D250">
        <f t="shared" si="17"/>
        <v>222.00286155691464</v>
      </c>
      <c r="E250">
        <v>1044</v>
      </c>
    </row>
    <row r="251" spans="1:5">
      <c r="A251">
        <f t="shared" si="14"/>
        <v>1.1611111111111112</v>
      </c>
      <c r="B251">
        <f t="shared" si="17"/>
        <v>1726.5347597938239</v>
      </c>
      <c r="C251">
        <f t="shared" si="17"/>
        <v>600.99917195650607</v>
      </c>
      <c r="D251">
        <f t="shared" si="17"/>
        <v>222.71420382193125</v>
      </c>
      <c r="E251">
        <v>1045</v>
      </c>
    </row>
    <row r="252" spans="1:5">
      <c r="A252">
        <f t="shared" si="14"/>
        <v>1.1622222222222223</v>
      </c>
      <c r="B252">
        <f t="shared" si="17"/>
        <v>1727.4390624163127</v>
      </c>
      <c r="C252">
        <f t="shared" si="17"/>
        <v>601.51187104884787</v>
      </c>
      <c r="D252">
        <f t="shared" si="17"/>
        <v>223.427757068397</v>
      </c>
      <c r="E252">
        <v>1046</v>
      </c>
    </row>
    <row r="253" spans="1:5">
      <c r="A253">
        <f t="shared" si="14"/>
        <v>1.1633333333333333</v>
      </c>
      <c r="B253">
        <f t="shared" si="17"/>
        <v>1728.3434704789386</v>
      </c>
      <c r="C253">
        <f t="shared" si="17"/>
        <v>602.02579457442312</v>
      </c>
      <c r="D253">
        <f t="shared" si="17"/>
        <v>224.1435001805601</v>
      </c>
      <c r="E253">
        <v>1047</v>
      </c>
    </row>
    <row r="254" spans="1:5">
      <c r="A254">
        <f t="shared" si="14"/>
        <v>1.1644444444444444</v>
      </c>
      <c r="B254">
        <f t="shared" si="17"/>
        <v>1729.2479838162637</v>
      </c>
      <c r="C254">
        <f t="shared" si="17"/>
        <v>602.54093940017503</v>
      </c>
      <c r="D254">
        <f t="shared" si="17"/>
        <v>224.86141224712361</v>
      </c>
      <c r="E254">
        <v>1048</v>
      </c>
    </row>
    <row r="255" spans="1:5">
      <c r="A255">
        <f t="shared" si="14"/>
        <v>1.1655555555555555</v>
      </c>
      <c r="B255">
        <f t="shared" si="17"/>
        <v>1730.1526022631774</v>
      </c>
      <c r="C255">
        <f t="shared" si="17"/>
        <v>603.05730239631885</v>
      </c>
      <c r="D255">
        <f t="shared" si="17"/>
        <v>225.58147256002377</v>
      </c>
      <c r="E255">
        <v>1049</v>
      </c>
    </row>
    <row r="256" spans="1:5">
      <c r="A256">
        <f t="shared" si="14"/>
        <v>1.1666666666666667</v>
      </c>
      <c r="B256">
        <f t="shared" si="17"/>
        <v>1731.0573256548948</v>
      </c>
      <c r="C256">
        <f t="shared" si="17"/>
        <v>603.57488043639205</v>
      </c>
      <c r="D256">
        <f t="shared" si="17"/>
        <v>226.30366061318338</v>
      </c>
      <c r="E256">
        <v>1050</v>
      </c>
    </row>
    <row r="257" spans="1:5">
      <c r="A257">
        <f t="shared" si="14"/>
        <v>1.1677777777777778</v>
      </c>
      <c r="B257">
        <f t="shared" si="17"/>
        <v>1731.9621538269562</v>
      </c>
      <c r="C257">
        <f t="shared" si="17"/>
        <v>604.0936703973025</v>
      </c>
      <c r="D257">
        <f t="shared" si="17"/>
        <v>227.02795610123607</v>
      </c>
      <c r="E257">
        <v>1051</v>
      </c>
    </row>
    <row r="258" spans="1:5">
      <c r="A258">
        <f t="shared" si="14"/>
        <v>1.1688888888888889</v>
      </c>
      <c r="B258">
        <f t="shared" si="17"/>
        <v>1732.8670866152258</v>
      </c>
      <c r="C258">
        <f t="shared" si="17"/>
        <v>604.6136691593772</v>
      </c>
      <c r="D258">
        <f t="shared" si="17"/>
        <v>227.75433891823641</v>
      </c>
      <c r="E258">
        <v>1052</v>
      </c>
    </row>
    <row r="259" spans="1:5">
      <c r="A259">
        <f t="shared" si="14"/>
        <v>1.17</v>
      </c>
      <c r="B259">
        <f t="shared" si="17"/>
        <v>1733.7721238558927</v>
      </c>
      <c r="C259">
        <f t="shared" si="17"/>
        <v>605.13487360640897</v>
      </c>
      <c r="D259">
        <f t="shared" si="17"/>
        <v>228.48278915634111</v>
      </c>
      <c r="E259">
        <v>1053</v>
      </c>
    </row>
    <row r="260" spans="1:5">
      <c r="A260">
        <f t="shared" si="14"/>
        <v>1.1711111111111112</v>
      </c>
      <c r="B260">
        <f t="shared" si="17"/>
        <v>1734.6772653854678</v>
      </c>
      <c r="C260">
        <f t="shared" si="17"/>
        <v>605.65728062570543</v>
      </c>
      <c r="D260">
        <f t="shared" si="17"/>
        <v>229.21328710447594</v>
      </c>
      <c r="E260">
        <v>1054</v>
      </c>
    </row>
    <row r="261" spans="1:5">
      <c r="A261">
        <f t="shared" si="14"/>
        <v>1.1722222222222223</v>
      </c>
      <c r="B261">
        <f t="shared" si="17"/>
        <v>1735.582511040785</v>
      </c>
      <c r="C261">
        <f t="shared" si="17"/>
        <v>606.18088710813402</v>
      </c>
      <c r="D261">
        <f t="shared" si="17"/>
        <v>229.94581324698441</v>
      </c>
      <c r="E261">
        <v>1055</v>
      </c>
    </row>
    <row r="262" spans="1:5">
      <c r="A262">
        <f t="shared" si="14"/>
        <v>1.1733333333333333</v>
      </c>
      <c r="B262">
        <f t="shared" si="17"/>
        <v>1736.4878606589994</v>
      </c>
      <c r="C262">
        <f t="shared" si="17"/>
        <v>606.70568994816927</v>
      </c>
      <c r="D262">
        <f t="shared" si="17"/>
        <v>230.68034826225431</v>
      </c>
      <c r="E262">
        <v>1056</v>
      </c>
    </row>
    <row r="263" spans="1:5">
      <c r="A263">
        <f t="shared" ref="A263:A326" si="18">E263/$B$2</f>
        <v>1.1744444444444444</v>
      </c>
      <c r="B263">
        <f t="shared" si="17"/>
        <v>1737.3933140775869</v>
      </c>
      <c r="C263">
        <f t="shared" si="17"/>
        <v>607.23168604393811</v>
      </c>
      <c r="D263">
        <f t="shared" si="17"/>
        <v>231.41687302133579</v>
      </c>
      <c r="E263">
        <v>1057</v>
      </c>
    </row>
    <row r="264" spans="1:5">
      <c r="A264">
        <f t="shared" si="18"/>
        <v>1.1755555555555555</v>
      </c>
      <c r="B264">
        <f t="shared" si="17"/>
        <v>1738.2988711343432</v>
      </c>
      <c r="C264">
        <f t="shared" si="17"/>
        <v>607.75887229726538</v>
      </c>
      <c r="D264">
        <f t="shared" si="17"/>
        <v>232.15536858653721</v>
      </c>
      <c r="E264">
        <v>1058</v>
      </c>
    </row>
    <row r="265" spans="1:5">
      <c r="A265">
        <f t="shared" si="18"/>
        <v>1.1766666666666667</v>
      </c>
      <c r="B265">
        <f t="shared" si="17"/>
        <v>1739.2045316673839</v>
      </c>
      <c r="C265">
        <f t="shared" si="17"/>
        <v>608.2872456137178</v>
      </c>
      <c r="D265">
        <f t="shared" si="17"/>
        <v>232.89581621001497</v>
      </c>
      <c r="E265">
        <v>1059</v>
      </c>
    </row>
    <row r="266" spans="1:5">
      <c r="A266">
        <f t="shared" si="18"/>
        <v>1.1777777777777778</v>
      </c>
      <c r="B266">
        <f t="shared" ref="B266:D285" si="19">SQRT($B$2^2+$E266^2+2*$B$2*$E266*COS(($D$2-B$5)*PI()/180))</f>
        <v>1740.1102955151423</v>
      </c>
      <c r="C266">
        <f t="shared" si="19"/>
        <v>608.81680290264933</v>
      </c>
      <c r="D266">
        <f t="shared" si="19"/>
        <v>233.63819733234374</v>
      </c>
      <c r="E266">
        <v>1060</v>
      </c>
    </row>
    <row r="267" spans="1:5">
      <c r="A267">
        <f t="shared" si="18"/>
        <v>1.1788888888888889</v>
      </c>
      <c r="B267">
        <f t="shared" si="19"/>
        <v>1741.0161625163703</v>
      </c>
      <c r="C267">
        <f t="shared" si="19"/>
        <v>609.34754107724359</v>
      </c>
      <c r="D267">
        <f t="shared" si="19"/>
        <v>234.38249358108015</v>
      </c>
      <c r="E267">
        <v>1061</v>
      </c>
    </row>
    <row r="268" spans="1:5">
      <c r="A268">
        <f t="shared" si="18"/>
        <v>1.18</v>
      </c>
      <c r="B268">
        <f t="shared" si="19"/>
        <v>1741.922132510136</v>
      </c>
      <c r="C268">
        <f t="shared" si="19"/>
        <v>609.87945705455832</v>
      </c>
      <c r="D268">
        <f t="shared" si="19"/>
        <v>235.1286867693162</v>
      </c>
      <c r="E268">
        <v>1062</v>
      </c>
    </row>
    <row r="269" spans="1:5">
      <c r="A269">
        <f t="shared" si="18"/>
        <v>1.181111111111111</v>
      </c>
      <c r="B269">
        <f t="shared" si="19"/>
        <v>1742.8282053358246</v>
      </c>
      <c r="C269">
        <f t="shared" si="19"/>
        <v>610.41254775556729</v>
      </c>
      <c r="D269">
        <f t="shared" si="19"/>
        <v>235.87675889421811</v>
      </c>
      <c r="E269">
        <v>1063</v>
      </c>
    </row>
    <row r="270" spans="1:5">
      <c r="A270">
        <f t="shared" si="18"/>
        <v>1.1822222222222223</v>
      </c>
      <c r="B270">
        <f t="shared" si="19"/>
        <v>1743.7343808331368</v>
      </c>
      <c r="C270">
        <f t="shared" si="19"/>
        <v>610.94681010520264</v>
      </c>
      <c r="D270">
        <f t="shared" si="19"/>
        <v>236.6266921355645</v>
      </c>
      <c r="E270">
        <v>1064</v>
      </c>
    </row>
    <row r="271" spans="1:5">
      <c r="A271">
        <f t="shared" si="18"/>
        <v>1.1833333333333333</v>
      </c>
      <c r="B271">
        <f t="shared" si="19"/>
        <v>1744.6406588420882</v>
      </c>
      <c r="C271">
        <f t="shared" si="19"/>
        <v>611.48224103239693</v>
      </c>
      <c r="D271">
        <f t="shared" si="19"/>
        <v>237.3784688542689</v>
      </c>
      <c r="E271">
        <v>1065</v>
      </c>
    </row>
    <row r="272" spans="1:5">
      <c r="A272">
        <f t="shared" si="18"/>
        <v>1.1844444444444444</v>
      </c>
      <c r="B272">
        <f t="shared" si="19"/>
        <v>1745.5470392030079</v>
      </c>
      <c r="C272">
        <f t="shared" si="19"/>
        <v>612.01883747012403</v>
      </c>
      <c r="D272">
        <f t="shared" si="19"/>
        <v>238.13207159090359</v>
      </c>
      <c r="E272">
        <v>1066</v>
      </c>
    </row>
    <row r="273" spans="1:5">
      <c r="A273">
        <f t="shared" si="18"/>
        <v>1.1855555555555555</v>
      </c>
      <c r="B273">
        <f t="shared" si="19"/>
        <v>1746.4535217565394</v>
      </c>
      <c r="C273">
        <f t="shared" si="19"/>
        <v>612.55659635544043</v>
      </c>
      <c r="D273">
        <f t="shared" si="19"/>
        <v>238.8874830642103</v>
      </c>
      <c r="E273">
        <v>1067</v>
      </c>
    </row>
    <row r="274" spans="1:5">
      <c r="A274">
        <f t="shared" si="18"/>
        <v>1.1866666666666668</v>
      </c>
      <c r="B274">
        <f t="shared" si="19"/>
        <v>1747.3601063436383</v>
      </c>
      <c r="C274">
        <f t="shared" si="19"/>
        <v>613.0955146295247</v>
      </c>
      <c r="D274">
        <f t="shared" si="19"/>
        <v>239.64468616961079</v>
      </c>
      <c r="E274">
        <v>1068</v>
      </c>
    </row>
    <row r="275" spans="1:5">
      <c r="A275">
        <f t="shared" si="18"/>
        <v>1.1877777777777778</v>
      </c>
      <c r="B275">
        <f t="shared" si="19"/>
        <v>1748.2667928055725</v>
      </c>
      <c r="C275">
        <f t="shared" si="19"/>
        <v>613.63558923771814</v>
      </c>
      <c r="D275">
        <f t="shared" si="19"/>
        <v>240.40366397771348</v>
      </c>
      <c r="E275">
        <v>1069</v>
      </c>
    </row>
    <row r="276" spans="1:5">
      <c r="A276">
        <f t="shared" si="18"/>
        <v>1.1888888888888889</v>
      </c>
      <c r="B276">
        <f t="shared" si="19"/>
        <v>1749.1735809839213</v>
      </c>
      <c r="C276">
        <f t="shared" si="19"/>
        <v>614.17681712956357</v>
      </c>
      <c r="D276">
        <f t="shared" si="19"/>
        <v>241.16439973281146</v>
      </c>
      <c r="E276">
        <v>1070</v>
      </c>
    </row>
    <row r="277" spans="1:5">
      <c r="A277">
        <f t="shared" si="18"/>
        <v>1.19</v>
      </c>
      <c r="B277">
        <f t="shared" si="19"/>
        <v>1750.0804707205741</v>
      </c>
      <c r="C277">
        <f t="shared" si="19"/>
        <v>614.71919525884437</v>
      </c>
      <c r="D277">
        <f t="shared" si="19"/>
        <v>241.9268768513854</v>
      </c>
      <c r="E277">
        <v>1071</v>
      </c>
    </row>
    <row r="278" spans="1:5">
      <c r="A278">
        <f t="shared" si="18"/>
        <v>1.191111111111111</v>
      </c>
      <c r="B278">
        <f t="shared" si="19"/>
        <v>1750.9874618577308</v>
      </c>
      <c r="C278">
        <f t="shared" si="19"/>
        <v>615.26272058362269</v>
      </c>
      <c r="D278">
        <f t="shared" si="19"/>
        <v>242.69107892059716</v>
      </c>
      <c r="E278">
        <v>1072</v>
      </c>
    </row>
    <row r="279" spans="1:5">
      <c r="A279">
        <f t="shared" si="18"/>
        <v>1.1922222222222223</v>
      </c>
      <c r="B279">
        <f t="shared" si="19"/>
        <v>1751.8945542378999</v>
      </c>
      <c r="C279">
        <f t="shared" si="19"/>
        <v>615.80739006627778</v>
      </c>
      <c r="D279">
        <f t="shared" si="19"/>
        <v>243.45698969678691</v>
      </c>
      <c r="E279">
        <v>1073</v>
      </c>
    </row>
    <row r="280" spans="1:5">
      <c r="A280">
        <f t="shared" si="18"/>
        <v>1.1933333333333334</v>
      </c>
      <c r="B280">
        <f t="shared" si="19"/>
        <v>1752.8017477038989</v>
      </c>
      <c r="C280">
        <f t="shared" si="19"/>
        <v>616.35320067354291</v>
      </c>
      <c r="D280">
        <f t="shared" si="19"/>
        <v>244.22459310396962</v>
      </c>
      <c r="E280">
        <v>1074</v>
      </c>
    </row>
    <row r="281" spans="1:5">
      <c r="A281">
        <f t="shared" si="18"/>
        <v>1.1944444444444444</v>
      </c>
      <c r="B281">
        <f t="shared" si="19"/>
        <v>1753.7090420988525</v>
      </c>
      <c r="C281">
        <f t="shared" si="19"/>
        <v>616.90014937654246</v>
      </c>
      <c r="D281">
        <f t="shared" si="19"/>
        <v>244.99387323232682</v>
      </c>
      <c r="E281">
        <v>1075</v>
      </c>
    </row>
    <row r="282" spans="1:5">
      <c r="A282">
        <f t="shared" si="18"/>
        <v>1.1955555555555555</v>
      </c>
      <c r="B282">
        <f t="shared" si="19"/>
        <v>1754.6164372661924</v>
      </c>
      <c r="C282">
        <f t="shared" si="19"/>
        <v>617.44823315082874</v>
      </c>
      <c r="D282">
        <f t="shared" si="19"/>
        <v>245.76481433670594</v>
      </c>
      <c r="E282">
        <v>1076</v>
      </c>
    </row>
    <row r="283" spans="1:5">
      <c r="A283">
        <f t="shared" si="18"/>
        <v>1.1966666666666668</v>
      </c>
      <c r="B283">
        <f t="shared" si="19"/>
        <v>1755.5239330496572</v>
      </c>
      <c r="C283">
        <f t="shared" si="19"/>
        <v>617.99744897641779</v>
      </c>
      <c r="D283">
        <f t="shared" si="19"/>
        <v>246.53740083511352</v>
      </c>
      <c r="E283">
        <v>1077</v>
      </c>
    </row>
    <row r="284" spans="1:5">
      <c r="A284">
        <f t="shared" si="18"/>
        <v>1.1977777777777778</v>
      </c>
      <c r="B284">
        <f t="shared" si="19"/>
        <v>1756.4315292932913</v>
      </c>
      <c r="C284">
        <f t="shared" si="19"/>
        <v>618.54779383782454</v>
      </c>
      <c r="D284">
        <f t="shared" si="19"/>
        <v>247.3116173072174</v>
      </c>
      <c r="E284">
        <v>1078</v>
      </c>
    </row>
    <row r="285" spans="1:5">
      <c r="A285">
        <f t="shared" si="18"/>
        <v>1.1988888888888889</v>
      </c>
      <c r="B285">
        <f t="shared" si="19"/>
        <v>1757.3392258414428</v>
      </c>
      <c r="C285">
        <f t="shared" si="19"/>
        <v>619.0992647240987</v>
      </c>
      <c r="D285">
        <f t="shared" si="19"/>
        <v>248.08744849284432</v>
      </c>
      <c r="E285">
        <v>1079</v>
      </c>
    </row>
    <row r="286" spans="1:5">
      <c r="A286">
        <f t="shared" si="18"/>
        <v>1.2</v>
      </c>
      <c r="B286">
        <f t="shared" ref="B286:D305" si="20">SQRT($B$2^2+$E286^2+2*$B$2*$E286*COS(($D$2-B$5)*PI()/180))</f>
        <v>1758.2470225387653</v>
      </c>
      <c r="C286">
        <f t="shared" si="20"/>
        <v>619.65185862885903</v>
      </c>
      <c r="D286">
        <f t="shared" si="20"/>
        <v>248.86487929048479</v>
      </c>
      <c r="E286">
        <v>1080</v>
      </c>
    </row>
    <row r="287" spans="1:5">
      <c r="A287">
        <f t="shared" si="18"/>
        <v>1.201111111111111</v>
      </c>
      <c r="B287">
        <f t="shared" si="20"/>
        <v>1759.1549192302155</v>
      </c>
      <c r="C287">
        <f t="shared" si="20"/>
        <v>620.20557255032725</v>
      </c>
      <c r="D287">
        <f t="shared" si="20"/>
        <v>249.64389475580151</v>
      </c>
      <c r="E287">
        <v>1081</v>
      </c>
    </row>
    <row r="288" spans="1:5">
      <c r="A288">
        <f t="shared" si="18"/>
        <v>1.2022222222222223</v>
      </c>
      <c r="B288">
        <f t="shared" si="20"/>
        <v>1760.0629157610524</v>
      </c>
      <c r="C288">
        <f t="shared" si="20"/>
        <v>620.76040349136247</v>
      </c>
      <c r="D288">
        <f t="shared" si="20"/>
        <v>250.42448010013635</v>
      </c>
      <c r="E288">
        <v>1082</v>
      </c>
    </row>
    <row r="289" spans="1:5">
      <c r="A289">
        <f t="shared" si="18"/>
        <v>1.2033333333333334</v>
      </c>
      <c r="B289">
        <f t="shared" si="20"/>
        <v>1760.9710119768381</v>
      </c>
      <c r="C289">
        <f t="shared" si="20"/>
        <v>621.31634845949361</v>
      </c>
      <c r="D289">
        <f t="shared" si="20"/>
        <v>251.20662068902905</v>
      </c>
      <c r="E289">
        <v>1083</v>
      </c>
    </row>
    <row r="290" spans="1:5">
      <c r="A290">
        <f t="shared" si="18"/>
        <v>1.2044444444444444</v>
      </c>
      <c r="B290">
        <f t="shared" si="20"/>
        <v>1761.8792077234357</v>
      </c>
      <c r="C290">
        <f t="shared" si="20"/>
        <v>621.87340446695316</v>
      </c>
      <c r="D290">
        <f t="shared" si="20"/>
        <v>251.99030204073253</v>
      </c>
      <c r="E290">
        <v>1084</v>
      </c>
    </row>
    <row r="291" spans="1:5">
      <c r="A291">
        <f t="shared" si="18"/>
        <v>1.2055555555555555</v>
      </c>
      <c r="B291">
        <f t="shared" si="20"/>
        <v>1762.7875028470087</v>
      </c>
      <c r="C291">
        <f t="shared" si="20"/>
        <v>622.43156853070889</v>
      </c>
      <c r="D291">
        <f t="shared" si="20"/>
        <v>252.77550982474099</v>
      </c>
      <c r="E291">
        <v>1085</v>
      </c>
    </row>
    <row r="292" spans="1:5">
      <c r="A292">
        <f t="shared" si="18"/>
        <v>1.2066666666666668</v>
      </c>
      <c r="B292">
        <f t="shared" si="20"/>
        <v>1763.6958971940214</v>
      </c>
      <c r="C292">
        <f t="shared" si="20"/>
        <v>622.99083767249601</v>
      </c>
      <c r="D292">
        <f t="shared" si="20"/>
        <v>253.56222986031625</v>
      </c>
      <c r="E292">
        <v>1086</v>
      </c>
    </row>
    <row r="293" spans="1:5">
      <c r="A293">
        <f t="shared" si="18"/>
        <v>1.2077777777777778</v>
      </c>
      <c r="B293">
        <f t="shared" si="20"/>
        <v>1764.6043906112375</v>
      </c>
      <c r="C293">
        <f t="shared" si="20"/>
        <v>623.55120891884906</v>
      </c>
      <c r="D293">
        <f t="shared" si="20"/>
        <v>254.35044811502445</v>
      </c>
      <c r="E293">
        <v>1087</v>
      </c>
    </row>
    <row r="294" spans="1:5">
      <c r="A294">
        <f t="shared" si="18"/>
        <v>1.2088888888888889</v>
      </c>
      <c r="B294">
        <f t="shared" si="20"/>
        <v>1765.5129829457185</v>
      </c>
      <c r="C294">
        <f t="shared" si="20"/>
        <v>624.11267930113229</v>
      </c>
      <c r="D294">
        <f t="shared" si="20"/>
        <v>255.14015070327889</v>
      </c>
      <c r="E294">
        <v>1088</v>
      </c>
    </row>
    <row r="295" spans="1:5">
      <c r="A295">
        <f t="shared" si="18"/>
        <v>1.21</v>
      </c>
      <c r="B295">
        <f t="shared" si="20"/>
        <v>1766.4216740448246</v>
      </c>
      <c r="C295">
        <f t="shared" si="20"/>
        <v>624.67524585557078</v>
      </c>
      <c r="D295">
        <f t="shared" si="20"/>
        <v>255.9313238848847</v>
      </c>
      <c r="E295">
        <v>1089</v>
      </c>
    </row>
    <row r="296" spans="1:5">
      <c r="A296">
        <f t="shared" si="18"/>
        <v>1.211111111111111</v>
      </c>
      <c r="B296">
        <f t="shared" si="20"/>
        <v>1767.3304637562135</v>
      </c>
      <c r="C296">
        <f t="shared" si="20"/>
        <v>625.23890562328063</v>
      </c>
      <c r="D296">
        <f t="shared" si="20"/>
        <v>256.72395406359703</v>
      </c>
      <c r="E296">
        <v>1090</v>
      </c>
    </row>
    <row r="297" spans="1:5">
      <c r="A297">
        <f t="shared" si="18"/>
        <v>1.2122222222222223</v>
      </c>
      <c r="B297">
        <f t="shared" si="20"/>
        <v>1768.2393519278389</v>
      </c>
      <c r="C297">
        <f t="shared" si="20"/>
        <v>625.80365565029854</v>
      </c>
      <c r="D297">
        <f t="shared" si="20"/>
        <v>257.51802778567952</v>
      </c>
      <c r="E297">
        <v>1091</v>
      </c>
    </row>
    <row r="298" spans="1:5">
      <c r="A298">
        <f t="shared" si="18"/>
        <v>1.2133333333333334</v>
      </c>
      <c r="B298">
        <f t="shared" si="20"/>
        <v>1769.1483384079515</v>
      </c>
      <c r="C298">
        <f t="shared" si="20"/>
        <v>626.36949298761124</v>
      </c>
      <c r="D298">
        <f t="shared" si="20"/>
        <v>258.31353173847452</v>
      </c>
      <c r="E298">
        <v>1092</v>
      </c>
    </row>
    <row r="299" spans="1:5">
      <c r="A299">
        <f t="shared" si="18"/>
        <v>1.2144444444444444</v>
      </c>
      <c r="B299">
        <f t="shared" si="20"/>
        <v>1770.0574230450966</v>
      </c>
      <c r="C299">
        <f t="shared" si="20"/>
        <v>626.93641469118484</v>
      </c>
      <c r="D299">
        <f t="shared" si="20"/>
        <v>259.11045274898117</v>
      </c>
      <c r="E299">
        <v>1093</v>
      </c>
    </row>
    <row r="300" spans="1:5">
      <c r="A300">
        <f t="shared" si="18"/>
        <v>1.2155555555555555</v>
      </c>
      <c r="B300">
        <f t="shared" si="20"/>
        <v>1770.966605688114</v>
      </c>
      <c r="C300">
        <f t="shared" si="20"/>
        <v>627.50441782199198</v>
      </c>
      <c r="D300">
        <f t="shared" si="20"/>
        <v>259.9087777824364</v>
      </c>
      <c r="E300">
        <v>1094</v>
      </c>
    </row>
    <row r="301" spans="1:5">
      <c r="A301">
        <f t="shared" si="18"/>
        <v>1.2166666666666666</v>
      </c>
      <c r="B301">
        <f t="shared" si="20"/>
        <v>1771.8758861861379</v>
      </c>
      <c r="C301">
        <f t="shared" si="20"/>
        <v>628.07349944604164</v>
      </c>
      <c r="D301">
        <f t="shared" si="20"/>
        <v>260.70849394091101</v>
      </c>
      <c r="E301">
        <v>1095</v>
      </c>
    </row>
    <row r="302" spans="1:5">
      <c r="A302">
        <f t="shared" si="18"/>
        <v>1.2177777777777778</v>
      </c>
      <c r="B302">
        <f t="shared" si="20"/>
        <v>1772.7852643885958</v>
      </c>
      <c r="C302">
        <f t="shared" si="20"/>
        <v>628.64365663440572</v>
      </c>
      <c r="D302">
        <f t="shared" si="20"/>
        <v>261.5095884619069</v>
      </c>
      <c r="E302">
        <v>1096</v>
      </c>
    </row>
    <row r="303" spans="1:5">
      <c r="A303">
        <f t="shared" si="18"/>
        <v>1.2188888888888889</v>
      </c>
      <c r="B303">
        <f t="shared" si="20"/>
        <v>1773.6947401452076</v>
      </c>
      <c r="C303">
        <f t="shared" si="20"/>
        <v>629.21488646324667</v>
      </c>
      <c r="D303">
        <f t="shared" si="20"/>
        <v>262.31204871697003</v>
      </c>
      <c r="E303">
        <v>1097</v>
      </c>
    </row>
    <row r="304" spans="1:5">
      <c r="A304">
        <f t="shared" si="18"/>
        <v>1.22</v>
      </c>
      <c r="B304">
        <f t="shared" si="20"/>
        <v>1774.6043133059852</v>
      </c>
      <c r="C304">
        <f t="shared" si="20"/>
        <v>629.78718601384412</v>
      </c>
      <c r="D304">
        <f t="shared" si="20"/>
        <v>263.11586221030495</v>
      </c>
      <c r="E304">
        <v>1098</v>
      </c>
    </row>
    <row r="305" spans="1:5">
      <c r="A305">
        <f t="shared" si="18"/>
        <v>1.221111111111111</v>
      </c>
      <c r="B305">
        <f t="shared" si="20"/>
        <v>1775.5139837212321</v>
      </c>
      <c r="C305">
        <f t="shared" si="20"/>
        <v>630.36055237262121</v>
      </c>
      <c r="D305">
        <f t="shared" si="20"/>
        <v>263.92101657740346</v>
      </c>
      <c r="E305">
        <v>1099</v>
      </c>
    </row>
    <row r="306" spans="1:5">
      <c r="A306">
        <f t="shared" si="18"/>
        <v>1.2222222222222223</v>
      </c>
      <c r="B306">
        <f t="shared" ref="B306:D325" si="21">SQRT($B$2^2+$E306^2+2*$B$2*$E306*COS(($D$2-B$5)*PI()/180))</f>
        <v>1776.4237512415418</v>
      </c>
      <c r="C306">
        <f t="shared" si="21"/>
        <v>630.9349826311709</v>
      </c>
      <c r="D306">
        <f t="shared" si="21"/>
        <v>264.72749958368166</v>
      </c>
      <c r="E306">
        <v>1100</v>
      </c>
    </row>
    <row r="307" spans="1:5">
      <c r="A307">
        <f t="shared" si="18"/>
        <v>1.2233333333333334</v>
      </c>
      <c r="B307">
        <f t="shared" si="21"/>
        <v>1777.3336157177985</v>
      </c>
      <c r="C307">
        <f t="shared" si="21"/>
        <v>631.51047388628137</v>
      </c>
      <c r="D307">
        <f t="shared" si="21"/>
        <v>265.5352991231224</v>
      </c>
      <c r="E307">
        <v>1101</v>
      </c>
    </row>
    <row r="308" spans="1:5">
      <c r="A308">
        <f t="shared" si="18"/>
        <v>1.2244444444444444</v>
      </c>
      <c r="B308">
        <f t="shared" si="21"/>
        <v>1778.2435770011753</v>
      </c>
      <c r="C308">
        <f t="shared" si="21"/>
        <v>632.08702323996135</v>
      </c>
      <c r="D308">
        <f t="shared" si="21"/>
        <v>266.34440321693302</v>
      </c>
      <c r="E308">
        <v>1102</v>
      </c>
    </row>
    <row r="309" spans="1:5">
      <c r="A309">
        <f t="shared" si="18"/>
        <v>1.2255555555555555</v>
      </c>
      <c r="B309">
        <f t="shared" si="21"/>
        <v>1779.1536349431342</v>
      </c>
      <c r="C309">
        <f t="shared" si="21"/>
        <v>632.66462779946482</v>
      </c>
      <c r="D309">
        <f t="shared" si="21"/>
        <v>267.15480001220658</v>
      </c>
      <c r="E309">
        <v>1103</v>
      </c>
    </row>
    <row r="310" spans="1:5">
      <c r="A310">
        <f t="shared" si="18"/>
        <v>1.2266666666666666</v>
      </c>
      <c r="B310">
        <f t="shared" si="21"/>
        <v>1780.0637893954247</v>
      </c>
      <c r="C310">
        <f t="shared" si="21"/>
        <v>633.24328467731505</v>
      </c>
      <c r="D310">
        <f t="shared" si="21"/>
        <v>267.96647778059895</v>
      </c>
      <c r="E310">
        <v>1104</v>
      </c>
    </row>
    <row r="311" spans="1:5">
      <c r="A311">
        <f t="shared" si="18"/>
        <v>1.2277777777777779</v>
      </c>
      <c r="B311">
        <f t="shared" si="21"/>
        <v>1780.974040210084</v>
      </c>
      <c r="C311">
        <f t="shared" si="21"/>
        <v>633.82299099132945</v>
      </c>
      <c r="D311">
        <f t="shared" si="21"/>
        <v>268.77942491700946</v>
      </c>
      <c r="E311">
        <v>1105</v>
      </c>
    </row>
    <row r="312" spans="1:5">
      <c r="A312">
        <f t="shared" si="18"/>
        <v>1.2288888888888889</v>
      </c>
      <c r="B312">
        <f t="shared" si="21"/>
        <v>1781.8843872394366</v>
      </c>
      <c r="C312">
        <f t="shared" si="21"/>
        <v>634.40374386464237</v>
      </c>
      <c r="D312">
        <f t="shared" si="21"/>
        <v>269.59362993827625</v>
      </c>
      <c r="E312">
        <v>1106</v>
      </c>
    </row>
    <row r="313" spans="1:5">
      <c r="A313">
        <f t="shared" si="18"/>
        <v>1.23</v>
      </c>
      <c r="B313">
        <f t="shared" si="21"/>
        <v>1782.7948303360918</v>
      </c>
      <c r="C313">
        <f t="shared" si="21"/>
        <v>634.98554042572857</v>
      </c>
      <c r="D313">
        <f t="shared" si="21"/>
        <v>270.40908148188061</v>
      </c>
      <c r="E313">
        <v>1107</v>
      </c>
    </row>
    <row r="314" spans="1:5">
      <c r="A314">
        <f t="shared" si="18"/>
        <v>1.231111111111111</v>
      </c>
      <c r="B314">
        <f t="shared" si="21"/>
        <v>1783.7053693529451</v>
      </c>
      <c r="C314">
        <f t="shared" si="21"/>
        <v>635.56837780842613</v>
      </c>
      <c r="D314">
        <f t="shared" si="21"/>
        <v>271.2257683046584</v>
      </c>
      <c r="E314">
        <v>1108</v>
      </c>
    </row>
    <row r="315" spans="1:5">
      <c r="A315">
        <f t="shared" si="18"/>
        <v>1.2322222222222223</v>
      </c>
      <c r="B315">
        <f t="shared" si="21"/>
        <v>1784.6160041431765</v>
      </c>
      <c r="C315">
        <f t="shared" si="21"/>
        <v>636.15225315195903</v>
      </c>
      <c r="D315">
        <f t="shared" si="21"/>
        <v>272.04367928152709</v>
      </c>
      <c r="E315">
        <v>1109</v>
      </c>
    </row>
    <row r="316" spans="1:5">
      <c r="A316">
        <f t="shared" si="18"/>
        <v>1.2333333333333334</v>
      </c>
      <c r="B316">
        <f t="shared" si="21"/>
        <v>1785.5267345602501</v>
      </c>
      <c r="C316">
        <f t="shared" si="21"/>
        <v>636.73716360095864</v>
      </c>
      <c r="D316">
        <f t="shared" si="21"/>
        <v>272.86280340421678</v>
      </c>
      <c r="E316">
        <v>1110</v>
      </c>
    </row>
    <row r="317" spans="1:5">
      <c r="A317">
        <f t="shared" si="18"/>
        <v>1.2344444444444445</v>
      </c>
      <c r="B317">
        <f t="shared" si="21"/>
        <v>1786.4375604579136</v>
      </c>
      <c r="C317">
        <f t="shared" si="21"/>
        <v>637.32310630548602</v>
      </c>
      <c r="D317">
        <f t="shared" si="21"/>
        <v>273.68312978001836</v>
      </c>
      <c r="E317">
        <v>1111</v>
      </c>
    </row>
    <row r="318" spans="1:5">
      <c r="A318">
        <f t="shared" si="18"/>
        <v>1.2355555555555555</v>
      </c>
      <c r="B318">
        <f t="shared" si="21"/>
        <v>1787.3484816901973</v>
      </c>
      <c r="C318">
        <f t="shared" si="21"/>
        <v>637.91007842105273</v>
      </c>
      <c r="D318">
        <f t="shared" si="21"/>
        <v>274.5046476305356</v>
      </c>
      <c r="E318">
        <v>1112</v>
      </c>
    </row>
    <row r="319" spans="1:5">
      <c r="A319">
        <f t="shared" si="18"/>
        <v>1.2366666666666666</v>
      </c>
      <c r="B319">
        <f t="shared" si="21"/>
        <v>1788.2594981114139</v>
      </c>
      <c r="C319">
        <f t="shared" si="21"/>
        <v>638.49807710864206</v>
      </c>
      <c r="D319">
        <f t="shared" si="21"/>
        <v>275.32734629045189</v>
      </c>
      <c r="E319">
        <v>1113</v>
      </c>
    </row>
    <row r="320" spans="1:5">
      <c r="A320">
        <f t="shared" si="18"/>
        <v>1.2377777777777779</v>
      </c>
      <c r="B320">
        <f t="shared" si="21"/>
        <v>1789.1706095761569</v>
      </c>
      <c r="C320">
        <f t="shared" si="21"/>
        <v>639.08709953472942</v>
      </c>
      <c r="D320">
        <f t="shared" si="21"/>
        <v>276.15121520630782</v>
      </c>
      <c r="E320">
        <v>1114</v>
      </c>
    </row>
    <row r="321" spans="1:5">
      <c r="A321">
        <f t="shared" si="18"/>
        <v>1.2388888888888889</v>
      </c>
      <c r="B321">
        <f t="shared" si="21"/>
        <v>1790.081815939302</v>
      </c>
      <c r="C321">
        <f t="shared" si="21"/>
        <v>639.67714287130275</v>
      </c>
      <c r="D321">
        <f t="shared" si="21"/>
        <v>276.97624393528486</v>
      </c>
      <c r="E321">
        <v>1115</v>
      </c>
    </row>
    <row r="322" spans="1:5">
      <c r="A322">
        <f t="shared" si="18"/>
        <v>1.24</v>
      </c>
      <c r="B322">
        <f t="shared" si="21"/>
        <v>1790.9931170560039</v>
      </c>
      <c r="C322">
        <f t="shared" si="21"/>
        <v>640.26820429588167</v>
      </c>
      <c r="D322">
        <f t="shared" si="21"/>
        <v>277.80242214400602</v>
      </c>
      <c r="E322">
        <v>1116</v>
      </c>
    </row>
    <row r="323" spans="1:5">
      <c r="A323">
        <f t="shared" si="18"/>
        <v>1.2411111111111111</v>
      </c>
      <c r="B323">
        <f t="shared" si="21"/>
        <v>1791.9045127816978</v>
      </c>
      <c r="C323">
        <f t="shared" si="21"/>
        <v>640.86028099153771</v>
      </c>
      <c r="D323">
        <f t="shared" si="21"/>
        <v>278.62973960734104</v>
      </c>
      <c r="E323">
        <v>1117</v>
      </c>
    </row>
    <row r="324" spans="1:5">
      <c r="A324">
        <f t="shared" si="18"/>
        <v>1.2422222222222221</v>
      </c>
      <c r="B324">
        <f t="shared" si="21"/>
        <v>1792.8160029720966</v>
      </c>
      <c r="C324">
        <f t="shared" si="21"/>
        <v>641.4533701469129</v>
      </c>
      <c r="D324">
        <f t="shared" si="21"/>
        <v>279.45818620722594</v>
      </c>
      <c r="E324">
        <v>1118</v>
      </c>
    </row>
    <row r="325" spans="1:5">
      <c r="A325">
        <f t="shared" si="18"/>
        <v>1.2433333333333334</v>
      </c>
      <c r="B325">
        <f t="shared" si="21"/>
        <v>1793.7275874831932</v>
      </c>
      <c r="C325">
        <f t="shared" si="21"/>
        <v>642.04746895623862</v>
      </c>
      <c r="D325">
        <f t="shared" si="21"/>
        <v>280.28775193149391</v>
      </c>
      <c r="E325">
        <v>1119</v>
      </c>
    </row>
    <row r="326" spans="1:5">
      <c r="A326">
        <f t="shared" si="18"/>
        <v>1.2444444444444445</v>
      </c>
      <c r="B326">
        <f t="shared" ref="B326:D345" si="22">SQRT($B$2^2+$E326^2+2*$B$2*$E326*COS(($D$2-B$5)*PI()/180))</f>
        <v>1794.6392661712573</v>
      </c>
      <c r="C326">
        <f t="shared" si="22"/>
        <v>642.64257461935404</v>
      </c>
      <c r="D326">
        <f t="shared" si="22"/>
        <v>281.11842687271246</v>
      </c>
      <c r="E326">
        <v>1120</v>
      </c>
    </row>
    <row r="327" spans="1:5">
      <c r="A327">
        <f t="shared" ref="A327:A390" si="23">E327/$B$2</f>
        <v>1.2455555555555555</v>
      </c>
      <c r="B327">
        <f t="shared" si="22"/>
        <v>1795.5510388928355</v>
      </c>
      <c r="C327">
        <f t="shared" si="22"/>
        <v>643.2386843417238</v>
      </c>
      <c r="D327">
        <f t="shared" si="22"/>
        <v>281.95020122703704</v>
      </c>
      <c r="E327">
        <v>1121</v>
      </c>
    </row>
    <row r="328" spans="1:5">
      <c r="A328">
        <f t="shared" si="23"/>
        <v>1.2466666666666666</v>
      </c>
      <c r="B328">
        <f t="shared" si="22"/>
        <v>1796.4629055047512</v>
      </c>
      <c r="C328">
        <f t="shared" si="22"/>
        <v>643.83579533445607</v>
      </c>
      <c r="D328">
        <f t="shared" si="22"/>
        <v>282.7830652930698</v>
      </c>
      <c r="E328">
        <v>1122</v>
      </c>
    </row>
    <row r="329" spans="1:5">
      <c r="A329">
        <f t="shared" si="23"/>
        <v>1.2477777777777779</v>
      </c>
      <c r="B329">
        <f t="shared" si="22"/>
        <v>1797.3748658641036</v>
      </c>
      <c r="C329">
        <f t="shared" si="22"/>
        <v>644.43390481431959</v>
      </c>
      <c r="D329">
        <f t="shared" si="22"/>
        <v>283.6170094707345</v>
      </c>
      <c r="E329">
        <v>1123</v>
      </c>
    </row>
    <row r="330" spans="1:5">
      <c r="A330">
        <f t="shared" si="23"/>
        <v>1.2488888888888889</v>
      </c>
      <c r="B330">
        <f t="shared" si="22"/>
        <v>1798.2869198282669</v>
      </c>
      <c r="C330">
        <f t="shared" si="22"/>
        <v>645.03301000376041</v>
      </c>
      <c r="D330">
        <f t="shared" si="22"/>
        <v>284.4520242601568</v>
      </c>
      <c r="E330">
        <v>1124</v>
      </c>
    </row>
    <row r="331" spans="1:5">
      <c r="A331">
        <f t="shared" si="23"/>
        <v>1.25</v>
      </c>
      <c r="B331">
        <f t="shared" si="22"/>
        <v>1799.1990672548907</v>
      </c>
      <c r="C331">
        <f t="shared" si="22"/>
        <v>645.63310813091914</v>
      </c>
      <c r="D331">
        <f t="shared" si="22"/>
        <v>285.28810026055891</v>
      </c>
      <c r="E331">
        <v>1125</v>
      </c>
    </row>
    <row r="332" spans="1:5">
      <c r="A332">
        <f t="shared" si="23"/>
        <v>1.2511111111111111</v>
      </c>
      <c r="B332">
        <f t="shared" si="22"/>
        <v>1800.111308001897</v>
      </c>
      <c r="C332">
        <f t="shared" si="22"/>
        <v>646.23419642964643</v>
      </c>
      <c r="D332">
        <f t="shared" si="22"/>
        <v>286.12522816916521</v>
      </c>
      <c r="E332">
        <v>1126</v>
      </c>
    </row>
    <row r="333" spans="1:5">
      <c r="A333">
        <f t="shared" si="23"/>
        <v>1.2522222222222221</v>
      </c>
      <c r="B333">
        <f t="shared" si="22"/>
        <v>1801.0236419274822</v>
      </c>
      <c r="C333">
        <f t="shared" si="22"/>
        <v>646.83627213951968</v>
      </c>
      <c r="D333">
        <f t="shared" si="22"/>
        <v>286.96339878011401</v>
      </c>
      <c r="E333">
        <v>1127</v>
      </c>
    </row>
    <row r="334" spans="1:5">
      <c r="A334">
        <f t="shared" si="23"/>
        <v>1.2533333333333334</v>
      </c>
      <c r="B334">
        <f t="shared" si="22"/>
        <v>1801.9360688901156</v>
      </c>
      <c r="C334">
        <f t="shared" si="22"/>
        <v>647.43933250585769</v>
      </c>
      <c r="D334">
        <f t="shared" si="22"/>
        <v>287.80260298338663</v>
      </c>
      <c r="E334">
        <v>1128</v>
      </c>
    </row>
    <row r="335" spans="1:5">
      <c r="A335">
        <f t="shared" si="23"/>
        <v>1.2544444444444445</v>
      </c>
      <c r="B335">
        <f t="shared" si="22"/>
        <v>1802.8485887485381</v>
      </c>
      <c r="C335">
        <f t="shared" si="22"/>
        <v>648.04337477973672</v>
      </c>
      <c r="D335">
        <f t="shared" si="22"/>
        <v>288.64283176374005</v>
      </c>
      <c r="E335">
        <v>1129</v>
      </c>
    </row>
    <row r="336" spans="1:5">
      <c r="A336">
        <f t="shared" si="23"/>
        <v>1.2555555555555555</v>
      </c>
      <c r="B336">
        <f t="shared" si="22"/>
        <v>1803.7612013617622</v>
      </c>
      <c r="C336">
        <f t="shared" si="22"/>
        <v>648.64839621800513</v>
      </c>
      <c r="D336">
        <f t="shared" si="22"/>
        <v>289.48407619965712</v>
      </c>
      <c r="E336">
        <v>1130</v>
      </c>
    </row>
    <row r="337" spans="1:5">
      <c r="A337">
        <f t="shared" si="23"/>
        <v>1.2566666666666666</v>
      </c>
      <c r="B337">
        <f t="shared" si="22"/>
        <v>1804.6739065890713</v>
      </c>
      <c r="C337">
        <f t="shared" si="22"/>
        <v>649.2543940832976</v>
      </c>
      <c r="D337">
        <f t="shared" si="22"/>
        <v>290.32632746230058</v>
      </c>
      <c r="E337">
        <v>1131</v>
      </c>
    </row>
    <row r="338" spans="1:5">
      <c r="A338">
        <f t="shared" si="23"/>
        <v>1.2577777777777779</v>
      </c>
      <c r="B338">
        <f t="shared" si="22"/>
        <v>1805.5867042900188</v>
      </c>
      <c r="C338">
        <f t="shared" si="22"/>
        <v>649.86136564405012</v>
      </c>
      <c r="D338">
        <f t="shared" si="22"/>
        <v>291.16957681448264</v>
      </c>
      <c r="E338">
        <v>1132</v>
      </c>
    </row>
    <row r="339" spans="1:5">
      <c r="A339">
        <f t="shared" si="23"/>
        <v>1.2588888888888889</v>
      </c>
      <c r="B339">
        <f t="shared" si="22"/>
        <v>1806.499594324428</v>
      </c>
      <c r="C339">
        <f t="shared" si="22"/>
        <v>650.469308174513</v>
      </c>
      <c r="D339">
        <f t="shared" si="22"/>
        <v>292.01381560964376</v>
      </c>
      <c r="E339">
        <v>1133</v>
      </c>
    </row>
    <row r="340" spans="1:5">
      <c r="A340">
        <f t="shared" si="23"/>
        <v>1.26</v>
      </c>
      <c r="B340">
        <f t="shared" si="22"/>
        <v>1807.4125765523918</v>
      </c>
      <c r="C340">
        <f t="shared" si="22"/>
        <v>651.07821895476548</v>
      </c>
      <c r="D340">
        <f t="shared" si="22"/>
        <v>292.85903529083902</v>
      </c>
      <c r="E340">
        <v>1134</v>
      </c>
    </row>
    <row r="341" spans="1:5">
      <c r="A341">
        <f t="shared" si="23"/>
        <v>1.2611111111111111</v>
      </c>
      <c r="B341">
        <f t="shared" si="22"/>
        <v>1808.3256508342704</v>
      </c>
      <c r="C341">
        <f t="shared" si="22"/>
        <v>651.68809527072801</v>
      </c>
      <c r="D341">
        <f t="shared" si="22"/>
        <v>293.70522738974023</v>
      </c>
      <c r="E341">
        <v>1135</v>
      </c>
    </row>
    <row r="342" spans="1:5">
      <c r="A342">
        <f t="shared" si="23"/>
        <v>1.2622222222222221</v>
      </c>
      <c r="B342">
        <f t="shared" si="22"/>
        <v>1809.2388170306922</v>
      </c>
      <c r="C342">
        <f t="shared" si="22"/>
        <v>652.29893441417585</v>
      </c>
      <c r="D342">
        <f t="shared" si="22"/>
        <v>294.55238352564243</v>
      </c>
      <c r="E342">
        <v>1136</v>
      </c>
    </row>
    <row r="343" spans="1:5">
      <c r="A343">
        <f t="shared" si="23"/>
        <v>1.2633333333333334</v>
      </c>
      <c r="B343">
        <f t="shared" si="22"/>
        <v>1810.1520750025538</v>
      </c>
      <c r="C343">
        <f t="shared" si="22"/>
        <v>652.91073368275158</v>
      </c>
      <c r="D343">
        <f t="shared" si="22"/>
        <v>295.40049540448479</v>
      </c>
      <c r="E343">
        <v>1137</v>
      </c>
    </row>
    <row r="344" spans="1:5">
      <c r="A344">
        <f t="shared" si="23"/>
        <v>1.2644444444444445</v>
      </c>
      <c r="B344">
        <f t="shared" si="22"/>
        <v>1811.0654246110169</v>
      </c>
      <c r="C344">
        <f t="shared" si="22"/>
        <v>653.52349037997772</v>
      </c>
      <c r="D344">
        <f t="shared" si="22"/>
        <v>296.2495548178818</v>
      </c>
      <c r="E344">
        <v>1138</v>
      </c>
    </row>
    <row r="345" spans="1:5">
      <c r="A345">
        <f t="shared" si="23"/>
        <v>1.2655555555555555</v>
      </c>
      <c r="B345">
        <f t="shared" si="22"/>
        <v>1811.9788657175102</v>
      </c>
      <c r="C345">
        <f t="shared" si="22"/>
        <v>654.13720181526799</v>
      </c>
      <c r="D345">
        <f t="shared" si="22"/>
        <v>297.09955364216057</v>
      </c>
      <c r="E345">
        <v>1139</v>
      </c>
    </row>
    <row r="346" spans="1:5">
      <c r="A346">
        <f t="shared" si="23"/>
        <v>1.2666666666666666</v>
      </c>
      <c r="B346">
        <f t="shared" ref="B346:D365" si="24">SQRT($B$2^2+$E346^2+2*$B$2*$E346*COS(($D$2-B$5)*PI()/180))</f>
        <v>1812.8923981837274</v>
      </c>
      <c r="C346">
        <f t="shared" si="24"/>
        <v>654.75186530393978</v>
      </c>
      <c r="D346">
        <f t="shared" si="24"/>
        <v>297.95048383741414</v>
      </c>
      <c r="E346">
        <v>1140</v>
      </c>
    </row>
    <row r="347" spans="1:5">
      <c r="A347">
        <f t="shared" si="23"/>
        <v>1.2677777777777777</v>
      </c>
      <c r="B347">
        <f t="shared" si="24"/>
        <v>1813.8060218716273</v>
      </c>
      <c r="C347">
        <f t="shared" si="24"/>
        <v>655.36747816722504</v>
      </c>
      <c r="D347">
        <f t="shared" si="24"/>
        <v>298.80233744655862</v>
      </c>
      <c r="E347">
        <v>1141</v>
      </c>
    </row>
    <row r="348" spans="1:5">
      <c r="A348">
        <f t="shared" si="23"/>
        <v>1.268888888888889</v>
      </c>
      <c r="B348">
        <f t="shared" si="24"/>
        <v>1814.7197366434327</v>
      </c>
      <c r="C348">
        <f t="shared" si="24"/>
        <v>655.9840377322821</v>
      </c>
      <c r="D348">
        <f t="shared" si="24"/>
        <v>299.65510659440662</v>
      </c>
      <c r="E348">
        <v>1142</v>
      </c>
    </row>
    <row r="349" spans="1:5">
      <c r="A349">
        <f t="shared" si="23"/>
        <v>1.27</v>
      </c>
      <c r="B349">
        <f t="shared" si="24"/>
        <v>1815.6335423616304</v>
      </c>
      <c r="C349">
        <f t="shared" si="24"/>
        <v>656.60154133220544</v>
      </c>
      <c r="D349">
        <f t="shared" si="24"/>
        <v>300.5087834867449</v>
      </c>
      <c r="E349">
        <v>1143</v>
      </c>
    </row>
    <row r="350" spans="1:5">
      <c r="A350">
        <f t="shared" si="23"/>
        <v>1.2711111111111111</v>
      </c>
      <c r="B350">
        <f t="shared" si="24"/>
        <v>1816.5474388889695</v>
      </c>
      <c r="C350">
        <f t="shared" si="24"/>
        <v>657.21998630603719</v>
      </c>
      <c r="D350">
        <f t="shared" si="24"/>
        <v>301.36336040942535</v>
      </c>
      <c r="E350">
        <v>1144</v>
      </c>
    </row>
    <row r="351" spans="1:5">
      <c r="A351">
        <f t="shared" si="23"/>
        <v>1.2722222222222221</v>
      </c>
      <c r="B351">
        <f t="shared" si="24"/>
        <v>1817.4614260884621</v>
      </c>
      <c r="C351">
        <f t="shared" si="24"/>
        <v>657.83936999877676</v>
      </c>
      <c r="D351">
        <f t="shared" si="24"/>
        <v>302.21882972746641</v>
      </c>
      <c r="E351">
        <v>1145</v>
      </c>
    </row>
    <row r="352" spans="1:5">
      <c r="A352">
        <f t="shared" si="23"/>
        <v>1.2733333333333334</v>
      </c>
      <c r="B352">
        <f t="shared" si="24"/>
        <v>1818.3755038233819</v>
      </c>
      <c r="C352">
        <f t="shared" si="24"/>
        <v>658.45968976139102</v>
      </c>
      <c r="D352">
        <f t="shared" si="24"/>
        <v>303.07518388415974</v>
      </c>
      <c r="E352">
        <v>1146</v>
      </c>
    </row>
    <row r="353" spans="1:5">
      <c r="A353">
        <f t="shared" si="23"/>
        <v>1.2744444444444445</v>
      </c>
      <c r="B353">
        <f t="shared" si="24"/>
        <v>1819.2896719572641</v>
      </c>
      <c r="C353">
        <f t="shared" si="24"/>
        <v>659.0809429508239</v>
      </c>
      <c r="D353">
        <f t="shared" si="24"/>
        <v>303.93241540019278</v>
      </c>
      <c r="E353">
        <v>1147</v>
      </c>
    </row>
    <row r="354" spans="1:5">
      <c r="A354">
        <f t="shared" si="23"/>
        <v>1.2755555555555556</v>
      </c>
      <c r="B354">
        <f t="shared" si="24"/>
        <v>1820.2039303539045</v>
      </c>
      <c r="C354">
        <f t="shared" si="24"/>
        <v>659.70312693000551</v>
      </c>
      <c r="D354">
        <f t="shared" si="24"/>
        <v>304.79051687277484</v>
      </c>
      <c r="E354">
        <v>1148</v>
      </c>
    </row>
    <row r="355" spans="1:5">
      <c r="A355">
        <f t="shared" si="23"/>
        <v>1.2766666666666666</v>
      </c>
      <c r="B355">
        <f t="shared" si="24"/>
        <v>1821.1182788773588</v>
      </c>
      <c r="C355">
        <f t="shared" si="24"/>
        <v>660.32623906786159</v>
      </c>
      <c r="D355">
        <f t="shared" si="24"/>
        <v>305.64948097477833</v>
      </c>
      <c r="E355">
        <v>1149</v>
      </c>
    </row>
    <row r="356" spans="1:5">
      <c r="A356">
        <f t="shared" si="23"/>
        <v>1.2777777777777777</v>
      </c>
      <c r="B356">
        <f t="shared" si="24"/>
        <v>1822.0327173919422</v>
      </c>
      <c r="C356">
        <f t="shared" si="24"/>
        <v>660.95027673932213</v>
      </c>
      <c r="D356">
        <f t="shared" si="24"/>
        <v>306.50930045388424</v>
      </c>
      <c r="E356">
        <v>1150</v>
      </c>
    </row>
    <row r="357" spans="1:5">
      <c r="A357">
        <f t="shared" si="23"/>
        <v>1.278888888888889</v>
      </c>
      <c r="B357">
        <f t="shared" si="24"/>
        <v>1822.9472457622292</v>
      </c>
      <c r="C357">
        <f t="shared" si="24"/>
        <v>661.57523732532968</v>
      </c>
      <c r="D357">
        <f t="shared" si="24"/>
        <v>307.36996813174085</v>
      </c>
      <c r="E357">
        <v>1151</v>
      </c>
    </row>
    <row r="358" spans="1:5">
      <c r="A358">
        <f t="shared" si="23"/>
        <v>1.28</v>
      </c>
      <c r="B358">
        <f t="shared" si="24"/>
        <v>1823.861863853052</v>
      </c>
      <c r="C358">
        <f t="shared" si="24"/>
        <v>662.20111821284786</v>
      </c>
      <c r="D358">
        <f t="shared" si="24"/>
        <v>308.23147690313118</v>
      </c>
      <c r="E358">
        <v>1152</v>
      </c>
    </row>
    <row r="359" spans="1:5">
      <c r="A359">
        <f t="shared" si="23"/>
        <v>1.2811111111111111</v>
      </c>
      <c r="B359">
        <f t="shared" si="24"/>
        <v>1824.7765715295013</v>
      </c>
      <c r="C359">
        <f t="shared" si="24"/>
        <v>662.82791679486911</v>
      </c>
      <c r="D359">
        <f t="shared" si="24"/>
        <v>309.09381973514678</v>
      </c>
      <c r="E359">
        <v>1153</v>
      </c>
    </row>
    <row r="360" spans="1:5">
      <c r="A360">
        <f t="shared" si="23"/>
        <v>1.2822222222222222</v>
      </c>
      <c r="B360">
        <f t="shared" si="24"/>
        <v>1825.6913686569242</v>
      </c>
      <c r="C360">
        <f t="shared" si="24"/>
        <v>663.45563047042242</v>
      </c>
      <c r="D360">
        <f t="shared" si="24"/>
        <v>309.95698966637536</v>
      </c>
      <c r="E360">
        <v>1154</v>
      </c>
    </row>
    <row r="361" spans="1:5">
      <c r="A361">
        <f t="shared" si="23"/>
        <v>1.2833333333333334</v>
      </c>
      <c r="B361">
        <f t="shared" si="24"/>
        <v>1826.6062551009247</v>
      </c>
      <c r="C361">
        <f t="shared" si="24"/>
        <v>664.08425664458093</v>
      </c>
      <c r="D361">
        <f t="shared" si="24"/>
        <v>310.82097980609257</v>
      </c>
      <c r="E361">
        <v>1155</v>
      </c>
    </row>
    <row r="362" spans="1:5">
      <c r="A362">
        <f t="shared" si="23"/>
        <v>1.2844444444444445</v>
      </c>
      <c r="B362">
        <f t="shared" si="24"/>
        <v>1827.5212307273632</v>
      </c>
      <c r="C362">
        <f t="shared" si="24"/>
        <v>664.71379272846855</v>
      </c>
      <c r="D362">
        <f t="shared" si="24"/>
        <v>311.68578333346795</v>
      </c>
      <c r="E362">
        <v>1156</v>
      </c>
    </row>
    <row r="363" spans="1:5">
      <c r="A363">
        <f t="shared" si="23"/>
        <v>1.2855555555555556</v>
      </c>
      <c r="B363">
        <f t="shared" si="24"/>
        <v>1828.4362954023552</v>
      </c>
      <c r="C363">
        <f t="shared" si="24"/>
        <v>665.34423613926742</v>
      </c>
      <c r="D363">
        <f t="shared" si="24"/>
        <v>312.55139349677466</v>
      </c>
      <c r="E363">
        <v>1157</v>
      </c>
    </row>
    <row r="364" spans="1:5">
      <c r="A364">
        <f t="shared" si="23"/>
        <v>1.2866666666666666</v>
      </c>
      <c r="B364">
        <f t="shared" si="24"/>
        <v>1829.3514489922707</v>
      </c>
      <c r="C364">
        <f t="shared" si="24"/>
        <v>665.97558430022423</v>
      </c>
      <c r="D364">
        <f t="shared" si="24"/>
        <v>313.41780361261158</v>
      </c>
      <c r="E364">
        <v>1158</v>
      </c>
    </row>
    <row r="365" spans="1:5">
      <c r="A365">
        <f t="shared" si="23"/>
        <v>1.2877777777777777</v>
      </c>
      <c r="B365">
        <f t="shared" si="24"/>
        <v>1830.2666913637347</v>
      </c>
      <c r="C365">
        <f t="shared" si="24"/>
        <v>666.60783464065651</v>
      </c>
      <c r="D365">
        <f t="shared" si="24"/>
        <v>314.28500706513455</v>
      </c>
      <c r="E365">
        <v>1159</v>
      </c>
    </row>
    <row r="366" spans="1:5">
      <c r="A366">
        <f t="shared" si="23"/>
        <v>1.288888888888889</v>
      </c>
      <c r="B366">
        <f t="shared" ref="B366:D385" si="25">SQRT($B$2^2+$E366^2+2*$B$2*$E366*COS(($D$2-B$5)*PI()/180))</f>
        <v>1831.1820223836253</v>
      </c>
      <c r="C366">
        <f t="shared" si="25"/>
        <v>667.24098459595882</v>
      </c>
      <c r="D366">
        <f t="shared" si="25"/>
        <v>315.15299730529227</v>
      </c>
      <c r="E366">
        <v>1160</v>
      </c>
    </row>
    <row r="367" spans="1:5">
      <c r="A367">
        <f t="shared" si="23"/>
        <v>1.29</v>
      </c>
      <c r="B367">
        <f t="shared" si="25"/>
        <v>1832.0974419190743</v>
      </c>
      <c r="C367">
        <f t="shared" si="25"/>
        <v>667.87503160760878</v>
      </c>
      <c r="D367">
        <f t="shared" si="25"/>
        <v>316.02176785007657</v>
      </c>
      <c r="E367">
        <v>1161</v>
      </c>
    </row>
    <row r="368" spans="1:5">
      <c r="A368">
        <f t="shared" si="23"/>
        <v>1.2911111111111111</v>
      </c>
      <c r="B368">
        <f t="shared" si="25"/>
        <v>1833.0129498374658</v>
      </c>
      <c r="C368">
        <f t="shared" si="25"/>
        <v>668.50997312317202</v>
      </c>
      <c r="D368">
        <f t="shared" si="25"/>
        <v>316.89131228177558</v>
      </c>
      <c r="E368">
        <v>1162</v>
      </c>
    </row>
    <row r="369" spans="1:5">
      <c r="A369">
        <f t="shared" si="23"/>
        <v>1.2922222222222222</v>
      </c>
      <c r="B369">
        <f t="shared" si="25"/>
        <v>1833.9285460064359</v>
      </c>
      <c r="C369">
        <f t="shared" si="25"/>
        <v>669.14580659630826</v>
      </c>
      <c r="D369">
        <f t="shared" si="25"/>
        <v>317.7616242472393</v>
      </c>
      <c r="E369">
        <v>1163</v>
      </c>
    </row>
    <row r="370" spans="1:5">
      <c r="A370">
        <f t="shared" si="23"/>
        <v>1.2933333333333332</v>
      </c>
      <c r="B370">
        <f t="shared" si="25"/>
        <v>1834.844230293872</v>
      </c>
      <c r="C370">
        <f t="shared" si="25"/>
        <v>669.78252948677596</v>
      </c>
      <c r="D370">
        <f t="shared" si="25"/>
        <v>318.63269745715337</v>
      </c>
      <c r="E370">
        <v>1164</v>
      </c>
    </row>
    <row r="371" spans="1:5">
      <c r="A371">
        <f t="shared" si="23"/>
        <v>1.2944444444444445</v>
      </c>
      <c r="B371">
        <f t="shared" si="25"/>
        <v>1835.7600025679128</v>
      </c>
      <c r="C371">
        <f t="shared" si="25"/>
        <v>670.42013926043694</v>
      </c>
      <c r="D371">
        <f t="shared" si="25"/>
        <v>319.5045256853175</v>
      </c>
      <c r="E371">
        <v>1165</v>
      </c>
    </row>
    <row r="372" spans="1:5">
      <c r="A372">
        <f t="shared" si="23"/>
        <v>1.2955555555555556</v>
      </c>
      <c r="B372">
        <f t="shared" si="25"/>
        <v>1836.6758626969472</v>
      </c>
      <c r="C372">
        <f t="shared" si="25"/>
        <v>671.05863338926167</v>
      </c>
      <c r="D372">
        <f t="shared" si="25"/>
        <v>320.37710276793791</v>
      </c>
      <c r="E372">
        <v>1166</v>
      </c>
    </row>
    <row r="373" spans="1:5">
      <c r="A373">
        <f t="shared" si="23"/>
        <v>1.2966666666666666</v>
      </c>
      <c r="B373">
        <f t="shared" si="25"/>
        <v>1837.5918105496137</v>
      </c>
      <c r="C373">
        <f t="shared" si="25"/>
        <v>671.69800935133287</v>
      </c>
      <c r="D373">
        <f t="shared" si="25"/>
        <v>321.25042260292162</v>
      </c>
      <c r="E373">
        <v>1167</v>
      </c>
    </row>
    <row r="374" spans="1:5">
      <c r="A374">
        <f t="shared" si="23"/>
        <v>1.2977777777777777</v>
      </c>
      <c r="B374">
        <f t="shared" si="25"/>
        <v>1838.5078459948002</v>
      </c>
      <c r="C374">
        <f t="shared" si="25"/>
        <v>672.33826463085018</v>
      </c>
      <c r="D374">
        <f t="shared" si="25"/>
        <v>322.12447914918522</v>
      </c>
      <c r="E374">
        <v>1168</v>
      </c>
    </row>
    <row r="375" spans="1:5">
      <c r="A375">
        <f t="shared" si="23"/>
        <v>1.298888888888889</v>
      </c>
      <c r="B375">
        <f t="shared" si="25"/>
        <v>1839.4239689016426</v>
      </c>
      <c r="C375">
        <f t="shared" si="25"/>
        <v>672.97939671813344</v>
      </c>
      <c r="D375">
        <f t="shared" si="25"/>
        <v>322.99926642596569</v>
      </c>
      <c r="E375">
        <v>1169</v>
      </c>
    </row>
    <row r="376" spans="1:5">
      <c r="A376">
        <f t="shared" si="23"/>
        <v>1.3</v>
      </c>
      <c r="B376">
        <f t="shared" si="25"/>
        <v>1840.3401791395261</v>
      </c>
      <c r="C376">
        <f t="shared" si="25"/>
        <v>673.62140310962707</v>
      </c>
      <c r="D376">
        <f t="shared" si="25"/>
        <v>323.87477851214328</v>
      </c>
      <c r="E376">
        <v>1170</v>
      </c>
    </row>
    <row r="377" spans="1:5">
      <c r="A377">
        <f t="shared" si="23"/>
        <v>1.3011111111111111</v>
      </c>
      <c r="B377">
        <f t="shared" si="25"/>
        <v>1841.2564765780824</v>
      </c>
      <c r="C377">
        <f t="shared" si="25"/>
        <v>674.26428130790271</v>
      </c>
      <c r="D377">
        <f t="shared" si="25"/>
        <v>324.75100954557172</v>
      </c>
      <c r="E377">
        <v>1171</v>
      </c>
    </row>
    <row r="378" spans="1:5">
      <c r="A378">
        <f t="shared" si="23"/>
        <v>1.3022222222222222</v>
      </c>
      <c r="B378">
        <f t="shared" si="25"/>
        <v>1842.172861087191</v>
      </c>
      <c r="C378">
        <f t="shared" si="25"/>
        <v>674.9080288216627</v>
      </c>
      <c r="D378">
        <f t="shared" si="25"/>
        <v>325.62795372241294</v>
      </c>
      <c r="E378">
        <v>1172</v>
      </c>
    </row>
    <row r="379" spans="1:5">
      <c r="A379">
        <f t="shared" si="23"/>
        <v>1.3033333333333332</v>
      </c>
      <c r="B379">
        <f t="shared" si="25"/>
        <v>1843.0893325369768</v>
      </c>
      <c r="C379">
        <f t="shared" si="25"/>
        <v>675.55264316574335</v>
      </c>
      <c r="D379">
        <f t="shared" si="25"/>
        <v>326.50560529648493</v>
      </c>
      <c r="E379">
        <v>1173</v>
      </c>
    </row>
    <row r="380" spans="1:5">
      <c r="A380">
        <f t="shared" si="23"/>
        <v>1.3044444444444445</v>
      </c>
      <c r="B380">
        <f t="shared" si="25"/>
        <v>1844.0058907978116</v>
      </c>
      <c r="C380">
        <f t="shared" si="25"/>
        <v>676.19812186111699</v>
      </c>
      <c r="D380">
        <f t="shared" si="25"/>
        <v>327.38395857861133</v>
      </c>
      <c r="E380">
        <v>1174</v>
      </c>
    </row>
    <row r="381" spans="1:5">
      <c r="A381">
        <f t="shared" si="23"/>
        <v>1.3055555555555556</v>
      </c>
      <c r="B381">
        <f t="shared" si="25"/>
        <v>1844.9225357403118</v>
      </c>
      <c r="C381">
        <f t="shared" si="25"/>
        <v>676.84446243489504</v>
      </c>
      <c r="D381">
        <f t="shared" si="25"/>
        <v>328.26300793598421</v>
      </c>
      <c r="E381">
        <v>1175</v>
      </c>
    </row>
    <row r="382" spans="1:5">
      <c r="A382">
        <f t="shared" si="23"/>
        <v>1.3066666666666666</v>
      </c>
      <c r="B382">
        <f t="shared" si="25"/>
        <v>1845.8392672353393</v>
      </c>
      <c r="C382">
        <f t="shared" si="25"/>
        <v>677.49166242032959</v>
      </c>
      <c r="D382">
        <f t="shared" si="25"/>
        <v>329.14274779152913</v>
      </c>
      <c r="E382">
        <v>1176</v>
      </c>
    </row>
    <row r="383" spans="1:5">
      <c r="A383">
        <f t="shared" si="23"/>
        <v>1.3077777777777777</v>
      </c>
      <c r="B383">
        <f t="shared" si="25"/>
        <v>1846.7560851539995</v>
      </c>
      <c r="C383">
        <f t="shared" si="25"/>
        <v>678.13971935681627</v>
      </c>
      <c r="D383">
        <f t="shared" si="25"/>
        <v>330.02317262328114</v>
      </c>
      <c r="E383">
        <v>1177</v>
      </c>
    </row>
    <row r="384" spans="1:5">
      <c r="A384">
        <f t="shared" si="23"/>
        <v>1.308888888888889</v>
      </c>
      <c r="B384">
        <f t="shared" si="25"/>
        <v>1847.6729893676418</v>
      </c>
      <c r="C384">
        <f t="shared" si="25"/>
        <v>678.78863078989571</v>
      </c>
      <c r="D384">
        <f t="shared" si="25"/>
        <v>330.9042769637681</v>
      </c>
      <c r="E384">
        <v>1178</v>
      </c>
    </row>
    <row r="385" spans="1:5">
      <c r="A385">
        <f t="shared" si="23"/>
        <v>1.31</v>
      </c>
      <c r="B385">
        <f t="shared" si="25"/>
        <v>1848.5899797478592</v>
      </c>
      <c r="C385">
        <f t="shared" si="25"/>
        <v>679.43839427125488</v>
      </c>
      <c r="D385">
        <f t="shared" si="25"/>
        <v>331.78605539939747</v>
      </c>
      <c r="E385">
        <v>1179</v>
      </c>
    </row>
    <row r="386" spans="1:5">
      <c r="A386">
        <f t="shared" si="23"/>
        <v>1.3111111111111111</v>
      </c>
      <c r="B386">
        <f t="shared" ref="B386:D405" si="26">SQRT($B$2^2+$E386^2+2*$B$2*$E386*COS(($D$2-B$5)*PI()/180))</f>
        <v>1849.5070561664861</v>
      </c>
      <c r="C386">
        <f t="shared" si="26"/>
        <v>680.08900735872874</v>
      </c>
      <c r="D386">
        <f t="shared" si="26"/>
        <v>332.66850256985583</v>
      </c>
      <c r="E386">
        <v>1180</v>
      </c>
    </row>
    <row r="387" spans="1:5">
      <c r="A387">
        <f t="shared" si="23"/>
        <v>1.3122222222222222</v>
      </c>
      <c r="B387">
        <f t="shared" si="26"/>
        <v>1850.4242184956004</v>
      </c>
      <c r="C387">
        <f t="shared" si="26"/>
        <v>680.74046761630154</v>
      </c>
      <c r="D387">
        <f t="shared" si="26"/>
        <v>333.55161316751008</v>
      </c>
      <c r="E387">
        <v>1181</v>
      </c>
    </row>
    <row r="388" spans="1:5">
      <c r="A388">
        <f t="shared" si="23"/>
        <v>1.3133333333333332</v>
      </c>
      <c r="B388">
        <f t="shared" si="26"/>
        <v>1851.3414666075207</v>
      </c>
      <c r="C388">
        <f t="shared" si="26"/>
        <v>681.39277261410734</v>
      </c>
      <c r="D388">
        <f t="shared" si="26"/>
        <v>334.43538193681928</v>
      </c>
      <c r="E388">
        <v>1182</v>
      </c>
    </row>
    <row r="389" spans="1:5">
      <c r="A389">
        <f t="shared" si="23"/>
        <v>1.3144444444444445</v>
      </c>
      <c r="B389">
        <f t="shared" si="26"/>
        <v>1852.2588003748065</v>
      </c>
      <c r="C389">
        <f t="shared" si="26"/>
        <v>682.04591992843154</v>
      </c>
      <c r="D389">
        <f t="shared" si="26"/>
        <v>335.31980367375309</v>
      </c>
      <c r="E389">
        <v>1183</v>
      </c>
    </row>
    <row r="390" spans="1:5">
      <c r="A390">
        <f t="shared" si="23"/>
        <v>1.3155555555555556</v>
      </c>
      <c r="B390">
        <f t="shared" si="26"/>
        <v>1853.1762196702582</v>
      </c>
      <c r="C390">
        <f t="shared" si="26"/>
        <v>682.69990714171058</v>
      </c>
      <c r="D390">
        <f t="shared" si="26"/>
        <v>336.20487322521399</v>
      </c>
      <c r="E390">
        <v>1184</v>
      </c>
    </row>
    <row r="391" spans="1:5">
      <c r="A391">
        <f t="shared" ref="A391:A454" si="27">E391/$B$2</f>
        <v>1.3166666666666667</v>
      </c>
      <c r="B391">
        <f t="shared" si="26"/>
        <v>1854.0937243669159</v>
      </c>
      <c r="C391">
        <f t="shared" si="26"/>
        <v>683.35473184253294</v>
      </c>
      <c r="D391">
        <f t="shared" si="26"/>
        <v>337.09058548847122</v>
      </c>
      <c r="E391">
        <v>1185</v>
      </c>
    </row>
    <row r="392" spans="1:5">
      <c r="A392">
        <f t="shared" si="27"/>
        <v>1.3177777777777777</v>
      </c>
      <c r="B392">
        <f t="shared" si="26"/>
        <v>1855.011314338059</v>
      </c>
      <c r="C392">
        <f t="shared" si="26"/>
        <v>684.01039162563893</v>
      </c>
      <c r="D392">
        <f t="shared" si="26"/>
        <v>337.97693541059641</v>
      </c>
      <c r="E392">
        <v>1186</v>
      </c>
    </row>
    <row r="393" spans="1:5">
      <c r="A393">
        <f t="shared" si="27"/>
        <v>1.318888888888889</v>
      </c>
      <c r="B393">
        <f t="shared" si="26"/>
        <v>1855.9289894572059</v>
      </c>
      <c r="C393">
        <f t="shared" si="26"/>
        <v>684.66688409192079</v>
      </c>
      <c r="D393">
        <f t="shared" si="26"/>
        <v>338.86391798790868</v>
      </c>
      <c r="E393">
        <v>1187</v>
      </c>
    </row>
    <row r="394" spans="1:5">
      <c r="A394">
        <f t="shared" si="27"/>
        <v>1.32</v>
      </c>
      <c r="B394">
        <f t="shared" si="26"/>
        <v>1856.8467495981129</v>
      </c>
      <c r="C394">
        <f t="shared" si="26"/>
        <v>685.32420684842259</v>
      </c>
      <c r="D394">
        <f t="shared" si="26"/>
        <v>339.75152826542848</v>
      </c>
      <c r="E394">
        <v>1188</v>
      </c>
    </row>
    <row r="395" spans="1:5">
      <c r="A395">
        <f t="shared" si="27"/>
        <v>1.3211111111111111</v>
      </c>
      <c r="B395">
        <f t="shared" si="26"/>
        <v>1857.7645946347745</v>
      </c>
      <c r="C395">
        <f t="shared" si="26"/>
        <v>685.98235750833953</v>
      </c>
      <c r="D395">
        <f t="shared" si="26"/>
        <v>340.63976133633071</v>
      </c>
      <c r="E395">
        <v>1189</v>
      </c>
    </row>
    <row r="396" spans="1:5">
      <c r="A396">
        <f t="shared" si="27"/>
        <v>1.3222222222222222</v>
      </c>
      <c r="B396">
        <f t="shared" si="26"/>
        <v>1858.6825244414229</v>
      </c>
      <c r="C396">
        <f t="shared" si="26"/>
        <v>686.64133369101739</v>
      </c>
      <c r="D396">
        <f t="shared" si="26"/>
        <v>341.52861234141199</v>
      </c>
      <c r="E396">
        <v>1190</v>
      </c>
    </row>
    <row r="397" spans="1:5">
      <c r="A397">
        <f t="shared" si="27"/>
        <v>1.3233333333333333</v>
      </c>
      <c r="B397">
        <f t="shared" si="26"/>
        <v>1859.6005388925259</v>
      </c>
      <c r="C397">
        <f t="shared" si="26"/>
        <v>687.30113302195196</v>
      </c>
      <c r="D397">
        <f t="shared" si="26"/>
        <v>342.41807646856</v>
      </c>
      <c r="E397">
        <v>1191</v>
      </c>
    </row>
    <row r="398" spans="1:5">
      <c r="A398">
        <f t="shared" si="27"/>
        <v>1.3244444444444445</v>
      </c>
      <c r="B398">
        <f t="shared" si="26"/>
        <v>1860.518637862788</v>
      </c>
      <c r="C398">
        <f t="shared" si="26"/>
        <v>687.96175313278775</v>
      </c>
      <c r="D398">
        <f t="shared" si="26"/>
        <v>343.3081489522296</v>
      </c>
      <c r="E398">
        <v>1192</v>
      </c>
    </row>
    <row r="399" spans="1:5">
      <c r="A399">
        <f t="shared" si="27"/>
        <v>1.3255555555555556</v>
      </c>
      <c r="B399">
        <f t="shared" si="26"/>
        <v>1861.4368212271499</v>
      </c>
      <c r="C399">
        <f t="shared" si="26"/>
        <v>688.6231916613167</v>
      </c>
      <c r="D399">
        <f t="shared" si="26"/>
        <v>344.19882507292846</v>
      </c>
      <c r="E399">
        <v>1193</v>
      </c>
    </row>
    <row r="400" spans="1:5">
      <c r="A400">
        <f t="shared" si="27"/>
        <v>1.3266666666666667</v>
      </c>
      <c r="B400">
        <f t="shared" si="26"/>
        <v>1862.3550888607865</v>
      </c>
      <c r="C400">
        <f t="shared" si="26"/>
        <v>689.28544625147742</v>
      </c>
      <c r="D400">
        <f t="shared" si="26"/>
        <v>345.09010015670185</v>
      </c>
      <c r="E400">
        <v>1194</v>
      </c>
    </row>
    <row r="401" spans="1:5">
      <c r="A401">
        <f t="shared" si="27"/>
        <v>1.3277777777777777</v>
      </c>
      <c r="B401">
        <f t="shared" si="26"/>
        <v>1863.2734406391082</v>
      </c>
      <c r="C401">
        <f t="shared" si="26"/>
        <v>689.94851455335288</v>
      </c>
      <c r="D401">
        <f t="shared" si="26"/>
        <v>345.98196957463063</v>
      </c>
      <c r="E401">
        <v>1195</v>
      </c>
    </row>
    <row r="402" spans="1:5">
      <c r="A402">
        <f t="shared" si="27"/>
        <v>1.3288888888888888</v>
      </c>
      <c r="B402">
        <f t="shared" si="26"/>
        <v>1864.1918764377588</v>
      </c>
      <c r="C402">
        <f t="shared" si="26"/>
        <v>690.61239422316919</v>
      </c>
      <c r="D402">
        <f t="shared" si="26"/>
        <v>346.87442874233142</v>
      </c>
      <c r="E402">
        <v>1196</v>
      </c>
    </row>
    <row r="403" spans="1:5">
      <c r="A403">
        <f t="shared" si="27"/>
        <v>1.33</v>
      </c>
      <c r="B403">
        <f t="shared" si="26"/>
        <v>1865.110396132616</v>
      </c>
      <c r="C403">
        <f t="shared" si="26"/>
        <v>691.27708292329339</v>
      </c>
      <c r="D403">
        <f t="shared" si="26"/>
        <v>347.76747311946298</v>
      </c>
      <c r="E403">
        <v>1197</v>
      </c>
    </row>
    <row r="404" spans="1:5">
      <c r="A404">
        <f t="shared" si="27"/>
        <v>1.3311111111111111</v>
      </c>
      <c r="B404">
        <f t="shared" si="26"/>
        <v>1866.0289995997907</v>
      </c>
      <c r="C404">
        <f t="shared" si="26"/>
        <v>691.94257832223161</v>
      </c>
      <c r="D404">
        <f t="shared" si="26"/>
        <v>348.6610982092418</v>
      </c>
      <c r="E404">
        <v>1198</v>
      </c>
    </row>
    <row r="405" spans="1:5">
      <c r="A405">
        <f t="shared" si="27"/>
        <v>1.3322222222222222</v>
      </c>
      <c r="B405">
        <f t="shared" si="26"/>
        <v>1866.9476867156261</v>
      </c>
      <c r="C405">
        <f t="shared" si="26"/>
        <v>692.60887809462668</v>
      </c>
      <c r="D405">
        <f t="shared" si="26"/>
        <v>349.55529955795646</v>
      </c>
      <c r="E405">
        <v>1199</v>
      </c>
    </row>
    <row r="406" spans="1:5">
      <c r="A406">
        <f t="shared" si="27"/>
        <v>1.3333333333333333</v>
      </c>
      <c r="B406">
        <f t="shared" ref="B406:D425" si="28">SQRT($B$2^2+$E406^2+2*$B$2*$E406*COS(($D$2-B$5)*PI()/180))</f>
        <v>1867.8664573566975</v>
      </c>
      <c r="C406">
        <f t="shared" si="28"/>
        <v>693.27597992125561</v>
      </c>
      <c r="D406">
        <f t="shared" si="28"/>
        <v>350.45007275449495</v>
      </c>
      <c r="E406">
        <v>1200</v>
      </c>
    </row>
    <row r="407" spans="1:5">
      <c r="A407">
        <f t="shared" si="27"/>
        <v>1.3344444444444445</v>
      </c>
      <c r="B407">
        <f t="shared" si="28"/>
        <v>1868.7853113998119</v>
      </c>
      <c r="C407">
        <f t="shared" si="28"/>
        <v>693.94388148902715</v>
      </c>
      <c r="D407">
        <f t="shared" si="28"/>
        <v>351.34541342987376</v>
      </c>
      <c r="E407">
        <v>1201</v>
      </c>
    </row>
    <row r="408" spans="1:5">
      <c r="A408">
        <f t="shared" si="27"/>
        <v>1.3355555555555556</v>
      </c>
      <c r="B408">
        <f t="shared" si="28"/>
        <v>1869.7042487220067</v>
      </c>
      <c r="C408">
        <f t="shared" si="28"/>
        <v>694.61258049097898</v>
      </c>
      <c r="D408">
        <f t="shared" si="28"/>
        <v>352.24131725677296</v>
      </c>
      <c r="E408">
        <v>1202</v>
      </c>
    </row>
    <row r="409" spans="1:5">
      <c r="A409">
        <f t="shared" si="27"/>
        <v>1.3366666666666667</v>
      </c>
      <c r="B409">
        <f t="shared" si="28"/>
        <v>1870.6232692005503</v>
      </c>
      <c r="C409">
        <f t="shared" si="28"/>
        <v>695.28207462627472</v>
      </c>
      <c r="D409">
        <f t="shared" si="28"/>
        <v>353.1377799490798</v>
      </c>
      <c r="E409">
        <v>1203</v>
      </c>
    </row>
    <row r="410" spans="1:5">
      <c r="A410">
        <f t="shared" si="27"/>
        <v>1.3377777777777777</v>
      </c>
      <c r="B410">
        <f t="shared" si="28"/>
        <v>1871.5423727129416</v>
      </c>
      <c r="C410">
        <f t="shared" si="28"/>
        <v>695.95236160020067</v>
      </c>
      <c r="D410">
        <f t="shared" si="28"/>
        <v>354.03479726143138</v>
      </c>
      <c r="E410">
        <v>1204</v>
      </c>
    </row>
    <row r="411" spans="1:5">
      <c r="A411">
        <f t="shared" si="27"/>
        <v>1.3388888888888888</v>
      </c>
      <c r="B411">
        <f t="shared" si="28"/>
        <v>1872.4615591369077</v>
      </c>
      <c r="C411">
        <f t="shared" si="28"/>
        <v>696.62343912416281</v>
      </c>
      <c r="D411">
        <f t="shared" si="28"/>
        <v>354.93236498876928</v>
      </c>
      <c r="E411">
        <v>1205</v>
      </c>
    </row>
    <row r="412" spans="1:5">
      <c r="A412">
        <f t="shared" si="27"/>
        <v>1.34</v>
      </c>
      <c r="B412">
        <f t="shared" si="28"/>
        <v>1873.3808283504054</v>
      </c>
      <c r="C412">
        <f t="shared" si="28"/>
        <v>697.29530491568357</v>
      </c>
      <c r="D412">
        <f t="shared" si="28"/>
        <v>355.83047896589551</v>
      </c>
      <c r="E412">
        <v>1206</v>
      </c>
    </row>
    <row r="413" spans="1:5">
      <c r="A413">
        <f t="shared" si="27"/>
        <v>1.3411111111111111</v>
      </c>
      <c r="B413">
        <f t="shared" si="28"/>
        <v>1874.3001802316198</v>
      </c>
      <c r="C413">
        <f t="shared" si="28"/>
        <v>697.9679566983973</v>
      </c>
      <c r="D413">
        <f t="shared" si="28"/>
        <v>356.72913506703759</v>
      </c>
      <c r="E413">
        <v>1207</v>
      </c>
    </row>
    <row r="414" spans="1:5">
      <c r="A414">
        <f t="shared" si="27"/>
        <v>1.3422222222222222</v>
      </c>
      <c r="B414">
        <f t="shared" si="28"/>
        <v>1875.2196146589642</v>
      </c>
      <c r="C414">
        <f t="shared" si="28"/>
        <v>698.64139220204788</v>
      </c>
      <c r="D414">
        <f t="shared" si="28"/>
        <v>357.62832920541246</v>
      </c>
      <c r="E414">
        <v>1208</v>
      </c>
    </row>
    <row r="415" spans="1:5">
      <c r="A415">
        <f t="shared" si="27"/>
        <v>1.3433333333333333</v>
      </c>
      <c r="B415">
        <f t="shared" si="28"/>
        <v>1876.1391315110791</v>
      </c>
      <c r="C415">
        <f t="shared" si="28"/>
        <v>699.31560916248361</v>
      </c>
      <c r="D415">
        <f t="shared" si="28"/>
        <v>358.52805733280201</v>
      </c>
      <c r="E415">
        <v>1209</v>
      </c>
    </row>
    <row r="416" spans="1:5">
      <c r="A416">
        <f t="shared" si="27"/>
        <v>1.3444444444444446</v>
      </c>
      <c r="B416">
        <f t="shared" si="28"/>
        <v>1877.0587306668319</v>
      </c>
      <c r="C416">
        <f t="shared" si="28"/>
        <v>699.99060532165379</v>
      </c>
      <c r="D416">
        <f t="shared" si="28"/>
        <v>359.42831543913053</v>
      </c>
      <c r="E416">
        <v>1210</v>
      </c>
    </row>
    <row r="417" spans="1:5">
      <c r="A417">
        <f t="shared" si="27"/>
        <v>1.3455555555555556</v>
      </c>
      <c r="B417">
        <f t="shared" si="28"/>
        <v>1877.9784120053164</v>
      </c>
      <c r="C417">
        <f t="shared" si="28"/>
        <v>700.66637842760451</v>
      </c>
      <c r="D417">
        <f t="shared" si="28"/>
        <v>360.32909955204667</v>
      </c>
      <c r="E417">
        <v>1211</v>
      </c>
    </row>
    <row r="418" spans="1:5">
      <c r="A418">
        <f t="shared" si="27"/>
        <v>1.3466666666666667</v>
      </c>
      <c r="B418">
        <f t="shared" si="28"/>
        <v>1878.8981754058525</v>
      </c>
      <c r="C418">
        <f t="shared" si="28"/>
        <v>701.34292623447402</v>
      </c>
      <c r="D418">
        <f t="shared" si="28"/>
        <v>361.23040573651451</v>
      </c>
      <c r="E418">
        <v>1212</v>
      </c>
    </row>
    <row r="419" spans="1:5">
      <c r="A419">
        <f t="shared" si="27"/>
        <v>1.3477777777777777</v>
      </c>
      <c r="B419">
        <f t="shared" si="28"/>
        <v>1879.8180207479857</v>
      </c>
      <c r="C419">
        <f t="shared" si="28"/>
        <v>702.02024650248848</v>
      </c>
      <c r="D419">
        <f t="shared" si="28"/>
        <v>362.13223009440213</v>
      </c>
      <c r="E419">
        <v>1213</v>
      </c>
    </row>
    <row r="420" spans="1:5">
      <c r="A420">
        <f t="shared" si="27"/>
        <v>1.3488888888888888</v>
      </c>
      <c r="B420">
        <f t="shared" si="28"/>
        <v>1880.7379479114857</v>
      </c>
      <c r="C420">
        <f t="shared" si="28"/>
        <v>702.69833699795709</v>
      </c>
      <c r="D420">
        <f t="shared" si="28"/>
        <v>363.03456876408222</v>
      </c>
      <c r="E420">
        <v>1214</v>
      </c>
    </row>
    <row r="421" spans="1:5">
      <c r="A421">
        <f t="shared" si="27"/>
        <v>1.35</v>
      </c>
      <c r="B421">
        <f t="shared" si="28"/>
        <v>1881.6579567763472</v>
      </c>
      <c r="C421">
        <f t="shared" si="28"/>
        <v>703.37719549326755</v>
      </c>
      <c r="D421">
        <f t="shared" si="28"/>
        <v>363.93741792003368</v>
      </c>
      <c r="E421">
        <v>1215</v>
      </c>
    </row>
    <row r="422" spans="1:5">
      <c r="A422">
        <f t="shared" si="27"/>
        <v>1.3511111111111112</v>
      </c>
      <c r="B422">
        <f t="shared" si="28"/>
        <v>1882.5780472227891</v>
      </c>
      <c r="C422">
        <f t="shared" si="28"/>
        <v>704.05681976688084</v>
      </c>
      <c r="D422">
        <f t="shared" si="28"/>
        <v>364.84077377244847</v>
      </c>
      <c r="E422">
        <v>1216</v>
      </c>
    </row>
    <row r="423" spans="1:5">
      <c r="A423">
        <f t="shared" si="27"/>
        <v>1.3522222222222222</v>
      </c>
      <c r="B423">
        <f t="shared" si="28"/>
        <v>1883.4982191312529</v>
      </c>
      <c r="C423">
        <f t="shared" si="28"/>
        <v>704.73720760332651</v>
      </c>
      <c r="D423">
        <f t="shared" si="28"/>
        <v>365.74463256684578</v>
      </c>
      <c r="E423">
        <v>1217</v>
      </c>
    </row>
    <row r="424" spans="1:5">
      <c r="A424">
        <f t="shared" si="27"/>
        <v>1.3533333333333333</v>
      </c>
      <c r="B424">
        <f t="shared" si="28"/>
        <v>1884.4184723824042</v>
      </c>
      <c r="C424">
        <f t="shared" si="28"/>
        <v>705.41835679319684</v>
      </c>
      <c r="D424">
        <f t="shared" si="28"/>
        <v>366.64899058368502</v>
      </c>
      <c r="E424">
        <v>1218</v>
      </c>
    </row>
    <row r="425" spans="1:5">
      <c r="A425">
        <f t="shared" si="27"/>
        <v>1.3544444444444443</v>
      </c>
      <c r="B425">
        <f t="shared" si="28"/>
        <v>1885.3388068571296</v>
      </c>
      <c r="C425">
        <f t="shared" si="28"/>
        <v>706.10026513314222</v>
      </c>
      <c r="D425">
        <f t="shared" si="28"/>
        <v>367.55384413798924</v>
      </c>
      <c r="E425">
        <v>1219</v>
      </c>
    </row>
    <row r="426" spans="1:5">
      <c r="A426">
        <f t="shared" si="27"/>
        <v>1.3555555555555556</v>
      </c>
      <c r="B426" s="1">
        <f t="shared" ref="B426:D445" si="29">SQRT($B$2^2+$E426^2+2*$B$2*$E426*COS(($D$2-B$5)*PI()/180))</f>
        <v>1886.2592224365392</v>
      </c>
      <c r="C426" s="1">
        <f t="shared" si="29"/>
        <v>706.7829304258654</v>
      </c>
      <c r="D426" s="1">
        <f t="shared" si="29"/>
        <v>368.4591895789701</v>
      </c>
      <c r="E426">
        <v>1220</v>
      </c>
    </row>
    <row r="427" spans="1:5">
      <c r="A427">
        <f t="shared" si="27"/>
        <v>1.3566666666666667</v>
      </c>
      <c r="B427">
        <f t="shared" si="29"/>
        <v>1887.1797190019633</v>
      </c>
      <c r="C427">
        <f t="shared" si="29"/>
        <v>707.46635048011535</v>
      </c>
      <c r="D427">
        <f t="shared" si="29"/>
        <v>369.3650232896573</v>
      </c>
      <c r="E427">
        <v>1221</v>
      </c>
    </row>
    <row r="428" spans="1:5">
      <c r="A428">
        <f t="shared" si="27"/>
        <v>1.3577777777777778</v>
      </c>
      <c r="B428">
        <f t="shared" si="29"/>
        <v>1888.1002964349539</v>
      </c>
      <c r="C428">
        <f t="shared" si="29"/>
        <v>708.15052311068246</v>
      </c>
      <c r="D428">
        <f t="shared" si="29"/>
        <v>370.27134168653561</v>
      </c>
      <c r="E428">
        <v>1222</v>
      </c>
    </row>
    <row r="429" spans="1:5">
      <c r="A429">
        <f t="shared" si="27"/>
        <v>1.3588888888888888</v>
      </c>
      <c r="B429">
        <f t="shared" si="29"/>
        <v>1889.0209546172835</v>
      </c>
      <c r="C429">
        <f t="shared" si="29"/>
        <v>708.83544613839183</v>
      </c>
      <c r="D429">
        <f t="shared" si="29"/>
        <v>371.17814121917968</v>
      </c>
      <c r="E429">
        <v>1223</v>
      </c>
    </row>
    <row r="430" spans="1:5">
      <c r="A430">
        <f t="shared" si="27"/>
        <v>1.36</v>
      </c>
      <c r="B430">
        <f t="shared" si="29"/>
        <v>1889.941693430944</v>
      </c>
      <c r="C430">
        <f t="shared" si="29"/>
        <v>709.52111739009774</v>
      </c>
      <c r="D430">
        <f t="shared" si="29"/>
        <v>372.08541836989991</v>
      </c>
      <c r="E430">
        <v>1224</v>
      </c>
    </row>
    <row r="431" spans="1:5">
      <c r="A431">
        <f t="shared" si="27"/>
        <v>1.3611111111111112</v>
      </c>
      <c r="B431">
        <f t="shared" si="29"/>
        <v>1890.8625127581477</v>
      </c>
      <c r="C431">
        <f t="shared" si="29"/>
        <v>710.20753469867714</v>
      </c>
      <c r="D431">
        <f t="shared" si="29"/>
        <v>372.99316965338801</v>
      </c>
      <c r="E431">
        <v>1225</v>
      </c>
    </row>
    <row r="432" spans="1:5">
      <c r="A432">
        <f t="shared" si="27"/>
        <v>1.3622222222222222</v>
      </c>
      <c r="B432">
        <f t="shared" si="29"/>
        <v>1891.7834124813253</v>
      </c>
      <c r="C432">
        <f t="shared" si="29"/>
        <v>710.8946959030236</v>
      </c>
      <c r="D432">
        <f t="shared" si="29"/>
        <v>373.90139161637154</v>
      </c>
      <c r="E432">
        <v>1226</v>
      </c>
    </row>
    <row r="433" spans="1:5">
      <c r="A433">
        <f t="shared" si="27"/>
        <v>1.3633333333333333</v>
      </c>
      <c r="B433">
        <f t="shared" si="29"/>
        <v>1892.7043924831262</v>
      </c>
      <c r="C433">
        <f t="shared" si="29"/>
        <v>711.58259884804113</v>
      </c>
      <c r="D433">
        <f t="shared" si="29"/>
        <v>374.81008083726528</v>
      </c>
      <c r="E433">
        <v>1227</v>
      </c>
    </row>
    <row r="434" spans="1:5">
      <c r="A434">
        <f t="shared" si="27"/>
        <v>1.3644444444444443</v>
      </c>
      <c r="B434">
        <f t="shared" si="29"/>
        <v>1893.6254526464181</v>
      </c>
      <c r="C434">
        <f t="shared" si="29"/>
        <v>712.27124138463716</v>
      </c>
      <c r="D434">
        <f t="shared" si="29"/>
        <v>375.71923392583386</v>
      </c>
      <c r="E434">
        <v>1228</v>
      </c>
    </row>
    <row r="435" spans="1:5">
      <c r="A435">
        <f t="shared" si="27"/>
        <v>1.3655555555555556</v>
      </c>
      <c r="B435">
        <f t="shared" si="29"/>
        <v>1894.5465928542862</v>
      </c>
      <c r="C435">
        <f t="shared" si="29"/>
        <v>712.96062136971625</v>
      </c>
      <c r="D435">
        <f t="shared" si="29"/>
        <v>376.62884752285453</v>
      </c>
      <c r="E435">
        <v>1229</v>
      </c>
    </row>
    <row r="436" spans="1:5">
      <c r="A436">
        <f t="shared" si="27"/>
        <v>1.3666666666666667</v>
      </c>
      <c r="B436">
        <f t="shared" si="29"/>
        <v>1895.4678129900324</v>
      </c>
      <c r="C436">
        <f t="shared" si="29"/>
        <v>713.6507366661732</v>
      </c>
      <c r="D436">
        <f t="shared" si="29"/>
        <v>377.53891829978437</v>
      </c>
      <c r="E436">
        <v>1230</v>
      </c>
    </row>
    <row r="437" spans="1:5">
      <c r="A437">
        <f t="shared" si="27"/>
        <v>1.3677777777777778</v>
      </c>
      <c r="B437">
        <f t="shared" si="29"/>
        <v>1896.3891129371755</v>
      </c>
      <c r="C437">
        <f t="shared" si="29"/>
        <v>714.34158514288629</v>
      </c>
      <c r="D437">
        <f t="shared" si="29"/>
        <v>378.44944295843453</v>
      </c>
      <c r="E437">
        <v>1231</v>
      </c>
    </row>
    <row r="438" spans="1:5">
      <c r="A438">
        <f t="shared" si="27"/>
        <v>1.3688888888888888</v>
      </c>
      <c r="B438">
        <f t="shared" si="29"/>
        <v>1897.3104925794512</v>
      </c>
      <c r="C438">
        <f t="shared" si="29"/>
        <v>715.03316467471029</v>
      </c>
      <c r="D438">
        <f t="shared" si="29"/>
        <v>379.36041823064187</v>
      </c>
      <c r="E438">
        <v>1232</v>
      </c>
    </row>
    <row r="439" spans="1:5">
      <c r="A439">
        <f t="shared" si="27"/>
        <v>1.37</v>
      </c>
      <c r="B439">
        <f t="shared" si="29"/>
        <v>1898.2319518008098</v>
      </c>
      <c r="C439">
        <f t="shared" si="29"/>
        <v>715.72547314246901</v>
      </c>
      <c r="D439">
        <f t="shared" si="29"/>
        <v>380.27184087795092</v>
      </c>
      <c r="E439">
        <v>1233</v>
      </c>
    </row>
    <row r="440" spans="1:5">
      <c r="A440">
        <f t="shared" si="27"/>
        <v>1.3711111111111112</v>
      </c>
      <c r="B440">
        <f t="shared" si="29"/>
        <v>1899.1534904854173</v>
      </c>
      <c r="C440">
        <f t="shared" si="29"/>
        <v>716.41850843294867</v>
      </c>
      <c r="D440">
        <f t="shared" si="29"/>
        <v>381.18370769129643</v>
      </c>
      <c r="E440">
        <v>1234</v>
      </c>
    </row>
    <row r="441" spans="1:5">
      <c r="A441">
        <f t="shared" si="27"/>
        <v>1.3722222222222222</v>
      </c>
      <c r="B441">
        <f t="shared" si="29"/>
        <v>1900.0751085176541</v>
      </c>
      <c r="C441">
        <f t="shared" si="29"/>
        <v>717.11226843889006</v>
      </c>
      <c r="D441">
        <f t="shared" si="29"/>
        <v>382.09601549068975</v>
      </c>
      <c r="E441">
        <v>1235</v>
      </c>
    </row>
    <row r="442" spans="1:5">
      <c r="A442">
        <f t="shared" si="27"/>
        <v>1.3733333333333333</v>
      </c>
      <c r="B442">
        <f t="shared" si="29"/>
        <v>1900.9968057821156</v>
      </c>
      <c r="C442">
        <f t="shared" si="29"/>
        <v>717.80675105898149</v>
      </c>
      <c r="D442">
        <f t="shared" si="29"/>
        <v>383.00876112491153</v>
      </c>
      <c r="E442">
        <v>1236</v>
      </c>
    </row>
    <row r="443" spans="1:5">
      <c r="A443">
        <f t="shared" si="27"/>
        <v>1.3744444444444444</v>
      </c>
      <c r="B443">
        <f t="shared" si="29"/>
        <v>1901.9185821636106</v>
      </c>
      <c r="C443">
        <f t="shared" si="29"/>
        <v>718.50195419785075</v>
      </c>
      <c r="D443">
        <f t="shared" si="29"/>
        <v>383.92194147120279</v>
      </c>
      <c r="E443">
        <v>1237</v>
      </c>
    </row>
    <row r="444" spans="1:5">
      <c r="A444">
        <f t="shared" si="27"/>
        <v>1.3755555555555556</v>
      </c>
      <c r="B444">
        <f t="shared" si="29"/>
        <v>1902.8404375471609</v>
      </c>
      <c r="C444">
        <f t="shared" si="29"/>
        <v>719.19787576605802</v>
      </c>
      <c r="D444">
        <f t="shared" si="29"/>
        <v>384.83555343496494</v>
      </c>
      <c r="E444">
        <v>1238</v>
      </c>
    </row>
    <row r="445" spans="1:5">
      <c r="A445">
        <f t="shared" si="27"/>
        <v>1.3766666666666667</v>
      </c>
      <c r="B445">
        <f t="shared" si="29"/>
        <v>1903.7623718180016</v>
      </c>
      <c r="C445">
        <f t="shared" si="29"/>
        <v>719.8945136800877</v>
      </c>
      <c r="D445">
        <f t="shared" si="29"/>
        <v>385.7495939494608</v>
      </c>
      <c r="E445">
        <v>1239</v>
      </c>
    </row>
    <row r="446" spans="1:5">
      <c r="A446">
        <f t="shared" si="27"/>
        <v>1.3777777777777778</v>
      </c>
      <c r="B446">
        <f t="shared" ref="B446:D465" si="30">SQRT($B$2^2+$E446^2+2*$B$2*$E446*COS(($D$2-B$5)*PI()/180))</f>
        <v>1904.6843848615797</v>
      </c>
      <c r="C446">
        <f t="shared" si="30"/>
        <v>720.5918658623408</v>
      </c>
      <c r="D446">
        <f t="shared" si="30"/>
        <v>386.66405997551874</v>
      </c>
      <c r="E446">
        <v>1240</v>
      </c>
    </row>
    <row r="447" spans="1:5">
      <c r="A447">
        <f t="shared" si="27"/>
        <v>1.3788888888888888</v>
      </c>
      <c r="B447">
        <f t="shared" si="30"/>
        <v>1905.6064765635549</v>
      </c>
      <c r="C447">
        <f t="shared" si="30"/>
        <v>721.28993024112685</v>
      </c>
      <c r="D447">
        <f t="shared" si="30"/>
        <v>387.57894850124364</v>
      </c>
      <c r="E447">
        <v>1241</v>
      </c>
    </row>
    <row r="448" spans="1:5">
      <c r="A448">
        <f t="shared" si="27"/>
        <v>1.38</v>
      </c>
      <c r="B448">
        <f t="shared" si="30"/>
        <v>1906.5286468097977</v>
      </c>
      <c r="C448">
        <f t="shared" si="30"/>
        <v>721.98870475065564</v>
      </c>
      <c r="D448">
        <f t="shared" si="30"/>
        <v>388.49425654172524</v>
      </c>
      <c r="E448">
        <v>1242</v>
      </c>
    </row>
    <row r="449" spans="1:5">
      <c r="A449">
        <f t="shared" si="27"/>
        <v>1.3811111111111112</v>
      </c>
      <c r="B449">
        <f t="shared" si="30"/>
        <v>1907.45089548639</v>
      </c>
      <c r="C449">
        <f t="shared" si="30"/>
        <v>722.68818733102955</v>
      </c>
      <c r="D449">
        <f t="shared" si="30"/>
        <v>389.40998113875554</v>
      </c>
      <c r="E449">
        <v>1243</v>
      </c>
    </row>
    <row r="450" spans="1:5">
      <c r="A450">
        <f t="shared" si="27"/>
        <v>1.3822222222222222</v>
      </c>
      <c r="B450">
        <f t="shared" si="30"/>
        <v>1908.3732224796233</v>
      </c>
      <c r="C450">
        <f t="shared" si="30"/>
        <v>723.38837592823472</v>
      </c>
      <c r="D450">
        <f t="shared" si="30"/>
        <v>390.3261193605465</v>
      </c>
      <c r="E450">
        <v>1244</v>
      </c>
    </row>
    <row r="451" spans="1:5">
      <c r="A451">
        <f t="shared" si="27"/>
        <v>1.3833333333333333</v>
      </c>
      <c r="B451">
        <f t="shared" si="30"/>
        <v>1909.2956276760008</v>
      </c>
      <c r="C451">
        <f t="shared" si="30"/>
        <v>724.08926849413319</v>
      </c>
      <c r="D451">
        <f t="shared" si="30"/>
        <v>391.24266830145422</v>
      </c>
      <c r="E451">
        <v>1245</v>
      </c>
    </row>
    <row r="452" spans="1:5">
      <c r="A452">
        <f t="shared" si="27"/>
        <v>1.3844444444444444</v>
      </c>
      <c r="B452">
        <f t="shared" si="30"/>
        <v>1910.2181109622341</v>
      </c>
      <c r="C452">
        <f t="shared" si="30"/>
        <v>724.79086298645393</v>
      </c>
      <c r="D452">
        <f t="shared" si="30"/>
        <v>392.15962508170043</v>
      </c>
      <c r="E452">
        <v>1246</v>
      </c>
    </row>
    <row r="453" spans="1:5">
      <c r="A453">
        <f t="shared" si="27"/>
        <v>1.3855555555555557</v>
      </c>
      <c r="B453">
        <f t="shared" si="30"/>
        <v>1911.1406722252441</v>
      </c>
      <c r="C453">
        <f t="shared" si="30"/>
        <v>725.49315736878486</v>
      </c>
      <c r="D453">
        <f t="shared" si="30"/>
        <v>393.07698684710346</v>
      </c>
      <c r="E453">
        <v>1247</v>
      </c>
    </row>
    <row r="454" spans="1:5">
      <c r="A454">
        <f t="shared" si="27"/>
        <v>1.3866666666666667</v>
      </c>
      <c r="B454">
        <f t="shared" si="30"/>
        <v>1912.0633113521608</v>
      </c>
      <c r="C454">
        <f t="shared" si="30"/>
        <v>726.19614961056368</v>
      </c>
      <c r="D454">
        <f t="shared" si="30"/>
        <v>393.99475076880918</v>
      </c>
      <c r="E454">
        <v>1248</v>
      </c>
    </row>
    <row r="455" spans="1:5">
      <c r="A455">
        <f t="shared" ref="A455:A518" si="31">E455/$B$2</f>
        <v>1.3877777777777778</v>
      </c>
      <c r="B455">
        <f t="shared" si="30"/>
        <v>1912.9860282303218</v>
      </c>
      <c r="C455">
        <f t="shared" si="30"/>
        <v>726.89983768706952</v>
      </c>
      <c r="D455">
        <f t="shared" si="30"/>
        <v>394.91291404302513</v>
      </c>
      <c r="E455">
        <v>1249</v>
      </c>
    </row>
    <row r="456" spans="1:5">
      <c r="A456">
        <f t="shared" si="31"/>
        <v>1.3888888888888888</v>
      </c>
      <c r="B456">
        <f t="shared" si="30"/>
        <v>1913.9088227472732</v>
      </c>
      <c r="C456">
        <f t="shared" si="30"/>
        <v>727.60421957941389</v>
      </c>
      <c r="D456">
        <f t="shared" si="30"/>
        <v>395.83147389076055</v>
      </c>
      <c r="E456">
        <v>1250</v>
      </c>
    </row>
    <row r="457" spans="1:5">
      <c r="A457">
        <f t="shared" si="31"/>
        <v>1.39</v>
      </c>
      <c r="B457">
        <f t="shared" si="30"/>
        <v>1914.8316947907681</v>
      </c>
      <c r="C457">
        <f t="shared" si="30"/>
        <v>728.30929327453157</v>
      </c>
      <c r="D457">
        <f t="shared" si="30"/>
        <v>396.75042755756419</v>
      </c>
      <c r="E457">
        <v>1251</v>
      </c>
    </row>
    <row r="458" spans="1:5">
      <c r="A458">
        <f t="shared" si="31"/>
        <v>1.3911111111111112</v>
      </c>
      <c r="B458">
        <f t="shared" si="30"/>
        <v>1915.7546442487665</v>
      </c>
      <c r="C458">
        <f t="shared" si="30"/>
        <v>729.0150567651724</v>
      </c>
      <c r="D458">
        <f t="shared" si="30"/>
        <v>397.66977231327013</v>
      </c>
      <c r="E458">
        <v>1252</v>
      </c>
    </row>
    <row r="459" spans="1:5">
      <c r="A459">
        <f t="shared" si="31"/>
        <v>1.3922222222222222</v>
      </c>
      <c r="B459">
        <f t="shared" si="30"/>
        <v>1916.6776710094343</v>
      </c>
      <c r="C459">
        <f t="shared" si="30"/>
        <v>729.7215080498911</v>
      </c>
      <c r="D459">
        <f t="shared" si="30"/>
        <v>398.58950545174446</v>
      </c>
      <c r="E459">
        <v>1253</v>
      </c>
    </row>
    <row r="460" spans="1:5">
      <c r="A460">
        <f t="shared" si="31"/>
        <v>1.3933333333333333</v>
      </c>
      <c r="B460">
        <f t="shared" si="30"/>
        <v>1917.6007749611442</v>
      </c>
      <c r="C460">
        <f t="shared" si="30"/>
        <v>730.42864513303903</v>
      </c>
      <c r="D460">
        <f t="shared" si="30"/>
        <v>399.50962429063446</v>
      </c>
      <c r="E460">
        <v>1254</v>
      </c>
    </row>
    <row r="461" spans="1:5">
      <c r="A461">
        <f t="shared" si="31"/>
        <v>1.3944444444444444</v>
      </c>
      <c r="B461">
        <f t="shared" si="30"/>
        <v>1918.5239559924742</v>
      </c>
      <c r="C461">
        <f t="shared" si="30"/>
        <v>731.13646602475444</v>
      </c>
      <c r="D461">
        <f t="shared" si="30"/>
        <v>400.43012617112367</v>
      </c>
      <c r="E461">
        <v>1255</v>
      </c>
    </row>
    <row r="462" spans="1:5">
      <c r="A462">
        <f t="shared" si="31"/>
        <v>1.3955555555555557</v>
      </c>
      <c r="B462">
        <f t="shared" si="30"/>
        <v>1919.447213992207</v>
      </c>
      <c r="C462">
        <f t="shared" si="30"/>
        <v>731.84496874095316</v>
      </c>
      <c r="D462">
        <f t="shared" si="30"/>
        <v>401.35100845768426</v>
      </c>
      <c r="E462">
        <v>1256</v>
      </c>
    </row>
    <row r="463" spans="1:5">
      <c r="A463">
        <f t="shared" si="31"/>
        <v>1.3966666666666667</v>
      </c>
      <c r="B463">
        <f t="shared" si="30"/>
        <v>1920.3705488493301</v>
      </c>
      <c r="C463">
        <f t="shared" si="30"/>
        <v>732.55415130331937</v>
      </c>
      <c r="D463">
        <f t="shared" si="30"/>
        <v>402.27226853783776</v>
      </c>
      <c r="E463">
        <v>1257</v>
      </c>
    </row>
    <row r="464" spans="1:5">
      <c r="A464">
        <f t="shared" si="31"/>
        <v>1.3977777777777778</v>
      </c>
      <c r="B464">
        <f t="shared" si="30"/>
        <v>1921.293960453035</v>
      </c>
      <c r="C464">
        <f t="shared" si="30"/>
        <v>733.26401173929605</v>
      </c>
      <c r="D464">
        <f t="shared" si="30"/>
        <v>403.19390382191591</v>
      </c>
      <c r="E464">
        <v>1258</v>
      </c>
    </row>
    <row r="465" spans="1:5">
      <c r="A465">
        <f t="shared" si="31"/>
        <v>1.3988888888888888</v>
      </c>
      <c r="B465">
        <f t="shared" si="30"/>
        <v>1922.2174486927177</v>
      </c>
      <c r="C465">
        <f t="shared" si="30"/>
        <v>733.9745480820751</v>
      </c>
      <c r="D465">
        <f t="shared" si="30"/>
        <v>404.11591174282415</v>
      </c>
      <c r="E465">
        <v>1259</v>
      </c>
    </row>
    <row r="466" spans="1:5">
      <c r="A466">
        <f t="shared" si="31"/>
        <v>1.4</v>
      </c>
      <c r="B466">
        <f t="shared" ref="B466:D485" si="32">SQRT($B$2^2+$E466^2+2*$B$2*$E466*COS(($D$2-B$5)*PI()/180))</f>
        <v>1923.1410134579764</v>
      </c>
      <c r="C466">
        <f t="shared" si="32"/>
        <v>734.68575837058813</v>
      </c>
      <c r="D466">
        <f t="shared" si="32"/>
        <v>405.03828975581081</v>
      </c>
      <c r="E466">
        <v>1260</v>
      </c>
    </row>
    <row r="467" spans="1:5">
      <c r="A467">
        <f t="shared" si="31"/>
        <v>1.4011111111111112</v>
      </c>
      <c r="B467">
        <f t="shared" si="32"/>
        <v>1924.0646546386129</v>
      </c>
      <c r="C467">
        <f t="shared" si="32"/>
        <v>735.39764064949657</v>
      </c>
      <c r="D467">
        <f t="shared" si="32"/>
        <v>405.96103533823327</v>
      </c>
      <c r="E467">
        <v>1261</v>
      </c>
    </row>
    <row r="468" spans="1:5">
      <c r="A468">
        <f t="shared" si="31"/>
        <v>1.4022222222222223</v>
      </c>
      <c r="B468">
        <f t="shared" si="32"/>
        <v>1924.9883721246308</v>
      </c>
      <c r="C468">
        <f t="shared" si="32"/>
        <v>736.11019296918164</v>
      </c>
      <c r="D468">
        <f t="shared" si="32"/>
        <v>406.88414598933247</v>
      </c>
      <c r="E468">
        <v>1262</v>
      </c>
    </row>
    <row r="469" spans="1:5">
      <c r="A469">
        <f t="shared" si="31"/>
        <v>1.4033333333333333</v>
      </c>
      <c r="B469">
        <f t="shared" si="32"/>
        <v>1925.9121658062363</v>
      </c>
      <c r="C469">
        <f t="shared" si="32"/>
        <v>736.82341338573497</v>
      </c>
      <c r="D469">
        <f t="shared" si="32"/>
        <v>407.80761923000665</v>
      </c>
      <c r="E469">
        <v>1263</v>
      </c>
    </row>
    <row r="470" spans="1:5">
      <c r="A470">
        <f t="shared" si="31"/>
        <v>1.4044444444444444</v>
      </c>
      <c r="B470">
        <f t="shared" si="32"/>
        <v>1926.8360355738366</v>
      </c>
      <c r="C470">
        <f t="shared" si="32"/>
        <v>737.53729996094808</v>
      </c>
      <c r="D470">
        <f t="shared" si="32"/>
        <v>408.73145260259111</v>
      </c>
      <c r="E470">
        <v>1264</v>
      </c>
    </row>
    <row r="471" spans="1:5">
      <c r="A471">
        <f t="shared" si="31"/>
        <v>1.4055555555555554</v>
      </c>
      <c r="B471">
        <f t="shared" si="32"/>
        <v>1927.7599813180404</v>
      </c>
      <c r="C471">
        <f t="shared" si="32"/>
        <v>738.25185076230264</v>
      </c>
      <c r="D471">
        <f t="shared" si="32"/>
        <v>409.65564367063507</v>
      </c>
      <c r="E471">
        <v>1265</v>
      </c>
    </row>
    <row r="472" spans="1:5">
      <c r="A472">
        <f t="shared" si="31"/>
        <v>1.4066666666666667</v>
      </c>
      <c r="B472">
        <f t="shared" si="32"/>
        <v>1928.6840029296566</v>
      </c>
      <c r="C472">
        <f t="shared" si="32"/>
        <v>738.96706386296069</v>
      </c>
      <c r="D472">
        <f t="shared" si="32"/>
        <v>410.58019001868615</v>
      </c>
      <c r="E472">
        <v>1266</v>
      </c>
    </row>
    <row r="473" spans="1:5">
      <c r="A473">
        <f t="shared" si="31"/>
        <v>1.4077777777777778</v>
      </c>
      <c r="B473">
        <f t="shared" si="32"/>
        <v>1929.6081002996943</v>
      </c>
      <c r="C473">
        <f t="shared" si="32"/>
        <v>739.68293734175381</v>
      </c>
      <c r="D473">
        <f t="shared" si="32"/>
        <v>411.50508925207544</v>
      </c>
      <c r="E473">
        <v>1267</v>
      </c>
    </row>
    <row r="474" spans="1:5">
      <c r="A474">
        <f t="shared" si="31"/>
        <v>1.4088888888888889</v>
      </c>
      <c r="B474">
        <f t="shared" si="32"/>
        <v>1930.532273319363</v>
      </c>
      <c r="C474">
        <f t="shared" si="32"/>
        <v>740.39946928317329</v>
      </c>
      <c r="D474">
        <f t="shared" si="32"/>
        <v>412.43033899670405</v>
      </c>
      <c r="E474">
        <v>1268</v>
      </c>
    </row>
    <row r="475" spans="1:5">
      <c r="A475">
        <f t="shared" si="31"/>
        <v>1.41</v>
      </c>
      <c r="B475">
        <f t="shared" si="32"/>
        <v>1931.4565218800706</v>
      </c>
      <c r="C475">
        <f t="shared" si="32"/>
        <v>741.11665777735993</v>
      </c>
      <c r="D475">
        <f t="shared" si="32"/>
        <v>413.35593689883581</v>
      </c>
      <c r="E475">
        <v>1269</v>
      </c>
    </row>
    <row r="476" spans="1:5">
      <c r="A476">
        <f t="shared" si="31"/>
        <v>1.4111111111111112</v>
      </c>
      <c r="B476">
        <f t="shared" si="32"/>
        <v>1932.3808458734245</v>
      </c>
      <c r="C476">
        <f t="shared" si="32"/>
        <v>741.83450092009355</v>
      </c>
      <c r="D476">
        <f t="shared" si="32"/>
        <v>414.28188062488624</v>
      </c>
      <c r="E476">
        <v>1270</v>
      </c>
    </row>
    <row r="477" spans="1:5">
      <c r="A477">
        <f t="shared" si="31"/>
        <v>1.4122222222222223</v>
      </c>
      <c r="B477">
        <f t="shared" si="32"/>
        <v>1933.3052451912304</v>
      </c>
      <c r="C477">
        <f t="shared" si="32"/>
        <v>742.55299681278245</v>
      </c>
      <c r="D477">
        <f t="shared" si="32"/>
        <v>415.20816786121947</v>
      </c>
      <c r="E477">
        <v>1271</v>
      </c>
    </row>
    <row r="478" spans="1:5">
      <c r="A478">
        <f t="shared" si="31"/>
        <v>1.4133333333333333</v>
      </c>
      <c r="B478">
        <f t="shared" si="32"/>
        <v>1934.229719725492</v>
      </c>
      <c r="C478">
        <f t="shared" si="32"/>
        <v>743.27214356245315</v>
      </c>
      <c r="D478">
        <f t="shared" si="32"/>
        <v>416.13479631394529</v>
      </c>
      <c r="E478">
        <v>1272</v>
      </c>
    </row>
    <row r="479" spans="1:5">
      <c r="A479">
        <f t="shared" si="31"/>
        <v>1.4144444444444444</v>
      </c>
      <c r="B479">
        <f t="shared" si="32"/>
        <v>1935.1542693684105</v>
      </c>
      <c r="C479">
        <f t="shared" si="32"/>
        <v>743.99193928173963</v>
      </c>
      <c r="D479">
        <f t="shared" si="32"/>
        <v>417.06176370871782</v>
      </c>
      <c r="E479">
        <v>1273</v>
      </c>
    </row>
    <row r="480" spans="1:5">
      <c r="A480">
        <f t="shared" si="31"/>
        <v>1.4155555555555555</v>
      </c>
      <c r="B480">
        <f t="shared" si="32"/>
        <v>1936.0788940123848</v>
      </c>
      <c r="C480">
        <f t="shared" si="32"/>
        <v>744.71238208887291</v>
      </c>
      <c r="D480">
        <f t="shared" si="32"/>
        <v>417.98906779053982</v>
      </c>
      <c r="E480">
        <v>1274</v>
      </c>
    </row>
    <row r="481" spans="1:5">
      <c r="A481">
        <f t="shared" si="31"/>
        <v>1.4166666666666667</v>
      </c>
      <c r="B481">
        <f t="shared" si="32"/>
        <v>1937.0035935500096</v>
      </c>
      <c r="C481">
        <f t="shared" si="32"/>
        <v>745.43347010767047</v>
      </c>
      <c r="D481">
        <f t="shared" si="32"/>
        <v>418.91670632356335</v>
      </c>
      <c r="E481">
        <v>1275</v>
      </c>
    </row>
    <row r="482" spans="1:5">
      <c r="A482">
        <f t="shared" si="31"/>
        <v>1.4177777777777778</v>
      </c>
      <c r="B482">
        <f t="shared" si="32"/>
        <v>1937.9283678740767</v>
      </c>
      <c r="C482">
        <f t="shared" si="32"/>
        <v>746.15520146752522</v>
      </c>
      <c r="D482">
        <f t="shared" si="32"/>
        <v>419.84467709089841</v>
      </c>
      <c r="E482">
        <v>1276</v>
      </c>
    </row>
    <row r="483" spans="1:5">
      <c r="A483">
        <f t="shared" si="31"/>
        <v>1.4188888888888889</v>
      </c>
      <c r="B483">
        <f t="shared" si="32"/>
        <v>1938.8532168775735</v>
      </c>
      <c r="C483">
        <f t="shared" si="32"/>
        <v>746.87757430339479</v>
      </c>
      <c r="D483">
        <f t="shared" si="32"/>
        <v>420.77297789442042</v>
      </c>
      <c r="E483">
        <v>1277</v>
      </c>
    </row>
    <row r="484" spans="1:5">
      <c r="A484">
        <f t="shared" si="31"/>
        <v>1.42</v>
      </c>
      <c r="B484">
        <f t="shared" si="32"/>
        <v>1939.7781404536825</v>
      </c>
      <c r="C484">
        <f t="shared" si="32"/>
        <v>747.6005867557908</v>
      </c>
      <c r="D484">
        <f t="shared" si="32"/>
        <v>421.70160655458324</v>
      </c>
      <c r="E484">
        <v>1278</v>
      </c>
    </row>
    <row r="485" spans="1:5">
      <c r="A485">
        <f t="shared" si="31"/>
        <v>1.4211111111111112</v>
      </c>
      <c r="B485">
        <f t="shared" si="32"/>
        <v>1940.703138495782</v>
      </c>
      <c r="C485">
        <f t="shared" si="32"/>
        <v>748.32423697076831</v>
      </c>
      <c r="D485">
        <f t="shared" si="32"/>
        <v>422.63056091022884</v>
      </c>
      <c r="E485">
        <v>1279</v>
      </c>
    </row>
    <row r="486" spans="1:5">
      <c r="A486">
        <f t="shared" si="31"/>
        <v>1.4222222222222223</v>
      </c>
      <c r="B486">
        <f t="shared" ref="B486:D505" si="33">SQRT($B$2^2+$E486^2+2*$B$2*$E486*COS(($D$2-B$5)*PI()/180))</f>
        <v>1941.6282108974442</v>
      </c>
      <c r="C486">
        <f t="shared" si="33"/>
        <v>749.04852309991395</v>
      </c>
      <c r="D486">
        <f t="shared" si="33"/>
        <v>423.5598388184045</v>
      </c>
      <c r="E486">
        <v>1280</v>
      </c>
    </row>
    <row r="487" spans="1:5">
      <c r="A487">
        <f t="shared" si="31"/>
        <v>1.4233333333333333</v>
      </c>
      <c r="B487">
        <f t="shared" si="33"/>
        <v>1942.553357552436</v>
      </c>
      <c r="C487">
        <f t="shared" si="33"/>
        <v>749.773443300336</v>
      </c>
      <c r="D487">
        <f t="shared" si="33"/>
        <v>424.48943815417942</v>
      </c>
      <c r="E487">
        <v>1281</v>
      </c>
    </row>
    <row r="488" spans="1:5">
      <c r="A488">
        <f t="shared" si="31"/>
        <v>1.4244444444444444</v>
      </c>
      <c r="B488">
        <f t="shared" si="33"/>
        <v>1943.4785783547175</v>
      </c>
      <c r="C488">
        <f t="shared" si="33"/>
        <v>750.49899573465257</v>
      </c>
      <c r="D488">
        <f t="shared" si="33"/>
        <v>425.41935681046363</v>
      </c>
      <c r="E488">
        <v>1282</v>
      </c>
    </row>
    <row r="489" spans="1:5">
      <c r="A489">
        <f t="shared" si="31"/>
        <v>1.4255555555555555</v>
      </c>
      <c r="B489">
        <f t="shared" si="33"/>
        <v>1944.4038731984426</v>
      </c>
      <c r="C489">
        <f t="shared" si="33"/>
        <v>751.22517857098069</v>
      </c>
      <c r="D489">
        <f t="shared" si="33"/>
        <v>426.34959269783133</v>
      </c>
      <c r="E489">
        <v>1283</v>
      </c>
    </row>
    <row r="490" spans="1:5">
      <c r="A490">
        <f t="shared" si="31"/>
        <v>1.4266666666666667</v>
      </c>
      <c r="B490">
        <f t="shared" si="33"/>
        <v>1945.3292419779582</v>
      </c>
      <c r="C490">
        <f t="shared" si="33"/>
        <v>751.9519899829254</v>
      </c>
      <c r="D490">
        <f t="shared" si="33"/>
        <v>427.2801437443411</v>
      </c>
      <c r="E490">
        <v>1284</v>
      </c>
    </row>
    <row r="491" spans="1:5">
      <c r="A491">
        <f t="shared" si="31"/>
        <v>1.4277777777777778</v>
      </c>
      <c r="B491">
        <f t="shared" si="33"/>
        <v>1946.2546845878032</v>
      </c>
      <c r="C491">
        <f t="shared" si="33"/>
        <v>752.67942814956848</v>
      </c>
      <c r="D491">
        <f t="shared" si="33"/>
        <v>428.21100789536337</v>
      </c>
      <c r="E491">
        <v>1285</v>
      </c>
    </row>
    <row r="492" spans="1:5">
      <c r="A492">
        <f t="shared" si="31"/>
        <v>1.4288888888888889</v>
      </c>
      <c r="B492">
        <f t="shared" si="33"/>
        <v>1947.180200922709</v>
      </c>
      <c r="C492">
        <f t="shared" si="33"/>
        <v>753.40749125545676</v>
      </c>
      <c r="D492">
        <f t="shared" si="33"/>
        <v>429.14218311340716</v>
      </c>
      <c r="E492">
        <v>1286</v>
      </c>
    </row>
    <row r="493" spans="1:5">
      <c r="A493">
        <f t="shared" si="31"/>
        <v>1.43</v>
      </c>
      <c r="B493">
        <f t="shared" si="33"/>
        <v>1948.1057908775983</v>
      </c>
      <c r="C493">
        <f t="shared" si="33"/>
        <v>754.13617749059154</v>
      </c>
      <c r="D493">
        <f t="shared" si="33"/>
        <v>430.07366737794899</v>
      </c>
      <c r="E493">
        <v>1287</v>
      </c>
    </row>
    <row r="494" spans="1:5">
      <c r="A494">
        <f t="shared" si="31"/>
        <v>1.431111111111111</v>
      </c>
      <c r="B494">
        <f t="shared" si="33"/>
        <v>1949.0314543475856</v>
      </c>
      <c r="C494">
        <f t="shared" si="33"/>
        <v>754.86548505041662</v>
      </c>
      <c r="D494">
        <f t="shared" si="33"/>
        <v>431.00545868526638</v>
      </c>
      <c r="E494">
        <v>1288</v>
      </c>
    </row>
    <row r="495" spans="1:5">
      <c r="A495">
        <f t="shared" si="31"/>
        <v>1.4322222222222223</v>
      </c>
      <c r="B495">
        <f t="shared" si="33"/>
        <v>1949.957191227976</v>
      </c>
      <c r="C495">
        <f t="shared" si="33"/>
        <v>755.59541213580735</v>
      </c>
      <c r="D495">
        <f t="shared" si="33"/>
        <v>431.93755504826731</v>
      </c>
      <c r="E495">
        <v>1289</v>
      </c>
    </row>
    <row r="496" spans="1:5">
      <c r="A496">
        <f t="shared" si="31"/>
        <v>1.4333333333333333</v>
      </c>
      <c r="B496">
        <f t="shared" si="33"/>
        <v>1950.8830014142645</v>
      </c>
      <c r="C496">
        <f t="shared" si="33"/>
        <v>756.32595695305895</v>
      </c>
      <c r="D496">
        <f t="shared" si="33"/>
        <v>432.86995449632803</v>
      </c>
      <c r="E496">
        <v>1290</v>
      </c>
    </row>
    <row r="497" spans="1:5">
      <c r="A497">
        <f t="shared" si="31"/>
        <v>1.4344444444444444</v>
      </c>
      <c r="B497">
        <f t="shared" si="33"/>
        <v>1951.8088848021368</v>
      </c>
      <c r="C497">
        <f t="shared" si="33"/>
        <v>757.05711771387519</v>
      </c>
      <c r="D497">
        <f t="shared" si="33"/>
        <v>433.80265507512883</v>
      </c>
      <c r="E497">
        <v>1291</v>
      </c>
    </row>
    <row r="498" spans="1:5">
      <c r="A498">
        <f t="shared" si="31"/>
        <v>1.4355555555555555</v>
      </c>
      <c r="B498">
        <f t="shared" si="33"/>
        <v>1952.7348412874678</v>
      </c>
      <c r="C498">
        <f t="shared" si="33"/>
        <v>757.78889263535666</v>
      </c>
      <c r="D498">
        <f t="shared" si="33"/>
        <v>434.73565484649276</v>
      </c>
      <c r="E498">
        <v>1292</v>
      </c>
    </row>
    <row r="499" spans="1:5">
      <c r="A499">
        <f t="shared" si="31"/>
        <v>1.4366666666666668</v>
      </c>
      <c r="B499">
        <f t="shared" si="33"/>
        <v>1953.6608707663222</v>
      </c>
      <c r="C499">
        <f t="shared" si="33"/>
        <v>758.52127993998943</v>
      </c>
      <c r="D499">
        <f t="shared" si="33"/>
        <v>435.66895188822787</v>
      </c>
      <c r="E499">
        <v>1293</v>
      </c>
    </row>
    <row r="500" spans="1:5">
      <c r="A500">
        <f t="shared" si="31"/>
        <v>1.4377777777777778</v>
      </c>
      <c r="B500">
        <f t="shared" si="33"/>
        <v>1954.5869731349528</v>
      </c>
      <c r="C500">
        <f t="shared" si="33"/>
        <v>759.25427785563363</v>
      </c>
      <c r="D500">
        <f t="shared" si="33"/>
        <v>436.60254429396667</v>
      </c>
      <c r="E500">
        <v>1294</v>
      </c>
    </row>
    <row r="501" spans="1:5">
      <c r="A501">
        <f t="shared" si="31"/>
        <v>1.4388888888888889</v>
      </c>
      <c r="B501">
        <f t="shared" si="33"/>
        <v>1955.5131482898007</v>
      </c>
      <c r="C501">
        <f t="shared" si="33"/>
        <v>759.98788461551112</v>
      </c>
      <c r="D501">
        <f t="shared" si="33"/>
        <v>437.53643017301226</v>
      </c>
      <c r="E501">
        <v>1295</v>
      </c>
    </row>
    <row r="502" spans="1:5">
      <c r="A502">
        <f t="shared" si="31"/>
        <v>1.44</v>
      </c>
      <c r="B502">
        <f t="shared" si="33"/>
        <v>1956.4393961274957</v>
      </c>
      <c r="C502">
        <f t="shared" si="33"/>
        <v>760.72209845819475</v>
      </c>
      <c r="D502">
        <f t="shared" si="33"/>
        <v>438.47060765018318</v>
      </c>
      <c r="E502">
        <v>1296</v>
      </c>
    </row>
    <row r="503" spans="1:5">
      <c r="A503">
        <f t="shared" si="31"/>
        <v>1.441111111111111</v>
      </c>
      <c r="B503">
        <f t="shared" si="33"/>
        <v>1957.3657165448546</v>
      </c>
      <c r="C503">
        <f t="shared" si="33"/>
        <v>761.45691762759577</v>
      </c>
      <c r="D503">
        <f t="shared" si="33"/>
        <v>439.40507486566315</v>
      </c>
      <c r="E503">
        <v>1297</v>
      </c>
    </row>
    <row r="504" spans="1:5">
      <c r="A504">
        <f t="shared" si="31"/>
        <v>1.4422222222222223</v>
      </c>
      <c r="B504">
        <f t="shared" si="33"/>
        <v>1958.2921094388814</v>
      </c>
      <c r="C504">
        <f t="shared" si="33"/>
        <v>762.19234037295269</v>
      </c>
      <c r="D504">
        <f t="shared" si="33"/>
        <v>440.33982997484696</v>
      </c>
      <c r="E504">
        <v>1298</v>
      </c>
    </row>
    <row r="505" spans="1:5">
      <c r="A505">
        <f t="shared" si="31"/>
        <v>1.4433333333333334</v>
      </c>
      <c r="B505">
        <f t="shared" si="33"/>
        <v>1959.2185747067672</v>
      </c>
      <c r="C505">
        <f t="shared" si="33"/>
        <v>762.92836494881942</v>
      </c>
      <c r="D505">
        <f t="shared" si="33"/>
        <v>441.27487114819405</v>
      </c>
      <c r="E505">
        <v>1299</v>
      </c>
    </row>
    <row r="506" spans="1:5">
      <c r="A506">
        <f t="shared" si="31"/>
        <v>1.4444444444444444</v>
      </c>
      <c r="B506">
        <f t="shared" ref="B506:D525" si="34">SQRT($B$2^2+$E506^2+2*$B$2*$E506*COS(($D$2-B$5)*PI()/180))</f>
        <v>1960.1451122458886</v>
      </c>
      <c r="C506">
        <f t="shared" si="34"/>
        <v>763.66498961505283</v>
      </c>
      <c r="D506">
        <f t="shared" si="34"/>
        <v>442.21019657108019</v>
      </c>
      <c r="E506">
        <v>1300</v>
      </c>
    </row>
    <row r="507" spans="1:5">
      <c r="A507">
        <f t="shared" si="31"/>
        <v>1.4455555555555555</v>
      </c>
      <c r="B507">
        <f t="shared" si="34"/>
        <v>1961.0717219538094</v>
      </c>
      <c r="C507">
        <f t="shared" si="34"/>
        <v>764.40221263680201</v>
      </c>
      <c r="D507">
        <f t="shared" si="34"/>
        <v>443.14580444365157</v>
      </c>
      <c r="E507">
        <v>1301</v>
      </c>
    </row>
    <row r="508" spans="1:5">
      <c r="A508">
        <f t="shared" si="31"/>
        <v>1.4466666666666668</v>
      </c>
      <c r="B508">
        <f t="shared" si="34"/>
        <v>1961.9984037282782</v>
      </c>
      <c r="C508">
        <f t="shared" si="34"/>
        <v>765.14003228449519</v>
      </c>
      <c r="D508">
        <f t="shared" si="34"/>
        <v>444.08169298068253</v>
      </c>
      <c r="E508">
        <v>1302</v>
      </c>
    </row>
    <row r="509" spans="1:5">
      <c r="A509">
        <f t="shared" si="31"/>
        <v>1.4477777777777778</v>
      </c>
      <c r="B509">
        <f t="shared" si="34"/>
        <v>1962.9251574672285</v>
      </c>
      <c r="C509">
        <f t="shared" si="34"/>
        <v>765.878446833829</v>
      </c>
      <c r="D509">
        <f t="shared" si="34"/>
        <v>445.01786041143032</v>
      </c>
      <c r="E509">
        <v>1303</v>
      </c>
    </row>
    <row r="510" spans="1:5">
      <c r="A510">
        <f t="shared" si="31"/>
        <v>1.4488888888888889</v>
      </c>
      <c r="B510">
        <f t="shared" si="34"/>
        <v>1963.851983068779</v>
      </c>
      <c r="C510">
        <f t="shared" si="34"/>
        <v>766.61745456575534</v>
      </c>
      <c r="D510">
        <f t="shared" si="34"/>
        <v>445.9543049794961</v>
      </c>
      <c r="E510">
        <v>1304</v>
      </c>
    </row>
    <row r="511" spans="1:5">
      <c r="A511">
        <f t="shared" si="31"/>
        <v>1.45</v>
      </c>
      <c r="B511">
        <f t="shared" si="34"/>
        <v>1964.7788804312324</v>
      </c>
      <c r="C511">
        <f t="shared" si="34"/>
        <v>767.35705376647047</v>
      </c>
      <c r="D511">
        <f t="shared" si="34"/>
        <v>446.89102494268502</v>
      </c>
      <c r="E511">
        <v>1305</v>
      </c>
    </row>
    <row r="512" spans="1:5">
      <c r="A512">
        <f t="shared" si="31"/>
        <v>1.451111111111111</v>
      </c>
      <c r="B512">
        <f t="shared" si="34"/>
        <v>1965.7058494530759</v>
      </c>
      <c r="C512">
        <f t="shared" si="34"/>
        <v>768.09724272740209</v>
      </c>
      <c r="D512">
        <f t="shared" si="34"/>
        <v>447.82801857286825</v>
      </c>
      <c r="E512">
        <v>1306</v>
      </c>
    </row>
    <row r="513" spans="1:5">
      <c r="A513">
        <f t="shared" si="31"/>
        <v>1.4522222222222223</v>
      </c>
      <c r="B513">
        <f t="shared" si="34"/>
        <v>1966.63289003298</v>
      </c>
      <c r="C513">
        <f t="shared" si="34"/>
        <v>768.83801974519793</v>
      </c>
      <c r="D513">
        <f t="shared" si="34"/>
        <v>448.76528415584835</v>
      </c>
      <c r="E513">
        <v>1307</v>
      </c>
    </row>
    <row r="514" spans="1:5">
      <c r="A514">
        <f t="shared" si="31"/>
        <v>1.4533333333333334</v>
      </c>
      <c r="B514">
        <f t="shared" si="34"/>
        <v>1967.560002069798</v>
      </c>
      <c r="C514">
        <f t="shared" si="34"/>
        <v>769.57938312171359</v>
      </c>
      <c r="D514">
        <f t="shared" si="34"/>
        <v>449.70281999122204</v>
      </c>
      <c r="E514">
        <v>1308</v>
      </c>
    </row>
    <row r="515" spans="1:5">
      <c r="A515">
        <f t="shared" si="31"/>
        <v>1.4544444444444444</v>
      </c>
      <c r="B515">
        <f t="shared" si="34"/>
        <v>1968.487185462566</v>
      </c>
      <c r="C515">
        <f t="shared" si="34"/>
        <v>770.32133116400007</v>
      </c>
      <c r="D515">
        <f t="shared" si="34"/>
        <v>450.64062439224847</v>
      </c>
      <c r="E515">
        <v>1309</v>
      </c>
    </row>
    <row r="516" spans="1:5">
      <c r="A516">
        <f t="shared" si="31"/>
        <v>1.4555555555555555</v>
      </c>
      <c r="B516">
        <f t="shared" si="34"/>
        <v>1969.4144401105032</v>
      </c>
      <c r="C516">
        <f t="shared" si="34"/>
        <v>771.06386218429202</v>
      </c>
      <c r="D516">
        <f t="shared" si="34"/>
        <v>451.57869568571732</v>
      </c>
      <c r="E516">
        <v>1310</v>
      </c>
    </row>
    <row r="517" spans="1:5">
      <c r="A517">
        <f t="shared" si="31"/>
        <v>1.4566666666666668</v>
      </c>
      <c r="B517">
        <f t="shared" si="34"/>
        <v>1970.34176591301</v>
      </c>
      <c r="C517">
        <f t="shared" si="34"/>
        <v>771.80697449999548</v>
      </c>
      <c r="D517">
        <f t="shared" si="34"/>
        <v>452.51703221181782</v>
      </c>
      <c r="E517">
        <v>1311</v>
      </c>
    </row>
    <row r="518" spans="1:5">
      <c r="A518">
        <f t="shared" si="31"/>
        <v>1.4577777777777778</v>
      </c>
      <c r="B518">
        <f t="shared" si="34"/>
        <v>1971.2691627696686</v>
      </c>
      <c r="C518">
        <f t="shared" si="34"/>
        <v>772.5506664336757</v>
      </c>
      <c r="D518">
        <f t="shared" si="34"/>
        <v>453.4556323240119</v>
      </c>
      <c r="E518">
        <v>1312</v>
      </c>
    </row>
    <row r="519" spans="1:5">
      <c r="A519">
        <f t="shared" ref="A519:A582" si="35">E519/$B$2</f>
        <v>1.4588888888888889</v>
      </c>
      <c r="B519">
        <f t="shared" si="34"/>
        <v>1972.1966305802428</v>
      </c>
      <c r="C519">
        <f t="shared" si="34"/>
        <v>773.29493631304501</v>
      </c>
      <c r="D519">
        <f t="shared" si="34"/>
        <v>454.39449438890387</v>
      </c>
      <c r="E519">
        <v>1313</v>
      </c>
    </row>
    <row r="520" spans="1:5">
      <c r="A520">
        <f t="shared" si="35"/>
        <v>1.46</v>
      </c>
      <c r="B520">
        <f t="shared" si="34"/>
        <v>1973.1241692446763</v>
      </c>
      <c r="C520">
        <f t="shared" si="34"/>
        <v>774.03978247095029</v>
      </c>
      <c r="D520">
        <f t="shared" si="34"/>
        <v>455.33361678611624</v>
      </c>
      <c r="E520">
        <v>1314</v>
      </c>
    </row>
    <row r="521" spans="1:5">
      <c r="A521">
        <f t="shared" si="35"/>
        <v>1.461111111111111</v>
      </c>
      <c r="B521">
        <f t="shared" si="34"/>
        <v>1974.0517786630942</v>
      </c>
      <c r="C521">
        <f t="shared" si="34"/>
        <v>774.78520324536134</v>
      </c>
      <c r="D521">
        <f t="shared" si="34"/>
        <v>456.27299790816397</v>
      </c>
      <c r="E521">
        <v>1315</v>
      </c>
    </row>
    <row r="522" spans="1:5">
      <c r="A522">
        <f t="shared" si="35"/>
        <v>1.4622222222222223</v>
      </c>
      <c r="B522">
        <f t="shared" si="34"/>
        <v>1974.979458735801</v>
      </c>
      <c r="C522">
        <f t="shared" si="34"/>
        <v>775.53119697935801</v>
      </c>
      <c r="D522">
        <f t="shared" si="34"/>
        <v>457.21263616033355</v>
      </c>
      <c r="E522">
        <v>1316</v>
      </c>
    </row>
    <row r="523" spans="1:5">
      <c r="A523">
        <f t="shared" si="35"/>
        <v>1.4633333333333334</v>
      </c>
      <c r="B523">
        <f t="shared" si="34"/>
        <v>1975.9072093632813</v>
      </c>
      <c r="C523">
        <f t="shared" si="34"/>
        <v>776.27776202111806</v>
      </c>
      <c r="D523">
        <f t="shared" si="34"/>
        <v>458.15252996055762</v>
      </c>
      <c r="E523">
        <v>1317</v>
      </c>
    </row>
    <row r="524" spans="1:5">
      <c r="A524">
        <f t="shared" si="35"/>
        <v>1.4644444444444444</v>
      </c>
      <c r="B524">
        <f t="shared" si="34"/>
        <v>1976.8350304461983</v>
      </c>
      <c r="C524">
        <f t="shared" si="34"/>
        <v>777.02489672390504</v>
      </c>
      <c r="D524">
        <f t="shared" si="34"/>
        <v>459.09267773929673</v>
      </c>
      <c r="E524">
        <v>1318</v>
      </c>
    </row>
    <row r="525" spans="1:5">
      <c r="A525">
        <f t="shared" si="35"/>
        <v>1.4655555555555555</v>
      </c>
      <c r="B525">
        <f t="shared" si="34"/>
        <v>1977.7629218853947</v>
      </c>
      <c r="C525">
        <f t="shared" si="34"/>
        <v>777.77259944605601</v>
      </c>
      <c r="D525">
        <f t="shared" si="34"/>
        <v>460.03307793941934</v>
      </c>
      <c r="E525">
        <v>1319</v>
      </c>
    </row>
    <row r="526" spans="1:5">
      <c r="A526">
        <f t="shared" si="35"/>
        <v>1.4666666666666666</v>
      </c>
      <c r="B526">
        <f t="shared" ref="B526:D545" si="36">SQRT($B$2^2+$E526^2+2*$B$2*$E526*COS(($D$2-B$5)*PI()/180))</f>
        <v>1978.6908835818913</v>
      </c>
      <c r="C526">
        <f t="shared" si="36"/>
        <v>778.52086855096888</v>
      </c>
      <c r="D526">
        <f t="shared" si="36"/>
        <v>460.97372901608344</v>
      </c>
      <c r="E526">
        <v>1320</v>
      </c>
    </row>
    <row r="527" spans="1:5">
      <c r="A527">
        <f t="shared" si="35"/>
        <v>1.4677777777777778</v>
      </c>
      <c r="B527">
        <f t="shared" si="36"/>
        <v>1979.6189154368872</v>
      </c>
      <c r="C527">
        <f t="shared" si="36"/>
        <v>779.26970240709011</v>
      </c>
      <c r="D527">
        <f t="shared" si="36"/>
        <v>461.91462943662185</v>
      </c>
      <c r="E527">
        <v>1321</v>
      </c>
    </row>
    <row r="528" spans="1:5">
      <c r="A528">
        <f t="shared" si="35"/>
        <v>1.4688888888888889</v>
      </c>
      <c r="B528">
        <f t="shared" si="36"/>
        <v>1980.5470173517592</v>
      </c>
      <c r="C528">
        <f t="shared" si="36"/>
        <v>780.01909938790254</v>
      </c>
      <c r="D528">
        <f t="shared" si="36"/>
        <v>462.85577768042367</v>
      </c>
      <c r="E528">
        <v>1322</v>
      </c>
    </row>
    <row r="529" spans="1:5">
      <c r="A529">
        <f t="shared" si="35"/>
        <v>1.47</v>
      </c>
      <c r="B529">
        <f t="shared" si="36"/>
        <v>1981.4751892280613</v>
      </c>
      <c r="C529">
        <f t="shared" si="36"/>
        <v>780.76905787191288</v>
      </c>
      <c r="D529">
        <f t="shared" si="36"/>
        <v>463.79717223882244</v>
      </c>
      <c r="E529">
        <v>1323</v>
      </c>
    </row>
    <row r="530" spans="1:5">
      <c r="A530">
        <f t="shared" si="35"/>
        <v>1.471111111111111</v>
      </c>
      <c r="B530">
        <f t="shared" si="36"/>
        <v>1982.4034309675244</v>
      </c>
      <c r="C530">
        <f t="shared" si="36"/>
        <v>781.51957624263912</v>
      </c>
      <c r="D530">
        <f t="shared" si="36"/>
        <v>464.73881161498235</v>
      </c>
      <c r="E530">
        <v>1324</v>
      </c>
    </row>
    <row r="531" spans="1:5">
      <c r="A531">
        <f t="shared" si="35"/>
        <v>1.4722222222222223</v>
      </c>
      <c r="B531">
        <f t="shared" si="36"/>
        <v>1983.3317424720567</v>
      </c>
      <c r="C531">
        <f t="shared" si="36"/>
        <v>782.27065288859842</v>
      </c>
      <c r="D531">
        <f t="shared" si="36"/>
        <v>465.68069432378633</v>
      </c>
      <c r="E531">
        <v>1325</v>
      </c>
    </row>
    <row r="532" spans="1:5">
      <c r="A532">
        <f t="shared" si="35"/>
        <v>1.4733333333333334</v>
      </c>
      <c r="B532">
        <f t="shared" si="36"/>
        <v>1984.2601236437415</v>
      </c>
      <c r="C532">
        <f t="shared" si="36"/>
        <v>783.02228620329436</v>
      </c>
      <c r="D532">
        <f t="shared" si="36"/>
        <v>466.62281889172738</v>
      </c>
      <c r="E532">
        <v>1326</v>
      </c>
    </row>
    <row r="533" spans="1:5">
      <c r="A533">
        <f t="shared" si="35"/>
        <v>1.4744444444444444</v>
      </c>
      <c r="B533">
        <f t="shared" si="36"/>
        <v>1985.1885743848388</v>
      </c>
      <c r="C533">
        <f t="shared" si="36"/>
        <v>783.77447458520464</v>
      </c>
      <c r="D533">
        <f t="shared" si="36"/>
        <v>467.56518385679652</v>
      </c>
      <c r="E533">
        <v>1327</v>
      </c>
    </row>
    <row r="534" spans="1:5">
      <c r="A534">
        <f t="shared" si="35"/>
        <v>1.4755555555555555</v>
      </c>
      <c r="B534">
        <f t="shared" si="36"/>
        <v>1986.1170945977833</v>
      </c>
      <c r="C534">
        <f t="shared" si="36"/>
        <v>784.52721643776863</v>
      </c>
      <c r="D534">
        <f t="shared" si="36"/>
        <v>468.50778776837643</v>
      </c>
      <c r="E534">
        <v>1328</v>
      </c>
    </row>
    <row r="535" spans="1:5">
      <c r="A535">
        <f t="shared" si="35"/>
        <v>1.4766666666666666</v>
      </c>
      <c r="B535">
        <f t="shared" si="36"/>
        <v>1987.0456841851856</v>
      </c>
      <c r="C535">
        <f t="shared" si="36"/>
        <v>785.28051016937457</v>
      </c>
      <c r="D535">
        <f t="shared" si="36"/>
        <v>469.45062918713421</v>
      </c>
      <c r="E535">
        <v>1329</v>
      </c>
    </row>
    <row r="536" spans="1:5">
      <c r="A536">
        <f t="shared" si="35"/>
        <v>1.4777777777777779</v>
      </c>
      <c r="B536">
        <f t="shared" si="36"/>
        <v>1987.9743430498302</v>
      </c>
      <c r="C536">
        <f t="shared" si="36"/>
        <v>786.03435419334755</v>
      </c>
      <c r="D536">
        <f t="shared" si="36"/>
        <v>470.393706684915</v>
      </c>
      <c r="E536">
        <v>1330</v>
      </c>
    </row>
    <row r="537" spans="1:5">
      <c r="A537">
        <f t="shared" si="35"/>
        <v>1.4788888888888889</v>
      </c>
      <c r="B537">
        <f t="shared" si="36"/>
        <v>1988.9030710946765</v>
      </c>
      <c r="C537">
        <f t="shared" si="36"/>
        <v>786.7887469279367</v>
      </c>
      <c r="D537">
        <f t="shared" si="36"/>
        <v>471.33701884463943</v>
      </c>
      <c r="E537">
        <v>1331</v>
      </c>
    </row>
    <row r="538" spans="1:5">
      <c r="A538">
        <f t="shared" si="35"/>
        <v>1.48</v>
      </c>
      <c r="B538">
        <f t="shared" si="36"/>
        <v>1989.8318682228578</v>
      </c>
      <c r="C538">
        <f t="shared" si="36"/>
        <v>787.5436867963025</v>
      </c>
      <c r="D538">
        <f t="shared" si="36"/>
        <v>472.28056426019702</v>
      </c>
      <c r="E538">
        <v>1332</v>
      </c>
    </row>
    <row r="539" spans="1:5">
      <c r="A539">
        <f t="shared" si="35"/>
        <v>1.481111111111111</v>
      </c>
      <c r="B539">
        <f t="shared" si="36"/>
        <v>1990.7607343376803</v>
      </c>
      <c r="C539">
        <f t="shared" si="36"/>
        <v>788.29917222650465</v>
      </c>
      <c r="D539">
        <f t="shared" si="36"/>
        <v>473.224341536346</v>
      </c>
      <c r="E539">
        <v>1333</v>
      </c>
    </row>
    <row r="540" spans="1:5">
      <c r="A540">
        <f t="shared" si="35"/>
        <v>1.4822222222222223</v>
      </c>
      <c r="B540">
        <f t="shared" si="36"/>
        <v>1991.6896693426243</v>
      </c>
      <c r="C540">
        <f t="shared" si="36"/>
        <v>789.05520165148914</v>
      </c>
      <c r="D540">
        <f t="shared" si="36"/>
        <v>474.16834928861067</v>
      </c>
      <c r="E540">
        <v>1334</v>
      </c>
    </row>
    <row r="541" spans="1:5">
      <c r="A541">
        <f t="shared" si="35"/>
        <v>1.4833333333333334</v>
      </c>
      <c r="B541">
        <f t="shared" si="36"/>
        <v>1992.6186731413422</v>
      </c>
      <c r="C541">
        <f t="shared" si="36"/>
        <v>789.81177350907603</v>
      </c>
      <c r="D541">
        <f t="shared" si="36"/>
        <v>475.11258614318353</v>
      </c>
      <c r="E541">
        <v>1335</v>
      </c>
    </row>
    <row r="542" spans="1:5">
      <c r="A542">
        <f t="shared" si="35"/>
        <v>1.4844444444444445</v>
      </c>
      <c r="B542">
        <f t="shared" si="36"/>
        <v>1993.5477456376598</v>
      </c>
      <c r="C542">
        <f t="shared" si="36"/>
        <v>790.56888624194664</v>
      </c>
      <c r="D542">
        <f t="shared" si="36"/>
        <v>476.05705073682304</v>
      </c>
      <c r="E542">
        <v>1336</v>
      </c>
    </row>
    <row r="543" spans="1:5">
      <c r="A543">
        <f t="shared" si="35"/>
        <v>1.4855555555555555</v>
      </c>
      <c r="B543">
        <f t="shared" si="36"/>
        <v>1994.476886735574</v>
      </c>
      <c r="C543">
        <f t="shared" si="36"/>
        <v>791.3265382976308</v>
      </c>
      <c r="D543">
        <f t="shared" si="36"/>
        <v>477.00174171675752</v>
      </c>
      <c r="E543">
        <v>1337</v>
      </c>
    </row>
    <row r="544" spans="1:5">
      <c r="A544">
        <f t="shared" si="35"/>
        <v>1.4866666666666666</v>
      </c>
      <c r="B544">
        <f t="shared" si="36"/>
        <v>1995.4060963392537</v>
      </c>
      <c r="C544">
        <f t="shared" si="36"/>
        <v>792.08472812849482</v>
      </c>
      <c r="D544">
        <f t="shared" si="36"/>
        <v>477.94665774058757</v>
      </c>
      <c r="E544">
        <v>1338</v>
      </c>
    </row>
    <row r="545" spans="1:5">
      <c r="A545">
        <f t="shared" si="35"/>
        <v>1.4877777777777779</v>
      </c>
      <c r="B545">
        <f t="shared" si="36"/>
        <v>1996.3353743530397</v>
      </c>
      <c r="C545">
        <f t="shared" si="36"/>
        <v>792.84345419172837</v>
      </c>
      <c r="D545">
        <f t="shared" si="36"/>
        <v>478.89179747618988</v>
      </c>
      <c r="E545">
        <v>1339</v>
      </c>
    </row>
    <row r="546" spans="1:5">
      <c r="A546">
        <f t="shared" si="35"/>
        <v>1.4888888888888889</v>
      </c>
      <c r="B546">
        <f t="shared" ref="B546:D565" si="37">SQRT($B$2^2+$E546^2+2*$B$2*$E546*COS(($D$2-B$5)*PI()/180))</f>
        <v>1997.2647206814431</v>
      </c>
      <c r="C546">
        <f t="shared" si="37"/>
        <v>793.60271494933238</v>
      </c>
      <c r="D546">
        <f t="shared" si="37"/>
        <v>479.8371596016238</v>
      </c>
      <c r="E546">
        <v>1340</v>
      </c>
    </row>
    <row r="547" spans="1:5">
      <c r="A547">
        <f t="shared" si="35"/>
        <v>1.49</v>
      </c>
      <c r="B547">
        <f t="shared" si="37"/>
        <v>1998.1941352291462</v>
      </c>
      <c r="C547">
        <f t="shared" si="37"/>
        <v>794.36250886810558</v>
      </c>
      <c r="D547">
        <f t="shared" si="37"/>
        <v>480.78274280503484</v>
      </c>
      <c r="E547">
        <v>1341</v>
      </c>
    </row>
    <row r="548" spans="1:5">
      <c r="A548">
        <f t="shared" si="35"/>
        <v>1.4911111111111111</v>
      </c>
      <c r="B548">
        <f t="shared" si="37"/>
        <v>1999.1236179010009</v>
      </c>
      <c r="C548">
        <f t="shared" si="37"/>
        <v>795.12283441963291</v>
      </c>
      <c r="D548">
        <f t="shared" si="37"/>
        <v>481.72854578456361</v>
      </c>
      <c r="E548">
        <v>1342</v>
      </c>
    </row>
    <row r="549" spans="1:5">
      <c r="A549">
        <f t="shared" si="35"/>
        <v>1.4922222222222221</v>
      </c>
      <c r="B549">
        <f t="shared" si="37"/>
        <v>2000.0531686020295</v>
      </c>
      <c r="C549">
        <f t="shared" si="37"/>
        <v>795.88369008027223</v>
      </c>
      <c r="D549">
        <f t="shared" si="37"/>
        <v>482.67456724825325</v>
      </c>
      <c r="E549">
        <v>1343</v>
      </c>
    </row>
    <row r="550" spans="1:5">
      <c r="A550">
        <f t="shared" si="35"/>
        <v>1.4933333333333334</v>
      </c>
      <c r="B550">
        <f t="shared" si="37"/>
        <v>2000.9827872374242</v>
      </c>
      <c r="C550">
        <f t="shared" si="37"/>
        <v>796.64507433114193</v>
      </c>
      <c r="D550">
        <f t="shared" si="37"/>
        <v>483.62080591395795</v>
      </c>
      <c r="E550">
        <v>1344</v>
      </c>
    </row>
    <row r="551" spans="1:5">
      <c r="A551">
        <f t="shared" si="35"/>
        <v>1.4944444444444445</v>
      </c>
      <c r="B551">
        <f t="shared" si="37"/>
        <v>2001.9124737125453</v>
      </c>
      <c r="C551">
        <f t="shared" si="37"/>
        <v>797.40698565810817</v>
      </c>
      <c r="D551">
        <f t="shared" si="37"/>
        <v>484.56726050925511</v>
      </c>
      <c r="E551">
        <v>1345</v>
      </c>
    </row>
    <row r="552" spans="1:5">
      <c r="A552">
        <f t="shared" si="35"/>
        <v>1.4955555555555555</v>
      </c>
      <c r="B552">
        <f t="shared" si="37"/>
        <v>2002.8422279329229</v>
      </c>
      <c r="C552">
        <f t="shared" si="37"/>
        <v>798.16942255177264</v>
      </c>
      <c r="D552">
        <f t="shared" si="37"/>
        <v>485.51392977135316</v>
      </c>
      <c r="E552">
        <v>1346</v>
      </c>
    </row>
    <row r="553" spans="1:5">
      <c r="A553">
        <f t="shared" si="35"/>
        <v>1.4966666666666666</v>
      </c>
      <c r="B553">
        <f t="shared" si="37"/>
        <v>2003.7720498042552</v>
      </c>
      <c r="C553">
        <f t="shared" si="37"/>
        <v>798.93238350745935</v>
      </c>
      <c r="D553">
        <f t="shared" si="37"/>
        <v>486.46081244700542</v>
      </c>
      <c r="E553">
        <v>1347</v>
      </c>
    </row>
    <row r="554" spans="1:5">
      <c r="A554">
        <f t="shared" si="35"/>
        <v>1.4977777777777779</v>
      </c>
      <c r="B554">
        <f t="shared" si="37"/>
        <v>2004.7019392324082</v>
      </c>
      <c r="C554">
        <f t="shared" si="37"/>
        <v>799.69586702520212</v>
      </c>
      <c r="D554">
        <f t="shared" si="37"/>
        <v>487.40790729242246</v>
      </c>
      <c r="E554">
        <v>1348</v>
      </c>
    </row>
    <row r="555" spans="1:5">
      <c r="A555">
        <f t="shared" si="35"/>
        <v>1.4988888888888889</v>
      </c>
      <c r="B555">
        <f t="shared" si="37"/>
        <v>2005.6318961234163</v>
      </c>
      <c r="C555">
        <f t="shared" si="37"/>
        <v>800.45987160973266</v>
      </c>
      <c r="D555">
        <f t="shared" si="37"/>
        <v>488.35521307318544</v>
      </c>
      <c r="E555">
        <v>1349</v>
      </c>
    </row>
    <row r="556" spans="1:5">
      <c r="A556">
        <f t="shared" si="35"/>
        <v>1.5</v>
      </c>
      <c r="B556">
        <f t="shared" si="37"/>
        <v>2006.5619203834808</v>
      </c>
      <c r="C556">
        <f t="shared" si="37"/>
        <v>801.22439577046669</v>
      </c>
      <c r="D556">
        <f t="shared" si="37"/>
        <v>489.30272856416246</v>
      </c>
      <c r="E556">
        <v>1350</v>
      </c>
    </row>
    <row r="557" spans="1:5">
      <c r="A557">
        <f t="shared" si="35"/>
        <v>1.5011111111111111</v>
      </c>
      <c r="B557">
        <f t="shared" si="37"/>
        <v>2007.4920119189699</v>
      </c>
      <c r="C557">
        <f t="shared" si="37"/>
        <v>801.98943802149245</v>
      </c>
      <c r="D557">
        <f t="shared" si="37"/>
        <v>490.25045254942148</v>
      </c>
      <c r="E557">
        <v>1351</v>
      </c>
    </row>
    <row r="558" spans="1:5">
      <c r="A558">
        <f t="shared" si="35"/>
        <v>1.5022222222222221</v>
      </c>
      <c r="B558">
        <f t="shared" si="37"/>
        <v>2008.4221706364192</v>
      </c>
      <c r="C558">
        <f t="shared" si="37"/>
        <v>802.7549968815573</v>
      </c>
      <c r="D558">
        <f t="shared" si="37"/>
        <v>491.19838382214851</v>
      </c>
      <c r="E558">
        <v>1352</v>
      </c>
    </row>
    <row r="559" spans="1:5">
      <c r="A559">
        <f t="shared" si="35"/>
        <v>1.5033333333333334</v>
      </c>
      <c r="B559">
        <f t="shared" si="37"/>
        <v>2009.3523964425299</v>
      </c>
      <c r="C559">
        <f t="shared" si="37"/>
        <v>803.52107087405545</v>
      </c>
      <c r="D559">
        <f t="shared" si="37"/>
        <v>492.14652118456388</v>
      </c>
      <c r="E559">
        <v>1353</v>
      </c>
    </row>
    <row r="560" spans="1:5">
      <c r="A560">
        <f t="shared" si="35"/>
        <v>1.5044444444444445</v>
      </c>
      <c r="B560">
        <f t="shared" si="37"/>
        <v>2010.2826892441694</v>
      </c>
      <c r="C560">
        <f t="shared" si="37"/>
        <v>804.2876585270152</v>
      </c>
      <c r="D560">
        <f t="shared" si="37"/>
        <v>493.09486344784256</v>
      </c>
      <c r="E560">
        <v>1354</v>
      </c>
    </row>
    <row r="561" spans="1:5">
      <c r="A561">
        <f t="shared" si="35"/>
        <v>1.5055555555555555</v>
      </c>
      <c r="B561">
        <f t="shared" si="37"/>
        <v>2011.2130489483707</v>
      </c>
      <c r="C561">
        <f t="shared" si="37"/>
        <v>805.05475837308643</v>
      </c>
      <c r="D561">
        <f t="shared" si="37"/>
        <v>494.04340943203022</v>
      </c>
      <c r="E561">
        <v>1355</v>
      </c>
    </row>
    <row r="562" spans="1:5">
      <c r="A562">
        <f t="shared" si="35"/>
        <v>1.5066666666666666</v>
      </c>
      <c r="B562">
        <f t="shared" si="37"/>
        <v>2012.1434754623322</v>
      </c>
      <c r="C562">
        <f t="shared" si="37"/>
        <v>805.82236894952746</v>
      </c>
      <c r="D562">
        <f t="shared" si="37"/>
        <v>494.99215796596491</v>
      </c>
      <c r="E562">
        <v>1356</v>
      </c>
    </row>
    <row r="563" spans="1:5">
      <c r="A563">
        <f t="shared" si="35"/>
        <v>1.5077777777777779</v>
      </c>
      <c r="B563">
        <f t="shared" si="37"/>
        <v>2013.0739686934171</v>
      </c>
      <c r="C563">
        <f t="shared" si="37"/>
        <v>806.59048879819318</v>
      </c>
      <c r="D563">
        <f t="shared" si="37"/>
        <v>495.94110788719752</v>
      </c>
      <c r="E563">
        <v>1357</v>
      </c>
    </row>
    <row r="564" spans="1:5">
      <c r="A564">
        <f t="shared" si="35"/>
        <v>1.5088888888888889</v>
      </c>
      <c r="B564">
        <f t="shared" si="37"/>
        <v>2014.0045285491533</v>
      </c>
      <c r="C564">
        <f t="shared" si="37"/>
        <v>807.35911646552177</v>
      </c>
      <c r="D564">
        <f t="shared" si="37"/>
        <v>496.89025804191266</v>
      </c>
      <c r="E564">
        <v>1358</v>
      </c>
    </row>
    <row r="565" spans="1:5">
      <c r="A565">
        <f t="shared" si="35"/>
        <v>1.51</v>
      </c>
      <c r="B565">
        <f t="shared" si="37"/>
        <v>2014.9351549372325</v>
      </c>
      <c r="C565">
        <f t="shared" si="37"/>
        <v>808.12825050252252</v>
      </c>
      <c r="D565">
        <f t="shared" si="37"/>
        <v>497.839607284853</v>
      </c>
      <c r="E565">
        <v>1359</v>
      </c>
    </row>
    <row r="566" spans="1:5">
      <c r="A566">
        <f t="shared" si="35"/>
        <v>1.5111111111111111</v>
      </c>
      <c r="B566">
        <f t="shared" ref="B566:D585" si="38">SQRT($B$2^2+$E566^2+2*$B$2*$E566*COS(($D$2-B$5)*PI()/180))</f>
        <v>2015.8658477655106</v>
      </c>
      <c r="C566">
        <f t="shared" si="38"/>
        <v>808.89788946476278</v>
      </c>
      <c r="D566">
        <f t="shared" si="38"/>
        <v>498.78915447923964</v>
      </c>
      <c r="E566">
        <v>1360</v>
      </c>
    </row>
    <row r="567" spans="1:5">
      <c r="A567">
        <f t="shared" si="35"/>
        <v>1.5122222222222221</v>
      </c>
      <c r="B567">
        <f t="shared" si="38"/>
        <v>2016.7966069420072</v>
      </c>
      <c r="C567">
        <f t="shared" si="38"/>
        <v>809.66803191235567</v>
      </c>
      <c r="D567">
        <f t="shared" si="38"/>
        <v>499.73889849669786</v>
      </c>
      <c r="E567">
        <v>1361</v>
      </c>
    </row>
    <row r="568" spans="1:5">
      <c r="A568">
        <f t="shared" si="35"/>
        <v>1.5133333333333334</v>
      </c>
      <c r="B568">
        <f t="shared" si="38"/>
        <v>2017.7274323749043</v>
      </c>
      <c r="C568">
        <f t="shared" si="38"/>
        <v>810.43867640994722</v>
      </c>
      <c r="D568">
        <f t="shared" si="38"/>
        <v>500.68883821718157</v>
      </c>
      <c r="E568">
        <v>1362</v>
      </c>
    </row>
    <row r="569" spans="1:5">
      <c r="A569">
        <f t="shared" si="35"/>
        <v>1.5144444444444445</v>
      </c>
      <c r="B569">
        <f t="shared" si="38"/>
        <v>2018.658323972548</v>
      </c>
      <c r="C569">
        <f t="shared" si="38"/>
        <v>811.20982152670399</v>
      </c>
      <c r="D569">
        <f t="shared" si="38"/>
        <v>501.63897252889819</v>
      </c>
      <c r="E569">
        <v>1363</v>
      </c>
    </row>
    <row r="570" spans="1:5">
      <c r="A570">
        <f t="shared" si="35"/>
        <v>1.5155555555555555</v>
      </c>
      <c r="B570">
        <f t="shared" si="38"/>
        <v>2019.5892816434455</v>
      </c>
      <c r="C570">
        <f t="shared" si="38"/>
        <v>811.98146583630023</v>
      </c>
      <c r="D570">
        <f t="shared" si="38"/>
        <v>502.58930032823702</v>
      </c>
      <c r="E570">
        <v>1364</v>
      </c>
    </row>
    <row r="571" spans="1:5">
      <c r="A571">
        <f t="shared" si="35"/>
        <v>1.5166666666666666</v>
      </c>
      <c r="B571">
        <f t="shared" si="38"/>
        <v>2020.520305296267</v>
      </c>
      <c r="C571">
        <f t="shared" si="38"/>
        <v>812.75360791690525</v>
      </c>
      <c r="D571">
        <f t="shared" si="38"/>
        <v>503.53982051969331</v>
      </c>
      <c r="E571">
        <v>1365</v>
      </c>
    </row>
    <row r="572" spans="1:5">
      <c r="A572">
        <f t="shared" si="35"/>
        <v>1.5177777777777777</v>
      </c>
      <c r="B572">
        <f t="shared" si="38"/>
        <v>2021.4513948398442</v>
      </c>
      <c r="C572">
        <f t="shared" si="38"/>
        <v>813.52624635117115</v>
      </c>
      <c r="D572">
        <f t="shared" si="38"/>
        <v>504.49053201579812</v>
      </c>
      <c r="E572">
        <v>1366</v>
      </c>
    </row>
    <row r="573" spans="1:5">
      <c r="A573">
        <f t="shared" si="35"/>
        <v>1.518888888888889</v>
      </c>
      <c r="B573">
        <f t="shared" si="38"/>
        <v>2022.3825501831705</v>
      </c>
      <c r="C573">
        <f t="shared" si="38"/>
        <v>814.29937972621974</v>
      </c>
      <c r="D573">
        <f t="shared" si="38"/>
        <v>505.44143373704651</v>
      </c>
      <c r="E573">
        <v>1367</v>
      </c>
    </row>
    <row r="574" spans="1:5">
      <c r="A574">
        <f t="shared" si="35"/>
        <v>1.52</v>
      </c>
      <c r="B574">
        <f t="shared" si="38"/>
        <v>2023.3137712353998</v>
      </c>
      <c r="C574">
        <f t="shared" si="38"/>
        <v>815.07300663363037</v>
      </c>
      <c r="D574">
        <f t="shared" si="38"/>
        <v>506.39252461182605</v>
      </c>
      <c r="E574">
        <v>1368</v>
      </c>
    </row>
    <row r="575" spans="1:5">
      <c r="A575">
        <f t="shared" si="35"/>
        <v>1.5211111111111111</v>
      </c>
      <c r="B575">
        <f t="shared" si="38"/>
        <v>2024.2450579058475</v>
      </c>
      <c r="C575">
        <f t="shared" si="38"/>
        <v>815.84712566942699</v>
      </c>
      <c r="D575">
        <f t="shared" si="38"/>
        <v>507.34380357634899</v>
      </c>
      <c r="E575">
        <v>1369</v>
      </c>
    </row>
    <row r="576" spans="1:5">
      <c r="A576">
        <f t="shared" si="35"/>
        <v>1.5222222222222221</v>
      </c>
      <c r="B576">
        <f t="shared" si="38"/>
        <v>2025.1764101039889</v>
      </c>
      <c r="C576">
        <f t="shared" si="38"/>
        <v>816.62173543406595</v>
      </c>
      <c r="D576">
        <f t="shared" si="38"/>
        <v>508.29526957458012</v>
      </c>
      <c r="E576">
        <v>1370</v>
      </c>
    </row>
    <row r="577" spans="1:5">
      <c r="A577">
        <f t="shared" si="35"/>
        <v>1.5233333333333334</v>
      </c>
      <c r="B577">
        <f t="shared" si="38"/>
        <v>2026.1078277394595</v>
      </c>
      <c r="C577">
        <f t="shared" si="38"/>
        <v>817.3968345324231</v>
      </c>
      <c r="D577">
        <f t="shared" si="38"/>
        <v>509.24692155817024</v>
      </c>
      <c r="E577">
        <v>1371</v>
      </c>
    </row>
    <row r="578" spans="1:5">
      <c r="A578">
        <f t="shared" si="35"/>
        <v>1.5244444444444445</v>
      </c>
      <c r="B578">
        <f t="shared" si="38"/>
        <v>2027.0393107220548</v>
      </c>
      <c r="C578">
        <f t="shared" si="38"/>
        <v>818.17242157378121</v>
      </c>
      <c r="D578">
        <f t="shared" si="38"/>
        <v>510.19875848638719</v>
      </c>
      <c r="E578">
        <v>1372</v>
      </c>
    </row>
    <row r="579" spans="1:5">
      <c r="A579">
        <f t="shared" si="35"/>
        <v>1.5255555555555556</v>
      </c>
      <c r="B579">
        <f t="shared" si="38"/>
        <v>2027.9708589617296</v>
      </c>
      <c r="C579">
        <f t="shared" si="38"/>
        <v>818.94849517181785</v>
      </c>
      <c r="D579">
        <f t="shared" si="38"/>
        <v>511.15077932605072</v>
      </c>
      <c r="E579">
        <v>1373</v>
      </c>
    </row>
    <row r="580" spans="1:5">
      <c r="A580">
        <f t="shared" si="35"/>
        <v>1.5266666666666666</v>
      </c>
      <c r="B580">
        <f t="shared" si="38"/>
        <v>2028.9024723685975</v>
      </c>
      <c r="C580">
        <f t="shared" si="38"/>
        <v>819.72505394459233</v>
      </c>
      <c r="D580">
        <f t="shared" si="38"/>
        <v>512.10298305146307</v>
      </c>
      <c r="E580">
        <v>1374</v>
      </c>
    </row>
    <row r="581" spans="1:5">
      <c r="A581">
        <f t="shared" si="35"/>
        <v>1.5277777777777777</v>
      </c>
      <c r="B581">
        <f t="shared" si="38"/>
        <v>2029.8341508529309</v>
      </c>
      <c r="C581">
        <f t="shared" si="38"/>
        <v>820.50209651453338</v>
      </c>
      <c r="D581">
        <f t="shared" si="38"/>
        <v>513.05536864434544</v>
      </c>
      <c r="E581">
        <v>1375</v>
      </c>
    </row>
    <row r="582" spans="1:5">
      <c r="A582">
        <f t="shared" si="35"/>
        <v>1.528888888888889</v>
      </c>
      <c r="B582">
        <f t="shared" si="38"/>
        <v>2030.7658943251608</v>
      </c>
      <c r="C582">
        <f t="shared" si="38"/>
        <v>821.27962150842666</v>
      </c>
      <c r="D582">
        <f t="shared" si="38"/>
        <v>514.00793509377206</v>
      </c>
      <c r="E582">
        <v>1376</v>
      </c>
    </row>
    <row r="583" spans="1:5">
      <c r="A583">
        <f t="shared" ref="A583:A646" si="39">E583/$B$2</f>
        <v>1.53</v>
      </c>
      <c r="B583">
        <f t="shared" si="38"/>
        <v>2031.6977026958766</v>
      </c>
      <c r="C583">
        <f t="shared" si="38"/>
        <v>822.05762755740204</v>
      </c>
      <c r="D583">
        <f t="shared" si="38"/>
        <v>514.9606813961052</v>
      </c>
      <c r="E583">
        <v>1377</v>
      </c>
    </row>
    <row r="584" spans="1:5">
      <c r="A584">
        <f t="shared" si="39"/>
        <v>1.5311111111111111</v>
      </c>
      <c r="B584">
        <f t="shared" si="38"/>
        <v>2032.6295758758247</v>
      </c>
      <c r="C584">
        <f t="shared" si="38"/>
        <v>822.83611329692144</v>
      </c>
      <c r="D584">
        <f t="shared" si="38"/>
        <v>515.91360655493395</v>
      </c>
      <c r="E584">
        <v>1378</v>
      </c>
    </row>
    <row r="585" spans="1:5">
      <c r="A585">
        <f t="shared" si="39"/>
        <v>1.5322222222222222</v>
      </c>
      <c r="B585">
        <f t="shared" si="38"/>
        <v>2033.5615137759089</v>
      </c>
      <c r="C585">
        <f t="shared" si="38"/>
        <v>823.61507736676595</v>
      </c>
      <c r="D585">
        <f t="shared" si="38"/>
        <v>516.86670958100717</v>
      </c>
      <c r="E585">
        <v>1379</v>
      </c>
    </row>
    <row r="586" spans="1:5">
      <c r="A586">
        <f t="shared" si="39"/>
        <v>1.5333333333333334</v>
      </c>
      <c r="B586">
        <f t="shared" ref="B586:D605" si="40">SQRT($B$2^2+$E586^2+2*$B$2*$E586*COS(($D$2-B$5)*PI()/180))</f>
        <v>2034.4935163071909</v>
      </c>
      <c r="C586">
        <f t="shared" si="40"/>
        <v>824.39451841102368</v>
      </c>
      <c r="D586">
        <f t="shared" si="40"/>
        <v>517.81998949217416</v>
      </c>
      <c r="E586">
        <v>1380</v>
      </c>
    </row>
    <row r="587" spans="1:5">
      <c r="A587">
        <f t="shared" si="39"/>
        <v>1.5344444444444445</v>
      </c>
      <c r="B587">
        <f t="shared" si="40"/>
        <v>2035.4255833808884</v>
      </c>
      <c r="C587">
        <f t="shared" si="40"/>
        <v>825.17443507807695</v>
      </c>
      <c r="D587">
        <f t="shared" si="40"/>
        <v>518.7734453133213</v>
      </c>
      <c r="E587">
        <v>1381</v>
      </c>
    </row>
    <row r="588" spans="1:5">
      <c r="A588">
        <f t="shared" si="39"/>
        <v>1.5355555555555556</v>
      </c>
      <c r="B588">
        <f t="shared" si="40"/>
        <v>2036.3577149083758</v>
      </c>
      <c r="C588">
        <f t="shared" si="40"/>
        <v>825.9548260205903</v>
      </c>
      <c r="D588">
        <f t="shared" si="40"/>
        <v>519.7270760763106</v>
      </c>
      <c r="E588">
        <v>1382</v>
      </c>
    </row>
    <row r="589" spans="1:5">
      <c r="A589">
        <f t="shared" si="39"/>
        <v>1.5366666666666666</v>
      </c>
      <c r="B589">
        <f t="shared" si="40"/>
        <v>2037.2899108011836</v>
      </c>
      <c r="C589">
        <f t="shared" si="40"/>
        <v>826.73568989549699</v>
      </c>
      <c r="D589">
        <f t="shared" si="40"/>
        <v>520.68088081992153</v>
      </c>
      <c r="E589">
        <v>1383</v>
      </c>
    </row>
    <row r="590" spans="1:5">
      <c r="A590">
        <f t="shared" si="39"/>
        <v>1.5377777777777777</v>
      </c>
      <c r="B590">
        <f t="shared" si="40"/>
        <v>2038.2221709709975</v>
      </c>
      <c r="C590">
        <f t="shared" si="40"/>
        <v>827.51702536398795</v>
      </c>
      <c r="D590">
        <f t="shared" si="40"/>
        <v>521.63485858978731</v>
      </c>
      <c r="E590">
        <v>1384</v>
      </c>
    </row>
    <row r="591" spans="1:5">
      <c r="A591">
        <f t="shared" si="39"/>
        <v>1.538888888888889</v>
      </c>
      <c r="B591">
        <f t="shared" si="40"/>
        <v>2039.1544953296593</v>
      </c>
      <c r="C591">
        <f t="shared" si="40"/>
        <v>828.29883109149864</v>
      </c>
      <c r="D591">
        <f t="shared" si="40"/>
        <v>522.58900843833828</v>
      </c>
      <c r="E591">
        <v>1385</v>
      </c>
    </row>
    <row r="592" spans="1:5">
      <c r="A592">
        <f t="shared" si="39"/>
        <v>1.54</v>
      </c>
      <c r="B592">
        <f t="shared" si="40"/>
        <v>2040.086883789166</v>
      </c>
      <c r="C592">
        <f t="shared" si="40"/>
        <v>829.08110574769626</v>
      </c>
      <c r="D592">
        <f t="shared" si="40"/>
        <v>523.54332942474127</v>
      </c>
      <c r="E592">
        <v>1386</v>
      </c>
    </row>
    <row r="593" spans="1:5">
      <c r="A593">
        <f t="shared" si="39"/>
        <v>1.5411111111111111</v>
      </c>
      <c r="B593">
        <f t="shared" si="40"/>
        <v>2041.0193362616685</v>
      </c>
      <c r="C593">
        <f t="shared" si="40"/>
        <v>829.86384800646817</v>
      </c>
      <c r="D593">
        <f t="shared" si="40"/>
        <v>524.49782061484427</v>
      </c>
      <c r="E593">
        <v>1387</v>
      </c>
    </row>
    <row r="594" spans="1:5">
      <c r="A594">
        <f t="shared" si="39"/>
        <v>1.5422222222222222</v>
      </c>
      <c r="B594">
        <f t="shared" si="40"/>
        <v>2041.9518526594729</v>
      </c>
      <c r="C594">
        <f t="shared" si="40"/>
        <v>830.64705654590887</v>
      </c>
      <c r="D594">
        <f t="shared" si="40"/>
        <v>525.45248108111491</v>
      </c>
      <c r="E594">
        <v>1388</v>
      </c>
    </row>
    <row r="595" spans="1:5">
      <c r="A595">
        <f t="shared" si="39"/>
        <v>1.5433333333333332</v>
      </c>
      <c r="B595">
        <f t="shared" si="40"/>
        <v>2042.884432895039</v>
      </c>
      <c r="C595">
        <f t="shared" si="40"/>
        <v>831.43073004830785</v>
      </c>
      <c r="D595">
        <f t="shared" si="40"/>
        <v>526.40730990258635</v>
      </c>
      <c r="E595">
        <v>1389</v>
      </c>
    </row>
    <row r="596" spans="1:5">
      <c r="A596">
        <f t="shared" si="39"/>
        <v>1.5444444444444445</v>
      </c>
      <c r="B596">
        <f t="shared" si="40"/>
        <v>2043.8170768809807</v>
      </c>
      <c r="C596">
        <f t="shared" si="40"/>
        <v>832.21486720013718</v>
      </c>
      <c r="D596">
        <f t="shared" si="40"/>
        <v>527.36230616479952</v>
      </c>
      <c r="E596">
        <v>1390</v>
      </c>
    </row>
    <row r="597" spans="1:5">
      <c r="A597">
        <f t="shared" si="39"/>
        <v>1.5455555555555556</v>
      </c>
      <c r="B597">
        <f t="shared" si="40"/>
        <v>2044.7497845300654</v>
      </c>
      <c r="C597">
        <f t="shared" si="40"/>
        <v>832.99946669203928</v>
      </c>
      <c r="D597">
        <f t="shared" si="40"/>
        <v>528.31746895974709</v>
      </c>
      <c r="E597">
        <v>1391</v>
      </c>
    </row>
    <row r="598" spans="1:5">
      <c r="A598">
        <f t="shared" si="39"/>
        <v>1.5466666666666666</v>
      </c>
      <c r="B598">
        <f t="shared" si="40"/>
        <v>2045.6825557552133</v>
      </c>
      <c r="C598">
        <f t="shared" si="40"/>
        <v>833.78452721881433</v>
      </c>
      <c r="D598">
        <f t="shared" si="40"/>
        <v>529.27279738582024</v>
      </c>
      <c r="E598">
        <v>1392</v>
      </c>
    </row>
    <row r="599" spans="1:5">
      <c r="A599">
        <f t="shared" si="39"/>
        <v>1.5477777777777777</v>
      </c>
      <c r="B599">
        <f t="shared" si="40"/>
        <v>2046.6153904694972</v>
      </c>
      <c r="C599">
        <f t="shared" si="40"/>
        <v>834.57004747940812</v>
      </c>
      <c r="D599">
        <f t="shared" si="40"/>
        <v>530.22829054775036</v>
      </c>
      <c r="E599">
        <v>1393</v>
      </c>
    </row>
    <row r="600" spans="1:5">
      <c r="A600">
        <f t="shared" si="39"/>
        <v>1.548888888888889</v>
      </c>
      <c r="B600">
        <f t="shared" si="40"/>
        <v>2047.5482885861434</v>
      </c>
      <c r="C600">
        <f t="shared" si="40"/>
        <v>835.35602617689983</v>
      </c>
      <c r="D600">
        <f t="shared" si="40"/>
        <v>531.18394755655754</v>
      </c>
      <c r="E600">
        <v>1394</v>
      </c>
    </row>
    <row r="601" spans="1:5">
      <c r="A601">
        <f t="shared" si="39"/>
        <v>1.55</v>
      </c>
      <c r="B601">
        <f t="shared" si="40"/>
        <v>2048.4812500185294</v>
      </c>
      <c r="C601">
        <f t="shared" si="40"/>
        <v>836.14246201848948</v>
      </c>
      <c r="D601">
        <f t="shared" si="40"/>
        <v>532.13976752949577</v>
      </c>
      <c r="E601">
        <v>1395</v>
      </c>
    </row>
    <row r="602" spans="1:5">
      <c r="A602">
        <f t="shared" si="39"/>
        <v>1.5511111111111111</v>
      </c>
      <c r="B602">
        <f t="shared" si="40"/>
        <v>2049.4142746801849</v>
      </c>
      <c r="C602">
        <f t="shared" si="40"/>
        <v>836.92935371548583</v>
      </c>
      <c r="D602">
        <f t="shared" si="40"/>
        <v>533.09574958999951</v>
      </c>
      <c r="E602">
        <v>1396</v>
      </c>
    </row>
    <row r="603" spans="1:5">
      <c r="A603">
        <f t="shared" si="39"/>
        <v>1.5522222222222222</v>
      </c>
      <c r="B603">
        <f t="shared" si="40"/>
        <v>2050.3473624847916</v>
      </c>
      <c r="C603">
        <f t="shared" si="40"/>
        <v>837.71669998329423</v>
      </c>
      <c r="D603">
        <f t="shared" si="40"/>
        <v>534.05189286763289</v>
      </c>
      <c r="E603">
        <v>1397</v>
      </c>
    </row>
    <row r="604" spans="1:5">
      <c r="A604">
        <f t="shared" si="39"/>
        <v>1.5533333333333332</v>
      </c>
      <c r="B604">
        <f t="shared" si="40"/>
        <v>2051.2805133461811</v>
      </c>
      <c r="C604">
        <f t="shared" si="40"/>
        <v>838.50449954140402</v>
      </c>
      <c r="D604">
        <f t="shared" si="40"/>
        <v>535.00819649803475</v>
      </c>
      <c r="E604">
        <v>1398</v>
      </c>
    </row>
    <row r="605" spans="1:5">
      <c r="A605">
        <f t="shared" si="39"/>
        <v>1.5544444444444445</v>
      </c>
      <c r="B605">
        <f t="shared" si="40"/>
        <v>2052.2137271783376</v>
      </c>
      <c r="C605">
        <f t="shared" si="40"/>
        <v>839.29275111337654</v>
      </c>
      <c r="D605">
        <f t="shared" si="40"/>
        <v>535.96465962286902</v>
      </c>
      <c r="E605">
        <v>1399</v>
      </c>
    </row>
    <row r="606" spans="1:5">
      <c r="A606">
        <f t="shared" si="39"/>
        <v>1.5555555555555556</v>
      </c>
      <c r="B606">
        <f t="shared" ref="B606:D625" si="41">SQRT($B$2^2+$E606^2+2*$B$2*$E606*COS(($D$2-B$5)*PI()/180))</f>
        <v>2053.1470038953948</v>
      </c>
      <c r="C606">
        <f t="shared" si="41"/>
        <v>840.08145342683292</v>
      </c>
      <c r="D606">
        <f t="shared" si="41"/>
        <v>536.92128138977318</v>
      </c>
      <c r="E606">
        <v>1400</v>
      </c>
    </row>
    <row r="607" spans="1:5">
      <c r="A607">
        <f t="shared" si="39"/>
        <v>1.5566666666666666</v>
      </c>
      <c r="B607">
        <f t="shared" si="41"/>
        <v>2054.0803434116369</v>
      </c>
      <c r="C607">
        <f t="shared" si="41"/>
        <v>840.87060521344176</v>
      </c>
      <c r="D607">
        <f t="shared" si="41"/>
        <v>537.87806095230701</v>
      </c>
      <c r="E607">
        <v>1401</v>
      </c>
    </row>
    <row r="608" spans="1:5">
      <c r="A608">
        <f t="shared" si="39"/>
        <v>1.5577777777777777</v>
      </c>
      <c r="B608">
        <f t="shared" si="41"/>
        <v>2055.0137456414982</v>
      </c>
      <c r="C608">
        <f t="shared" si="41"/>
        <v>841.6602052089072</v>
      </c>
      <c r="D608">
        <f t="shared" si="41"/>
        <v>538.83499746990435</v>
      </c>
      <c r="E608">
        <v>1402</v>
      </c>
    </row>
    <row r="609" spans="1:5">
      <c r="A609">
        <f t="shared" si="39"/>
        <v>1.558888888888889</v>
      </c>
      <c r="B609">
        <f t="shared" si="41"/>
        <v>2055.9472104995625</v>
      </c>
      <c r="C609">
        <f t="shared" si="41"/>
        <v>842.45025215295618</v>
      </c>
      <c r="D609">
        <f t="shared" si="41"/>
        <v>539.79209010782097</v>
      </c>
      <c r="E609">
        <v>1403</v>
      </c>
    </row>
    <row r="610" spans="1:5">
      <c r="A610">
        <f t="shared" si="39"/>
        <v>1.56</v>
      </c>
      <c r="B610">
        <f t="shared" si="41"/>
        <v>2056.8807379005625</v>
      </c>
      <c r="C610">
        <f t="shared" si="41"/>
        <v>843.24074478932721</v>
      </c>
      <c r="D610">
        <f t="shared" si="41"/>
        <v>540.74933803708723</v>
      </c>
      <c r="E610">
        <v>1404</v>
      </c>
    </row>
    <row r="611" spans="1:5">
      <c r="A611">
        <f t="shared" si="39"/>
        <v>1.5611111111111111</v>
      </c>
      <c r="B611">
        <f t="shared" si="41"/>
        <v>2057.8143277593817</v>
      </c>
      <c r="C611">
        <f t="shared" si="41"/>
        <v>844.03168186575738</v>
      </c>
      <c r="D611">
        <f t="shared" si="41"/>
        <v>541.70674043445842</v>
      </c>
      <c r="E611">
        <v>1405</v>
      </c>
    </row>
    <row r="612" spans="1:5">
      <c r="A612">
        <f t="shared" si="39"/>
        <v>1.5622222222222222</v>
      </c>
      <c r="B612">
        <f t="shared" si="41"/>
        <v>2058.7479799910498</v>
      </c>
      <c r="C612">
        <f t="shared" si="41"/>
        <v>844.82306213397078</v>
      </c>
      <c r="D612">
        <f t="shared" si="41"/>
        <v>542.6642964823684</v>
      </c>
      <c r="E612">
        <v>1406</v>
      </c>
    </row>
    <row r="613" spans="1:5">
      <c r="A613">
        <f t="shared" si="39"/>
        <v>1.5633333333333332</v>
      </c>
      <c r="B613">
        <f t="shared" si="41"/>
        <v>2059.6816945107462</v>
      </c>
      <c r="C613">
        <f t="shared" si="41"/>
        <v>845.61488434966589</v>
      </c>
      <c r="D613">
        <f t="shared" si="41"/>
        <v>543.6220053688794</v>
      </c>
      <c r="E613">
        <v>1407</v>
      </c>
    </row>
    <row r="614" spans="1:5">
      <c r="A614">
        <f t="shared" si="39"/>
        <v>1.5644444444444445</v>
      </c>
      <c r="B614">
        <f t="shared" si="41"/>
        <v>2060.6154712337989</v>
      </c>
      <c r="C614">
        <f t="shared" si="41"/>
        <v>846.40714727250418</v>
      </c>
      <c r="D614">
        <f t="shared" si="41"/>
        <v>544.57986628763649</v>
      </c>
      <c r="E614">
        <v>1408</v>
      </c>
    </row>
    <row r="615" spans="1:5">
      <c r="A615">
        <f t="shared" si="39"/>
        <v>1.5655555555555556</v>
      </c>
      <c r="B615">
        <f t="shared" si="41"/>
        <v>2061.5493100756826</v>
      </c>
      <c r="C615">
        <f t="shared" si="41"/>
        <v>847.19984966609763</v>
      </c>
      <c r="D615">
        <f t="shared" si="41"/>
        <v>545.5378784378205</v>
      </c>
      <c r="E615">
        <v>1409</v>
      </c>
    </row>
    <row r="616" spans="1:5">
      <c r="A616">
        <f t="shared" si="39"/>
        <v>1.5666666666666667</v>
      </c>
      <c r="B616">
        <f t="shared" si="41"/>
        <v>2062.4832109520203</v>
      </c>
      <c r="C616">
        <f t="shared" si="41"/>
        <v>847.99299029799658</v>
      </c>
      <c r="D616">
        <f t="shared" si="41"/>
        <v>546.49604102410092</v>
      </c>
      <c r="E616">
        <v>1410</v>
      </c>
    </row>
    <row r="617" spans="1:5">
      <c r="A617">
        <f t="shared" si="39"/>
        <v>1.5677777777777777</v>
      </c>
      <c r="B617">
        <f t="shared" si="41"/>
        <v>2063.4171737785809</v>
      </c>
      <c r="C617">
        <f t="shared" si="41"/>
        <v>848.78656793967821</v>
      </c>
      <c r="D617">
        <f t="shared" si="41"/>
        <v>547.45435325659253</v>
      </c>
      <c r="E617">
        <v>1411</v>
      </c>
    </row>
    <row r="618" spans="1:5">
      <c r="A618">
        <f t="shared" si="39"/>
        <v>1.568888888888889</v>
      </c>
      <c r="B618">
        <f t="shared" si="41"/>
        <v>2064.3511984712823</v>
      </c>
      <c r="C618">
        <f t="shared" si="41"/>
        <v>849.58058136653392</v>
      </c>
      <c r="D618">
        <f t="shared" si="41"/>
        <v>548.41281435080646</v>
      </c>
      <c r="E618">
        <v>1412</v>
      </c>
    </row>
    <row r="619" spans="1:5">
      <c r="A619">
        <f t="shared" si="39"/>
        <v>1.57</v>
      </c>
      <c r="B619">
        <f t="shared" si="41"/>
        <v>2065.2852849461865</v>
      </c>
      <c r="C619">
        <f t="shared" si="41"/>
        <v>850.3750293578579</v>
      </c>
      <c r="D619">
        <f t="shared" si="41"/>
        <v>549.37142352760782</v>
      </c>
      <c r="E619">
        <v>1413</v>
      </c>
    </row>
    <row r="620" spans="1:5">
      <c r="A620">
        <f t="shared" si="39"/>
        <v>1.5711111111111111</v>
      </c>
      <c r="B620">
        <f t="shared" si="41"/>
        <v>2066.2194331195033</v>
      </c>
      <c r="C620">
        <f t="shared" si="41"/>
        <v>851.16991069683468</v>
      </c>
      <c r="D620">
        <f t="shared" si="41"/>
        <v>550.33018001317021</v>
      </c>
      <c r="E620">
        <v>1414</v>
      </c>
    </row>
    <row r="621" spans="1:5">
      <c r="A621">
        <f t="shared" si="39"/>
        <v>1.5722222222222222</v>
      </c>
      <c r="B621">
        <f t="shared" si="41"/>
        <v>2067.1536429075886</v>
      </c>
      <c r="C621">
        <f t="shared" si="41"/>
        <v>851.96522417052756</v>
      </c>
      <c r="D621">
        <f t="shared" si="41"/>
        <v>551.28908303893161</v>
      </c>
      <c r="E621">
        <v>1415</v>
      </c>
    </row>
    <row r="622" spans="1:5">
      <c r="A622">
        <f t="shared" si="39"/>
        <v>1.5733333333333333</v>
      </c>
      <c r="B622">
        <f t="shared" si="41"/>
        <v>2068.0879142269428</v>
      </c>
      <c r="C622">
        <f t="shared" si="41"/>
        <v>852.76096856986658</v>
      </c>
      <c r="D622">
        <f t="shared" si="41"/>
        <v>552.24813184155198</v>
      </c>
      <c r="E622">
        <v>1416</v>
      </c>
    </row>
    <row r="623" spans="1:5">
      <c r="A623">
        <f t="shared" si="39"/>
        <v>1.5744444444444445</v>
      </c>
      <c r="B623">
        <f t="shared" si="41"/>
        <v>2069.0222469942119</v>
      </c>
      <c r="C623">
        <f t="shared" si="41"/>
        <v>853.55714268963675</v>
      </c>
      <c r="D623">
        <f t="shared" si="41"/>
        <v>553.20732566286779</v>
      </c>
      <c r="E623">
        <v>1417</v>
      </c>
    </row>
    <row r="624" spans="1:5">
      <c r="A624">
        <f t="shared" si="39"/>
        <v>1.5755555555555556</v>
      </c>
      <c r="B624">
        <f t="shared" si="41"/>
        <v>2069.9566411261881</v>
      </c>
      <c r="C624">
        <f t="shared" si="41"/>
        <v>854.35374532846561</v>
      </c>
      <c r="D624">
        <f t="shared" si="41"/>
        <v>554.16666374985095</v>
      </c>
      <c r="E624">
        <v>1418</v>
      </c>
    </row>
    <row r="625" spans="1:5">
      <c r="A625">
        <f t="shared" si="39"/>
        <v>1.5766666666666667</v>
      </c>
      <c r="B625">
        <f t="shared" si="41"/>
        <v>2070.8910965398063</v>
      </c>
      <c r="C625">
        <f t="shared" si="41"/>
        <v>855.15077528881216</v>
      </c>
      <c r="D625">
        <f t="shared" si="41"/>
        <v>555.12614535456578</v>
      </c>
      <c r="E625">
        <v>1419</v>
      </c>
    </row>
    <row r="626" spans="1:5">
      <c r="A626">
        <f t="shared" si="39"/>
        <v>1.5777777777777777</v>
      </c>
      <c r="B626">
        <f t="shared" ref="B626:D645" si="42">SQRT($B$2^2+$E626^2+2*$B$2*$E626*COS(($D$2-B$5)*PI()/180))</f>
        <v>2071.825613152148</v>
      </c>
      <c r="C626">
        <f t="shared" si="42"/>
        <v>855.94823137695437</v>
      </c>
      <c r="D626">
        <f t="shared" si="42"/>
        <v>556.08576973412664</v>
      </c>
      <c r="E626">
        <v>1420</v>
      </c>
    </row>
    <row r="627" spans="1:5">
      <c r="A627">
        <f t="shared" si="39"/>
        <v>1.5788888888888888</v>
      </c>
      <c r="B627">
        <f t="shared" si="42"/>
        <v>2072.7601908804372</v>
      </c>
      <c r="C627">
        <f t="shared" si="42"/>
        <v>856.74611240297793</v>
      </c>
      <c r="D627">
        <f t="shared" si="42"/>
        <v>557.04553615065822</v>
      </c>
      <c r="E627">
        <v>1421</v>
      </c>
    </row>
    <row r="628" spans="1:5">
      <c r="A628">
        <f t="shared" si="39"/>
        <v>1.58</v>
      </c>
      <c r="B628">
        <f t="shared" si="42"/>
        <v>2073.6948296420419</v>
      </c>
      <c r="C628">
        <f t="shared" si="42"/>
        <v>857.54441718076384</v>
      </c>
      <c r="D628">
        <f t="shared" si="42"/>
        <v>558.00544387125149</v>
      </c>
      <c r="E628">
        <v>1422</v>
      </c>
    </row>
    <row r="629" spans="1:5">
      <c r="A629">
        <f t="shared" si="39"/>
        <v>1.5811111111111111</v>
      </c>
      <c r="B629">
        <f t="shared" si="42"/>
        <v>2074.6295293544749</v>
      </c>
      <c r="C629">
        <f t="shared" si="42"/>
        <v>858.34314452797719</v>
      </c>
      <c r="D629">
        <f t="shared" si="42"/>
        <v>558.96549216792494</v>
      </c>
      <c r="E629">
        <v>1423</v>
      </c>
    </row>
    <row r="630" spans="1:5">
      <c r="A630">
        <f t="shared" si="39"/>
        <v>1.5822222222222222</v>
      </c>
      <c r="B630">
        <f t="shared" si="42"/>
        <v>2075.5642899353902</v>
      </c>
      <c r="C630">
        <f t="shared" si="42"/>
        <v>859.14229326605471</v>
      </c>
      <c r="D630">
        <f t="shared" si="42"/>
        <v>559.92568031758299</v>
      </c>
      <c r="E630">
        <v>1424</v>
      </c>
    </row>
    <row r="631" spans="1:5">
      <c r="A631">
        <f t="shared" si="39"/>
        <v>1.5833333333333333</v>
      </c>
      <c r="B631">
        <f t="shared" si="42"/>
        <v>2076.4991113025872</v>
      </c>
      <c r="C631">
        <f t="shared" si="42"/>
        <v>859.94186222019425</v>
      </c>
      <c r="D631">
        <f t="shared" si="42"/>
        <v>560.88600760197812</v>
      </c>
      <c r="E631">
        <v>1425</v>
      </c>
    </row>
    <row r="632" spans="1:5">
      <c r="A632">
        <f t="shared" si="39"/>
        <v>1.5844444444444445</v>
      </c>
      <c r="B632">
        <f t="shared" si="42"/>
        <v>2077.4339933740048</v>
      </c>
      <c r="C632">
        <f t="shared" si="42"/>
        <v>860.74185021934136</v>
      </c>
      <c r="D632">
        <f t="shared" si="42"/>
        <v>561.84647330766825</v>
      </c>
      <c r="E632">
        <v>1426</v>
      </c>
    </row>
    <row r="633" spans="1:5">
      <c r="A633">
        <f t="shared" si="39"/>
        <v>1.5855555555555556</v>
      </c>
      <c r="B633">
        <f t="shared" si="42"/>
        <v>2078.3689360677272</v>
      </c>
      <c r="C633">
        <f t="shared" si="42"/>
        <v>861.54225609617959</v>
      </c>
      <c r="D633">
        <f t="shared" si="42"/>
        <v>562.80707672597953</v>
      </c>
      <c r="E633">
        <v>1427</v>
      </c>
    </row>
    <row r="634" spans="1:5">
      <c r="A634">
        <f t="shared" si="39"/>
        <v>1.5866666666666667</v>
      </c>
      <c r="B634">
        <f t="shared" si="42"/>
        <v>2079.303939301979</v>
      </c>
      <c r="C634">
        <f t="shared" si="42"/>
        <v>862.34307868711676</v>
      </c>
      <c r="D634">
        <f t="shared" si="42"/>
        <v>563.76781715296647</v>
      </c>
      <c r="E634">
        <v>1428</v>
      </c>
    </row>
    <row r="635" spans="1:5">
      <c r="A635">
        <f t="shared" si="39"/>
        <v>1.5877777777777777</v>
      </c>
      <c r="B635">
        <f t="shared" si="42"/>
        <v>2080.2390029951271</v>
      </c>
      <c r="C635">
        <f t="shared" si="42"/>
        <v>863.14431683227508</v>
      </c>
      <c r="D635">
        <f t="shared" si="42"/>
        <v>564.72869388937409</v>
      </c>
      <c r="E635">
        <v>1429</v>
      </c>
    </row>
    <row r="636" spans="1:5">
      <c r="A636">
        <f t="shared" si="39"/>
        <v>1.5888888888888888</v>
      </c>
      <c r="B636">
        <f t="shared" si="42"/>
        <v>2081.1741270656794</v>
      </c>
      <c r="C636">
        <f t="shared" si="42"/>
        <v>863.94596937547806</v>
      </c>
      <c r="D636">
        <f t="shared" si="42"/>
        <v>565.68970624060012</v>
      </c>
      <c r="E636">
        <v>1430</v>
      </c>
    </row>
    <row r="637" spans="1:5">
      <c r="A637">
        <f t="shared" si="39"/>
        <v>1.59</v>
      </c>
      <c r="B637">
        <f t="shared" si="42"/>
        <v>2082.1093114322853</v>
      </c>
      <c r="C637">
        <f t="shared" si="42"/>
        <v>864.74803516424049</v>
      </c>
      <c r="D637">
        <f t="shared" si="42"/>
        <v>566.65085351665584</v>
      </c>
      <c r="E637">
        <v>1431</v>
      </c>
    </row>
    <row r="638" spans="1:5">
      <c r="A638">
        <f t="shared" si="39"/>
        <v>1.5911111111111111</v>
      </c>
      <c r="B638">
        <f t="shared" si="42"/>
        <v>2083.0445560137346</v>
      </c>
      <c r="C638">
        <f t="shared" si="42"/>
        <v>865.55051304975495</v>
      </c>
      <c r="D638">
        <f t="shared" si="42"/>
        <v>567.6121350321298</v>
      </c>
      <c r="E638">
        <v>1432</v>
      </c>
    </row>
    <row r="639" spans="1:5">
      <c r="A639">
        <f t="shared" si="39"/>
        <v>1.5922222222222222</v>
      </c>
      <c r="B639">
        <f t="shared" si="42"/>
        <v>2083.9798607289581</v>
      </c>
      <c r="C639">
        <f t="shared" si="42"/>
        <v>866.35340188688247</v>
      </c>
      <c r="D639">
        <f t="shared" si="42"/>
        <v>568.57355010615015</v>
      </c>
      <c r="E639">
        <v>1433</v>
      </c>
    </row>
    <row r="640" spans="1:5">
      <c r="A640">
        <f t="shared" si="39"/>
        <v>1.5933333333333333</v>
      </c>
      <c r="B640">
        <f t="shared" si="42"/>
        <v>2084.9152254970272</v>
      </c>
      <c r="C640">
        <f t="shared" si="42"/>
        <v>867.15670053413851</v>
      </c>
      <c r="D640">
        <f t="shared" si="42"/>
        <v>569.53509806234808</v>
      </c>
      <c r="E640">
        <v>1434</v>
      </c>
    </row>
    <row r="641" spans="1:5">
      <c r="A641">
        <f t="shared" si="39"/>
        <v>1.5944444444444446</v>
      </c>
      <c r="B641">
        <f t="shared" si="42"/>
        <v>2085.8506502371524</v>
      </c>
      <c r="C641">
        <f t="shared" si="42"/>
        <v>867.96040785368416</v>
      </c>
      <c r="D641">
        <f t="shared" si="42"/>
        <v>570.49677822882279</v>
      </c>
      <c r="E641">
        <v>1435</v>
      </c>
    </row>
    <row r="642" spans="1:5">
      <c r="A642">
        <f t="shared" si="39"/>
        <v>1.5955555555555556</v>
      </c>
      <c r="B642">
        <f t="shared" si="42"/>
        <v>2086.7861348686847</v>
      </c>
      <c r="C642">
        <f t="shared" si="42"/>
        <v>868.76452271131166</v>
      </c>
      <c r="D642">
        <f t="shared" si="42"/>
        <v>571.45858993810282</v>
      </c>
      <c r="E642">
        <v>1436</v>
      </c>
    </row>
    <row r="643" spans="1:5">
      <c r="A643">
        <f t="shared" si="39"/>
        <v>1.5966666666666667</v>
      </c>
      <c r="B643">
        <f t="shared" si="42"/>
        <v>2087.7216793111133</v>
      </c>
      <c r="C643">
        <f t="shared" si="42"/>
        <v>869.56904397643621</v>
      </c>
      <c r="D643">
        <f t="shared" si="42"/>
        <v>572.4205325271123</v>
      </c>
      <c r="E643">
        <v>1437</v>
      </c>
    </row>
    <row r="644" spans="1:5">
      <c r="A644">
        <f t="shared" si="39"/>
        <v>1.5977777777777777</v>
      </c>
      <c r="B644">
        <f t="shared" si="42"/>
        <v>2088.6572834840681</v>
      </c>
      <c r="C644">
        <f t="shared" si="42"/>
        <v>870.37397052208132</v>
      </c>
      <c r="D644">
        <f t="shared" si="42"/>
        <v>573.38260533713526</v>
      </c>
      <c r="E644">
        <v>1438</v>
      </c>
    </row>
    <row r="645" spans="1:5">
      <c r="A645">
        <f t="shared" si="39"/>
        <v>1.5988888888888888</v>
      </c>
      <c r="B645">
        <f t="shared" si="42"/>
        <v>2089.592947307317</v>
      </c>
      <c r="C645">
        <f t="shared" si="42"/>
        <v>871.17930122487007</v>
      </c>
      <c r="D645">
        <f t="shared" si="42"/>
        <v>574.3448077137798</v>
      </c>
      <c r="E645">
        <v>1439</v>
      </c>
    </row>
    <row r="646" spans="1:5">
      <c r="A646">
        <f t="shared" si="39"/>
        <v>1.6</v>
      </c>
      <c r="B646">
        <f t="shared" ref="B646:D665" si="43">SQRT($B$2^2+$E646^2+2*$B$2*$E646*COS(($D$2-B$5)*PI()/180))</f>
        <v>2090.5286707007658</v>
      </c>
      <c r="C646">
        <f t="shared" si="43"/>
        <v>871.98503496501155</v>
      </c>
      <c r="D646">
        <f t="shared" si="43"/>
        <v>575.30713900694536</v>
      </c>
      <c r="E646">
        <v>1440</v>
      </c>
    </row>
    <row r="647" spans="1:5">
      <c r="A647">
        <f t="shared" ref="A647:A710" si="44">E647/$B$2</f>
        <v>1.6011111111111112</v>
      </c>
      <c r="B647">
        <f t="shared" si="43"/>
        <v>2091.46445358446</v>
      </c>
      <c r="C647">
        <f t="shared" si="43"/>
        <v>872.79117062629166</v>
      </c>
      <c r="D647">
        <f t="shared" si="43"/>
        <v>576.269598570786</v>
      </c>
      <c r="E647">
        <v>1441</v>
      </c>
    </row>
    <row r="648" spans="1:5">
      <c r="A648">
        <f t="shared" si="44"/>
        <v>1.6022222222222222</v>
      </c>
      <c r="B648">
        <f t="shared" si="43"/>
        <v>2092.4002958785813</v>
      </c>
      <c r="C648">
        <f t="shared" si="43"/>
        <v>873.59770709605925</v>
      </c>
      <c r="D648">
        <f t="shared" si="43"/>
        <v>577.23218576367776</v>
      </c>
      <c r="E648">
        <v>1442</v>
      </c>
    </row>
    <row r="649" spans="1:5">
      <c r="A649">
        <f t="shared" si="44"/>
        <v>1.6033333333333333</v>
      </c>
      <c r="B649">
        <f t="shared" si="43"/>
        <v>2093.3361975034509</v>
      </c>
      <c r="C649">
        <f t="shared" si="43"/>
        <v>874.40464326521737</v>
      </c>
      <c r="D649">
        <f t="shared" si="43"/>
        <v>578.19489994818412</v>
      </c>
      <c r="E649">
        <v>1443</v>
      </c>
    </row>
    <row r="650" spans="1:5">
      <c r="A650">
        <f t="shared" si="44"/>
        <v>1.6044444444444443</v>
      </c>
      <c r="B650">
        <f t="shared" si="43"/>
        <v>2094.272158379526</v>
      </c>
      <c r="C650">
        <f t="shared" si="43"/>
        <v>875.21197802821018</v>
      </c>
      <c r="D650">
        <f t="shared" si="43"/>
        <v>579.15774049102447</v>
      </c>
      <c r="E650">
        <v>1444</v>
      </c>
    </row>
    <row r="651" spans="1:5">
      <c r="A651">
        <f t="shared" si="44"/>
        <v>1.6055555555555556</v>
      </c>
      <c r="B651">
        <f t="shared" si="43"/>
        <v>2095.2081784274014</v>
      </c>
      <c r="C651">
        <f t="shared" si="43"/>
        <v>876.0197102830117</v>
      </c>
      <c r="D651">
        <f t="shared" si="43"/>
        <v>580.12070676303813</v>
      </c>
      <c r="E651">
        <v>1445</v>
      </c>
    </row>
    <row r="652" spans="1:5">
      <c r="A652">
        <f t="shared" si="44"/>
        <v>1.6066666666666667</v>
      </c>
      <c r="B652">
        <f t="shared" si="43"/>
        <v>2096.1442575678093</v>
      </c>
      <c r="C652">
        <f t="shared" si="43"/>
        <v>876.82783893111639</v>
      </c>
      <c r="D652">
        <f t="shared" si="43"/>
        <v>581.08379813915394</v>
      </c>
      <c r="E652">
        <v>1446</v>
      </c>
    </row>
    <row r="653" spans="1:5">
      <c r="A653">
        <f t="shared" si="44"/>
        <v>1.6077777777777778</v>
      </c>
      <c r="B653">
        <f t="shared" si="43"/>
        <v>2097.0803957216172</v>
      </c>
      <c r="C653">
        <f t="shared" si="43"/>
        <v>877.63636287752536</v>
      </c>
      <c r="D653">
        <f t="shared" si="43"/>
        <v>582.04701399835665</v>
      </c>
      <c r="E653">
        <v>1447</v>
      </c>
    </row>
    <row r="654" spans="1:5">
      <c r="A654">
        <f t="shared" si="44"/>
        <v>1.6088888888888888</v>
      </c>
      <c r="B654">
        <f t="shared" si="43"/>
        <v>2098.0165928098295</v>
      </c>
      <c r="C654">
        <f t="shared" si="43"/>
        <v>878.44528103073753</v>
      </c>
      <c r="D654">
        <f t="shared" si="43"/>
        <v>583.01035372365459</v>
      </c>
      <c r="E654">
        <v>1448</v>
      </c>
    </row>
    <row r="655" spans="1:5">
      <c r="A655">
        <f t="shared" si="44"/>
        <v>1.61</v>
      </c>
      <c r="B655">
        <f t="shared" si="43"/>
        <v>2098.9528487535872</v>
      </c>
      <c r="C655">
        <f t="shared" si="43"/>
        <v>879.25459230273623</v>
      </c>
      <c r="D655">
        <f t="shared" si="43"/>
        <v>583.97381670204959</v>
      </c>
      <c r="E655">
        <v>1449</v>
      </c>
    </row>
    <row r="656" spans="1:5">
      <c r="A656">
        <f t="shared" si="44"/>
        <v>1.6111111111111112</v>
      </c>
      <c r="B656">
        <f t="shared" si="43"/>
        <v>2099.8891634741653</v>
      </c>
      <c r="C656">
        <f t="shared" si="43"/>
        <v>880.0642956089805</v>
      </c>
      <c r="D656">
        <f t="shared" si="43"/>
        <v>584.93740232450261</v>
      </c>
      <c r="E656">
        <v>1450</v>
      </c>
    </row>
    <row r="657" spans="1:5">
      <c r="A657">
        <f t="shared" si="44"/>
        <v>1.6122222222222222</v>
      </c>
      <c r="B657">
        <f t="shared" si="43"/>
        <v>2100.8255368929763</v>
      </c>
      <c r="C657">
        <f t="shared" si="43"/>
        <v>880.87438986839129</v>
      </c>
      <c r="D657">
        <f t="shared" si="43"/>
        <v>585.90110998590467</v>
      </c>
      <c r="E657">
        <v>1451</v>
      </c>
    </row>
    <row r="658" spans="1:5">
      <c r="A658">
        <f t="shared" si="44"/>
        <v>1.6133333333333333</v>
      </c>
      <c r="B658">
        <f t="shared" si="43"/>
        <v>2101.7619689315661</v>
      </c>
      <c r="C658">
        <f t="shared" si="43"/>
        <v>881.68487400334288</v>
      </c>
      <c r="D658">
        <f t="shared" si="43"/>
        <v>586.86493908504474</v>
      </c>
      <c r="E658">
        <v>1452</v>
      </c>
    </row>
    <row r="659" spans="1:5">
      <c r="A659">
        <f t="shared" si="44"/>
        <v>1.6144444444444443</v>
      </c>
      <c r="B659">
        <f t="shared" si="43"/>
        <v>2102.6984595116169</v>
      </c>
      <c r="C659">
        <f t="shared" si="43"/>
        <v>882.49574693964973</v>
      </c>
      <c r="D659">
        <f t="shared" si="43"/>
        <v>587.8288890245791</v>
      </c>
      <c r="E659">
        <v>1453</v>
      </c>
    </row>
    <row r="660" spans="1:5">
      <c r="A660">
        <f t="shared" si="44"/>
        <v>1.6155555555555556</v>
      </c>
      <c r="B660">
        <f t="shared" si="43"/>
        <v>2103.6350085549434</v>
      </c>
      <c r="C660">
        <f t="shared" si="43"/>
        <v>883.30700760655702</v>
      </c>
      <c r="D660">
        <f t="shared" si="43"/>
        <v>588.79295921100243</v>
      </c>
      <c r="E660">
        <v>1454</v>
      </c>
    </row>
    <row r="661" spans="1:5">
      <c r="A661">
        <f t="shared" si="44"/>
        <v>1.6166666666666667</v>
      </c>
      <c r="B661">
        <f t="shared" si="43"/>
        <v>2104.5716159834974</v>
      </c>
      <c r="C661">
        <f t="shared" si="43"/>
        <v>884.11865493672838</v>
      </c>
      <c r="D661">
        <f t="shared" si="43"/>
        <v>589.75714905461484</v>
      </c>
      <c r="E661">
        <v>1455</v>
      </c>
    </row>
    <row r="662" spans="1:5">
      <c r="A662">
        <f t="shared" si="44"/>
        <v>1.6177777777777778</v>
      </c>
      <c r="B662">
        <f t="shared" si="43"/>
        <v>2105.5082817193625</v>
      </c>
      <c r="C662">
        <f t="shared" si="43"/>
        <v>884.9306878662361</v>
      </c>
      <c r="D662">
        <f t="shared" si="43"/>
        <v>590.72145796949462</v>
      </c>
      <c r="E662">
        <v>1456</v>
      </c>
    </row>
    <row r="663" spans="1:5">
      <c r="A663">
        <f t="shared" si="44"/>
        <v>1.6188888888888888</v>
      </c>
      <c r="B663">
        <f t="shared" si="43"/>
        <v>2106.4450056847563</v>
      </c>
      <c r="C663">
        <f t="shared" si="43"/>
        <v>885.74310533454866</v>
      </c>
      <c r="D663">
        <f t="shared" si="43"/>
        <v>591.68588537346693</v>
      </c>
      <c r="E663">
        <v>1457</v>
      </c>
    </row>
    <row r="664" spans="1:5">
      <c r="A664">
        <f t="shared" si="44"/>
        <v>1.62</v>
      </c>
      <c r="B664">
        <f t="shared" si="43"/>
        <v>2107.3817878020313</v>
      </c>
      <c r="C664">
        <f t="shared" si="43"/>
        <v>886.5559062845216</v>
      </c>
      <c r="D664">
        <f t="shared" si="43"/>
        <v>592.65043068807529</v>
      </c>
      <c r="E664">
        <v>1458</v>
      </c>
    </row>
    <row r="665" spans="1:5">
      <c r="A665">
        <f t="shared" si="44"/>
        <v>1.6211111111111112</v>
      </c>
      <c r="B665">
        <f t="shared" si="43"/>
        <v>2108.3186279936717</v>
      </c>
      <c r="C665">
        <f t="shared" si="43"/>
        <v>887.36908966238457</v>
      </c>
      <c r="D665">
        <f t="shared" si="43"/>
        <v>593.61509333855327</v>
      </c>
      <c r="E665">
        <v>1459</v>
      </c>
    </row>
    <row r="666" spans="1:5">
      <c r="A666">
        <f t="shared" si="44"/>
        <v>1.6222222222222222</v>
      </c>
      <c r="B666">
        <f t="shared" ref="B666:D685" si="45">SQRT($B$2^2+$E666^2+2*$B$2*$E666*COS(($D$2-B$5)*PI()/180))</f>
        <v>2109.2555261822945</v>
      </c>
      <c r="C666">
        <f t="shared" si="45"/>
        <v>888.18265441773246</v>
      </c>
      <c r="D666">
        <f t="shared" si="45"/>
        <v>594.57987275379355</v>
      </c>
      <c r="E666">
        <v>1460</v>
      </c>
    </row>
    <row r="667" spans="1:5">
      <c r="A667">
        <f t="shared" si="44"/>
        <v>1.6233333333333333</v>
      </c>
      <c r="B667">
        <f t="shared" si="45"/>
        <v>2110.1924822906512</v>
      </c>
      <c r="C667">
        <f t="shared" si="45"/>
        <v>888.99659950351258</v>
      </c>
      <c r="D667">
        <f t="shared" si="45"/>
        <v>595.54476836632148</v>
      </c>
      <c r="E667">
        <v>1461</v>
      </c>
    </row>
    <row r="668" spans="1:5">
      <c r="A668">
        <f t="shared" si="44"/>
        <v>1.6244444444444444</v>
      </c>
      <c r="B668">
        <f t="shared" si="45"/>
        <v>2111.1294962416241</v>
      </c>
      <c r="C668">
        <f t="shared" si="45"/>
        <v>889.81092387601575</v>
      </c>
      <c r="D668">
        <f t="shared" si="45"/>
        <v>596.50977961226522</v>
      </c>
      <c r="E668">
        <v>1462</v>
      </c>
    </row>
    <row r="669" spans="1:5">
      <c r="A669">
        <f t="shared" si="44"/>
        <v>1.6255555555555556</v>
      </c>
      <c r="B669">
        <f t="shared" si="45"/>
        <v>2112.0665679582271</v>
      </c>
      <c r="C669">
        <f t="shared" si="45"/>
        <v>890.62562649486358</v>
      </c>
      <c r="D669">
        <f t="shared" si="45"/>
        <v>597.47490593132966</v>
      </c>
      <c r="E669">
        <v>1463</v>
      </c>
    </row>
    <row r="670" spans="1:5">
      <c r="A670">
        <f t="shared" si="44"/>
        <v>1.6266666666666667</v>
      </c>
      <c r="B670">
        <f t="shared" si="45"/>
        <v>2113.0036973636074</v>
      </c>
      <c r="C670">
        <f t="shared" si="45"/>
        <v>891.44070632299952</v>
      </c>
      <c r="D670">
        <f t="shared" si="45"/>
        <v>598.44014676676682</v>
      </c>
      <c r="E670">
        <v>1464</v>
      </c>
    </row>
    <row r="671" spans="1:5">
      <c r="A671">
        <f t="shared" si="44"/>
        <v>1.6277777777777778</v>
      </c>
      <c r="B671">
        <f t="shared" si="45"/>
        <v>2113.9408843810434</v>
      </c>
      <c r="C671">
        <f t="shared" si="45"/>
        <v>892.25616232667619</v>
      </c>
      <c r="D671">
        <f t="shared" si="45"/>
        <v>599.40550156534891</v>
      </c>
      <c r="E671">
        <v>1465</v>
      </c>
    </row>
    <row r="672" spans="1:5">
      <c r="A672">
        <f t="shared" si="44"/>
        <v>1.6288888888888888</v>
      </c>
      <c r="B672">
        <f t="shared" si="45"/>
        <v>2114.878128933944</v>
      </c>
      <c r="C672">
        <f t="shared" si="45"/>
        <v>893.07199347544645</v>
      </c>
      <c r="D672">
        <f t="shared" si="45"/>
        <v>600.37096977734166</v>
      </c>
      <c r="E672">
        <v>1466</v>
      </c>
    </row>
    <row r="673" spans="1:5">
      <c r="A673">
        <f t="shared" si="44"/>
        <v>1.63</v>
      </c>
      <c r="B673">
        <f t="shared" si="45"/>
        <v>2115.81543094585</v>
      </c>
      <c r="C673">
        <f t="shared" si="45"/>
        <v>893.88819874215119</v>
      </c>
      <c r="D673">
        <f t="shared" si="45"/>
        <v>601.33655085647615</v>
      </c>
      <c r="E673">
        <v>1467</v>
      </c>
    </row>
    <row r="674" spans="1:5">
      <c r="A674">
        <f t="shared" si="44"/>
        <v>1.6311111111111112</v>
      </c>
      <c r="B674">
        <f t="shared" si="45"/>
        <v>2116.7527903404321</v>
      </c>
      <c r="C674">
        <f t="shared" si="45"/>
        <v>894.70477710290982</v>
      </c>
      <c r="D674">
        <f t="shared" si="45"/>
        <v>602.30224425992424</v>
      </c>
      <c r="E674">
        <v>1468</v>
      </c>
    </row>
    <row r="675" spans="1:5">
      <c r="A675">
        <f t="shared" si="44"/>
        <v>1.6322222222222222</v>
      </c>
      <c r="B675">
        <f t="shared" si="45"/>
        <v>2117.6902070414917</v>
      </c>
      <c r="C675">
        <f t="shared" si="45"/>
        <v>895.52172753710852</v>
      </c>
      <c r="D675">
        <f t="shared" si="45"/>
        <v>603.26804944826938</v>
      </c>
      <c r="E675">
        <v>1469</v>
      </c>
    </row>
    <row r="676" spans="1:5">
      <c r="A676">
        <f t="shared" si="44"/>
        <v>1.6333333333333333</v>
      </c>
      <c r="B676">
        <f t="shared" si="45"/>
        <v>2118.6276809729611</v>
      </c>
      <c r="C676">
        <f t="shared" si="45"/>
        <v>896.33904902739073</v>
      </c>
      <c r="D676">
        <f t="shared" si="45"/>
        <v>604.23396588548189</v>
      </c>
      <c r="E676">
        <v>1470</v>
      </c>
    </row>
    <row r="677" spans="1:5">
      <c r="A677">
        <f t="shared" si="44"/>
        <v>1.6344444444444444</v>
      </c>
      <c r="B677">
        <f t="shared" si="45"/>
        <v>2119.5652120589025</v>
      </c>
      <c r="C677">
        <f t="shared" si="45"/>
        <v>897.1567405596453</v>
      </c>
      <c r="D677">
        <f t="shared" si="45"/>
        <v>605.19999303889279</v>
      </c>
      <c r="E677">
        <v>1471</v>
      </c>
    </row>
    <row r="678" spans="1:5">
      <c r="A678">
        <f t="shared" si="44"/>
        <v>1.6355555555555557</v>
      </c>
      <c r="B678">
        <f t="shared" si="45"/>
        <v>2120.5028002235063</v>
      </c>
      <c r="C678">
        <f t="shared" si="45"/>
        <v>897.97480112299741</v>
      </c>
      <c r="D678">
        <f t="shared" si="45"/>
        <v>606.16613037916716</v>
      </c>
      <c r="E678">
        <v>1472</v>
      </c>
    </row>
    <row r="679" spans="1:5">
      <c r="A679">
        <f t="shared" si="44"/>
        <v>1.6366666666666667</v>
      </c>
      <c r="B679">
        <f t="shared" si="45"/>
        <v>2121.4404453910938</v>
      </c>
      <c r="C679">
        <f t="shared" si="45"/>
        <v>898.79322970979615</v>
      </c>
      <c r="D679">
        <f t="shared" si="45"/>
        <v>607.13237738028067</v>
      </c>
      <c r="E679">
        <v>1473</v>
      </c>
    </row>
    <row r="680" spans="1:5">
      <c r="A680">
        <f t="shared" si="44"/>
        <v>1.6377777777777778</v>
      </c>
      <c r="B680">
        <f t="shared" si="45"/>
        <v>2122.3781474861153</v>
      </c>
      <c r="C680">
        <f t="shared" si="45"/>
        <v>899.61202531560593</v>
      </c>
      <c r="D680">
        <f t="shared" si="45"/>
        <v>608.0987335194917</v>
      </c>
      <c r="E680">
        <v>1474</v>
      </c>
    </row>
    <row r="681" spans="1:5">
      <c r="A681">
        <f t="shared" si="44"/>
        <v>1.6388888888888888</v>
      </c>
      <c r="B681">
        <f t="shared" si="45"/>
        <v>2123.3159064331494</v>
      </c>
      <c r="C681">
        <f t="shared" si="45"/>
        <v>900.43118693919416</v>
      </c>
      <c r="D681">
        <f t="shared" si="45"/>
        <v>609.06519827731734</v>
      </c>
      <c r="E681">
        <v>1475</v>
      </c>
    </row>
    <row r="682" spans="1:5">
      <c r="A682">
        <f t="shared" si="44"/>
        <v>1.64</v>
      </c>
      <c r="B682">
        <f t="shared" si="45"/>
        <v>2124.2537221569037</v>
      </c>
      <c r="C682">
        <f t="shared" si="45"/>
        <v>901.25071358252251</v>
      </c>
      <c r="D682">
        <f t="shared" si="45"/>
        <v>610.03177113750883</v>
      </c>
      <c r="E682">
        <v>1476</v>
      </c>
    </row>
    <row r="683" spans="1:5">
      <c r="A683">
        <f t="shared" si="44"/>
        <v>1.6411111111111112</v>
      </c>
      <c r="B683">
        <f t="shared" si="45"/>
        <v>2125.1915945822134</v>
      </c>
      <c r="C683">
        <f t="shared" si="45"/>
        <v>902.07060425073473</v>
      </c>
      <c r="D683">
        <f t="shared" si="45"/>
        <v>610.99845158702624</v>
      </c>
      <c r="E683">
        <v>1477</v>
      </c>
    </row>
    <row r="684" spans="1:5">
      <c r="A684">
        <f t="shared" si="44"/>
        <v>1.6422222222222222</v>
      </c>
      <c r="B684">
        <f t="shared" si="45"/>
        <v>2126.1295236340429</v>
      </c>
      <c r="C684">
        <f t="shared" si="45"/>
        <v>902.89085795214783</v>
      </c>
      <c r="D684">
        <f t="shared" si="45"/>
        <v>611.96523911601525</v>
      </c>
      <c r="E684">
        <v>1478</v>
      </c>
    </row>
    <row r="685" spans="1:5">
      <c r="A685">
        <f t="shared" si="44"/>
        <v>1.6433333333333333</v>
      </c>
      <c r="B685">
        <f t="shared" si="45"/>
        <v>2127.067509237484</v>
      </c>
      <c r="C685">
        <f t="shared" si="45"/>
        <v>903.7114736982403</v>
      </c>
      <c r="D685">
        <f t="shared" si="45"/>
        <v>612.93213321778114</v>
      </c>
      <c r="E685">
        <v>1479</v>
      </c>
    </row>
    <row r="686" spans="1:5">
      <c r="A686">
        <f t="shared" si="44"/>
        <v>1.6444444444444444</v>
      </c>
      <c r="B686">
        <f t="shared" ref="B686:D705" si="46">SQRT($B$2^2+$E686^2+2*$B$2*$E686*COS(($D$2-B$5)*PI()/180))</f>
        <v>2128.0055513177558</v>
      </c>
      <c r="C686">
        <f t="shared" si="46"/>
        <v>904.53245050364296</v>
      </c>
      <c r="D686">
        <f t="shared" si="46"/>
        <v>613.89913338876602</v>
      </c>
      <c r="E686">
        <v>1480</v>
      </c>
    </row>
    <row r="687" spans="1:5">
      <c r="A687">
        <f t="shared" si="44"/>
        <v>1.6455555555555557</v>
      </c>
      <c r="B687">
        <f t="shared" si="46"/>
        <v>2128.9436498002051</v>
      </c>
      <c r="C687">
        <f t="shared" si="46"/>
        <v>905.35378738612724</v>
      </c>
      <c r="D687">
        <f t="shared" si="46"/>
        <v>614.86623912852428</v>
      </c>
      <c r="E687">
        <v>1481</v>
      </c>
    </row>
    <row r="688" spans="1:5">
      <c r="A688">
        <f t="shared" si="44"/>
        <v>1.6466666666666667</v>
      </c>
      <c r="B688">
        <f t="shared" si="46"/>
        <v>2129.8818046103052</v>
      </c>
      <c r="C688">
        <f t="shared" si="46"/>
        <v>906.1754833665965</v>
      </c>
      <c r="D688">
        <f t="shared" si="46"/>
        <v>615.83344993970059</v>
      </c>
      <c r="E688">
        <v>1482</v>
      </c>
    </row>
    <row r="689" spans="1:5">
      <c r="A689">
        <f t="shared" si="44"/>
        <v>1.6477777777777778</v>
      </c>
      <c r="B689">
        <f t="shared" si="46"/>
        <v>2130.8200156736566</v>
      </c>
      <c r="C689">
        <f t="shared" si="46"/>
        <v>906.99753746907413</v>
      </c>
      <c r="D689">
        <f t="shared" si="46"/>
        <v>616.80076532800433</v>
      </c>
      <c r="E689">
        <v>1483</v>
      </c>
    </row>
    <row r="690" spans="1:5">
      <c r="A690">
        <f t="shared" si="44"/>
        <v>1.6488888888888888</v>
      </c>
      <c r="B690">
        <f t="shared" si="46"/>
        <v>2131.7582829159865</v>
      </c>
      <c r="C690">
        <f t="shared" si="46"/>
        <v>907.81994872069458</v>
      </c>
      <c r="D690">
        <f t="shared" si="46"/>
        <v>617.76818480218776</v>
      </c>
      <c r="E690">
        <v>1484</v>
      </c>
    </row>
    <row r="691" spans="1:5">
      <c r="A691">
        <f t="shared" si="44"/>
        <v>1.65</v>
      </c>
      <c r="B691">
        <f t="shared" si="46"/>
        <v>2132.6966062631473</v>
      </c>
      <c r="C691">
        <f t="shared" si="46"/>
        <v>908.64271615169218</v>
      </c>
      <c r="D691">
        <f t="shared" si="46"/>
        <v>618.73570787402286</v>
      </c>
      <c r="E691">
        <v>1485</v>
      </c>
    </row>
    <row r="692" spans="1:5">
      <c r="A692">
        <f t="shared" si="44"/>
        <v>1.6511111111111112</v>
      </c>
      <c r="B692">
        <f t="shared" si="46"/>
        <v>2133.6349856411189</v>
      </c>
      <c r="C692">
        <f t="shared" si="46"/>
        <v>909.46583879539105</v>
      </c>
      <c r="D692">
        <f t="shared" si="46"/>
        <v>619.70333405827807</v>
      </c>
      <c r="E692">
        <v>1486</v>
      </c>
    </row>
    <row r="693" spans="1:5">
      <c r="A693">
        <f t="shared" si="44"/>
        <v>1.6522222222222223</v>
      </c>
      <c r="B693">
        <f t="shared" si="46"/>
        <v>2134.5734209760062</v>
      </c>
      <c r="C693">
        <f t="shared" si="46"/>
        <v>910.28931568819598</v>
      </c>
      <c r="D693">
        <f t="shared" si="46"/>
        <v>620.67106287269746</v>
      </c>
      <c r="E693">
        <v>1487</v>
      </c>
    </row>
    <row r="694" spans="1:5">
      <c r="A694">
        <f t="shared" si="44"/>
        <v>1.6533333333333333</v>
      </c>
      <c r="B694">
        <f t="shared" si="46"/>
        <v>2135.5119121940393</v>
      </c>
      <c r="C694">
        <f t="shared" si="46"/>
        <v>911.11314586958065</v>
      </c>
      <c r="D694">
        <f t="shared" si="46"/>
        <v>621.63889383797573</v>
      </c>
      <c r="E694">
        <v>1488</v>
      </c>
    </row>
    <row r="695" spans="1:5">
      <c r="A695">
        <f t="shared" si="44"/>
        <v>1.6544444444444444</v>
      </c>
      <c r="B695">
        <f t="shared" si="46"/>
        <v>2136.450459221574</v>
      </c>
      <c r="C695">
        <f t="shared" si="46"/>
        <v>911.93732838207904</v>
      </c>
      <c r="D695">
        <f t="shared" si="46"/>
        <v>622.60682647773797</v>
      </c>
      <c r="E695">
        <v>1489</v>
      </c>
    </row>
    <row r="696" spans="1:5">
      <c r="A696">
        <f t="shared" si="44"/>
        <v>1.6555555555555554</v>
      </c>
      <c r="B696">
        <f t="shared" si="46"/>
        <v>2137.3890619850908</v>
      </c>
      <c r="C696">
        <f t="shared" si="46"/>
        <v>912.76186227127357</v>
      </c>
      <c r="D696">
        <f t="shared" si="46"/>
        <v>623.57486031851727</v>
      </c>
      <c r="E696">
        <v>1490</v>
      </c>
    </row>
    <row r="697" spans="1:5">
      <c r="A697">
        <f t="shared" si="44"/>
        <v>1.6566666666666667</v>
      </c>
      <c r="B697">
        <f t="shared" si="46"/>
        <v>2138.3277204111946</v>
      </c>
      <c r="C697">
        <f t="shared" si="46"/>
        <v>913.58674658578718</v>
      </c>
      <c r="D697">
        <f t="shared" si="46"/>
        <v>624.54299488973209</v>
      </c>
      <c r="E697">
        <v>1491</v>
      </c>
    </row>
    <row r="698" spans="1:5">
      <c r="A698">
        <f t="shared" si="44"/>
        <v>1.6577777777777778</v>
      </c>
      <c r="B698">
        <f t="shared" si="46"/>
        <v>2139.2664344266163</v>
      </c>
      <c r="C698">
        <f t="shared" si="46"/>
        <v>914.41198037727122</v>
      </c>
      <c r="D698">
        <f t="shared" si="46"/>
        <v>625.51122972366693</v>
      </c>
      <c r="E698">
        <v>1492</v>
      </c>
    </row>
    <row r="699" spans="1:5">
      <c r="A699">
        <f t="shared" si="44"/>
        <v>1.6588888888888889</v>
      </c>
      <c r="B699">
        <f t="shared" si="46"/>
        <v>2140.2052039582095</v>
      </c>
      <c r="C699">
        <f t="shared" si="46"/>
        <v>915.23756270039689</v>
      </c>
      <c r="D699">
        <f t="shared" si="46"/>
        <v>626.47956435544825</v>
      </c>
      <c r="E699">
        <v>1493</v>
      </c>
    </row>
    <row r="700" spans="1:5">
      <c r="A700">
        <f t="shared" si="44"/>
        <v>1.66</v>
      </c>
      <c r="B700">
        <f t="shared" si="46"/>
        <v>2141.1440289329516</v>
      </c>
      <c r="C700">
        <f t="shared" si="46"/>
        <v>916.06349261284424</v>
      </c>
      <c r="D700">
        <f t="shared" si="46"/>
        <v>627.44799832302465</v>
      </c>
      <c r="E700">
        <v>1494</v>
      </c>
    </row>
    <row r="701" spans="1:5">
      <c r="A701">
        <f t="shared" si="44"/>
        <v>1.6611111111111112</v>
      </c>
      <c r="B701">
        <f t="shared" si="46"/>
        <v>2142.082909277945</v>
      </c>
      <c r="C701">
        <f t="shared" si="46"/>
        <v>916.88976917529328</v>
      </c>
      <c r="D701">
        <f t="shared" si="46"/>
        <v>628.41653116714554</v>
      </c>
      <c r="E701">
        <v>1495</v>
      </c>
    </row>
    <row r="702" spans="1:5">
      <c r="A702">
        <f t="shared" si="44"/>
        <v>1.6622222222222223</v>
      </c>
      <c r="B702">
        <f t="shared" si="46"/>
        <v>2143.0218449204144</v>
      </c>
      <c r="C702">
        <f t="shared" si="46"/>
        <v>917.71639145141251</v>
      </c>
      <c r="D702">
        <f t="shared" si="46"/>
        <v>629.38516243134154</v>
      </c>
      <c r="E702">
        <v>1496</v>
      </c>
    </row>
    <row r="703" spans="1:5">
      <c r="A703">
        <f t="shared" si="44"/>
        <v>1.6633333333333333</v>
      </c>
      <c r="B703">
        <f t="shared" si="46"/>
        <v>2143.9608357877082</v>
      </c>
      <c r="C703">
        <f t="shared" si="46"/>
        <v>918.54335850785083</v>
      </c>
      <c r="D703">
        <f t="shared" si="46"/>
        <v>630.35389166190146</v>
      </c>
      <c r="E703">
        <v>1497</v>
      </c>
    </row>
    <row r="704" spans="1:5">
      <c r="A704">
        <f t="shared" si="44"/>
        <v>1.6644444444444444</v>
      </c>
      <c r="B704">
        <f t="shared" si="46"/>
        <v>2144.8998818072978</v>
      </c>
      <c r="C704">
        <f t="shared" si="46"/>
        <v>919.37066941422586</v>
      </c>
      <c r="D704">
        <f t="shared" si="46"/>
        <v>631.32271840785393</v>
      </c>
      <c r="E704">
        <v>1498</v>
      </c>
    </row>
    <row r="705" spans="1:5">
      <c r="A705">
        <f t="shared" si="44"/>
        <v>1.6655555555555555</v>
      </c>
      <c r="B705">
        <f t="shared" si="46"/>
        <v>2145.8389829067773</v>
      </c>
      <c r="C705">
        <f t="shared" si="46"/>
        <v>920.19832324311585</v>
      </c>
      <c r="D705">
        <f t="shared" si="46"/>
        <v>632.29164222094573</v>
      </c>
      <c r="E705">
        <v>1499</v>
      </c>
    </row>
    <row r="706" spans="1:5">
      <c r="A706">
        <f t="shared" si="44"/>
        <v>1.6666666666666667</v>
      </c>
      <c r="B706">
        <f t="shared" ref="B706:D725" si="47">SQRT($B$2^2+$E706^2+2*$B$2*$E706*COS(($D$2-B$5)*PI()/180))</f>
        <v>2146.778139013863</v>
      </c>
      <c r="C706">
        <f t="shared" si="47"/>
        <v>921.02631907004775</v>
      </c>
      <c r="D706">
        <f t="shared" si="47"/>
        <v>633.26066265562247</v>
      </c>
      <c r="E706">
        <v>1500</v>
      </c>
    </row>
    <row r="707" spans="1:5">
      <c r="A707">
        <f t="shared" si="44"/>
        <v>1.6677777777777778</v>
      </c>
      <c r="B707">
        <f t="shared" si="47"/>
        <v>2147.7173500563931</v>
      </c>
      <c r="C707">
        <f t="shared" si="47"/>
        <v>921.85465597348991</v>
      </c>
      <c r="D707">
        <f t="shared" si="47"/>
        <v>634.22977926900933</v>
      </c>
      <c r="E707">
        <v>1501</v>
      </c>
    </row>
    <row r="708" spans="1:5">
      <c r="A708">
        <f t="shared" si="44"/>
        <v>1.6688888888888889</v>
      </c>
      <c r="B708">
        <f t="shared" si="47"/>
        <v>2148.6566159623289</v>
      </c>
      <c r="C708">
        <f t="shared" si="47"/>
        <v>922.68333303483973</v>
      </c>
      <c r="D708">
        <f t="shared" si="47"/>
        <v>635.19899162088916</v>
      </c>
      <c r="E708">
        <v>1502</v>
      </c>
    </row>
    <row r="709" spans="1:5">
      <c r="A709">
        <f t="shared" si="44"/>
        <v>1.67</v>
      </c>
      <c r="B709">
        <f t="shared" si="47"/>
        <v>2149.5959366597526</v>
      </c>
      <c r="C709">
        <f t="shared" si="47"/>
        <v>923.51234933841636</v>
      </c>
      <c r="D709">
        <f t="shared" si="47"/>
        <v>636.16829927368474</v>
      </c>
      <c r="E709">
        <v>1503</v>
      </c>
    </row>
    <row r="710" spans="1:5">
      <c r="A710">
        <f t="shared" si="44"/>
        <v>1.6711111111111112</v>
      </c>
      <c r="B710">
        <f t="shared" si="47"/>
        <v>2150.5353120768682</v>
      </c>
      <c r="C710">
        <f t="shared" si="47"/>
        <v>924.3417039714484</v>
      </c>
      <c r="D710">
        <f t="shared" si="47"/>
        <v>637.13770179243875</v>
      </c>
      <c r="E710">
        <v>1504</v>
      </c>
    </row>
    <row r="711" spans="1:5">
      <c r="A711">
        <f t="shared" ref="A711:A774" si="48">E711/$B$2</f>
        <v>1.6722222222222223</v>
      </c>
      <c r="B711">
        <f t="shared" si="47"/>
        <v>2151.4747421419997</v>
      </c>
      <c r="C711">
        <f t="shared" si="47"/>
        <v>925.17139602406689</v>
      </c>
      <c r="D711">
        <f t="shared" si="47"/>
        <v>638.10719874479423</v>
      </c>
      <c r="E711">
        <v>1505</v>
      </c>
    </row>
    <row r="712" spans="1:5">
      <c r="A712">
        <f t="shared" si="48"/>
        <v>1.6733333333333333</v>
      </c>
      <c r="B712">
        <f t="shared" si="47"/>
        <v>2152.4142267835937</v>
      </c>
      <c r="C712">
        <f t="shared" si="47"/>
        <v>926.00142458929315</v>
      </c>
      <c r="D712">
        <f t="shared" si="47"/>
        <v>639.07678970097675</v>
      </c>
      <c r="E712">
        <v>1506</v>
      </c>
    </row>
    <row r="713" spans="1:5">
      <c r="A713">
        <f t="shared" si="48"/>
        <v>1.6744444444444444</v>
      </c>
      <c r="B713">
        <f t="shared" si="47"/>
        <v>2153.3537659302169</v>
      </c>
      <c r="C713">
        <f t="shared" si="47"/>
        <v>926.83178876303134</v>
      </c>
      <c r="D713">
        <f t="shared" si="47"/>
        <v>640.04647423377355</v>
      </c>
      <c r="E713">
        <v>1507</v>
      </c>
    </row>
    <row r="714" spans="1:5">
      <c r="A714">
        <f t="shared" si="48"/>
        <v>1.6755555555555555</v>
      </c>
      <c r="B714">
        <f t="shared" si="47"/>
        <v>2154.2933595105565</v>
      </c>
      <c r="C714">
        <f t="shared" si="47"/>
        <v>927.6624876440568</v>
      </c>
      <c r="D714">
        <f t="shared" si="47"/>
        <v>641.01625191851622</v>
      </c>
      <c r="E714">
        <v>1508</v>
      </c>
    </row>
    <row r="715" spans="1:5">
      <c r="A715">
        <f t="shared" si="48"/>
        <v>1.6766666666666667</v>
      </c>
      <c r="B715">
        <f t="shared" si="47"/>
        <v>2155.2330074534198</v>
      </c>
      <c r="C715">
        <f t="shared" si="47"/>
        <v>928.49352033400851</v>
      </c>
      <c r="D715">
        <f t="shared" si="47"/>
        <v>641.98612233306164</v>
      </c>
      <c r="E715">
        <v>1509</v>
      </c>
    </row>
    <row r="716" spans="1:5">
      <c r="A716">
        <f t="shared" si="48"/>
        <v>1.6777777777777778</v>
      </c>
      <c r="B716">
        <f t="shared" si="47"/>
        <v>2156.1727096877335</v>
      </c>
      <c r="C716">
        <f t="shared" si="47"/>
        <v>929.32488593737742</v>
      </c>
      <c r="D716">
        <f t="shared" si="47"/>
        <v>642.95608505777318</v>
      </c>
      <c r="E716">
        <v>1510</v>
      </c>
    </row>
    <row r="717" spans="1:5">
      <c r="A717">
        <f t="shared" si="48"/>
        <v>1.6788888888888889</v>
      </c>
      <c r="B717">
        <f t="shared" si="47"/>
        <v>2157.1124661425456</v>
      </c>
      <c r="C717">
        <f t="shared" si="47"/>
        <v>930.15658356149879</v>
      </c>
      <c r="D717">
        <f t="shared" si="47"/>
        <v>643.92613967550392</v>
      </c>
      <c r="E717">
        <v>1511</v>
      </c>
    </row>
    <row r="718" spans="1:5">
      <c r="A718">
        <f t="shared" si="48"/>
        <v>1.68</v>
      </c>
      <c r="B718">
        <f t="shared" si="47"/>
        <v>2158.0522767470225</v>
      </c>
      <c r="C718">
        <f t="shared" si="47"/>
        <v>930.98861231654121</v>
      </c>
      <c r="D718">
        <f t="shared" si="47"/>
        <v>644.89628577157634</v>
      </c>
      <c r="E718">
        <v>1512</v>
      </c>
    </row>
    <row r="719" spans="1:5">
      <c r="A719">
        <f t="shared" si="48"/>
        <v>1.681111111111111</v>
      </c>
      <c r="B719">
        <f t="shared" si="47"/>
        <v>2158.9921414304499</v>
      </c>
      <c r="C719">
        <f t="shared" si="47"/>
        <v>931.82097131549858</v>
      </c>
      <c r="D719">
        <f t="shared" si="47"/>
        <v>645.86652293376596</v>
      </c>
      <c r="E719">
        <v>1513</v>
      </c>
    </row>
    <row r="720" spans="1:5">
      <c r="A720">
        <f t="shared" si="48"/>
        <v>1.6822222222222223</v>
      </c>
      <c r="B720">
        <f t="shared" si="47"/>
        <v>2159.9320601222325</v>
      </c>
      <c r="C720">
        <f t="shared" si="47"/>
        <v>932.6536596741787</v>
      </c>
      <c r="D720">
        <f t="shared" si="47"/>
        <v>646.83685075228243</v>
      </c>
      <c r="E720">
        <v>1514</v>
      </c>
    </row>
    <row r="721" spans="1:5">
      <c r="A721">
        <f t="shared" si="48"/>
        <v>1.6833333333333333</v>
      </c>
      <c r="B721">
        <f t="shared" si="47"/>
        <v>2160.872032751894</v>
      </c>
      <c r="C721">
        <f t="shared" si="47"/>
        <v>933.48667651119626</v>
      </c>
      <c r="D721">
        <f t="shared" si="47"/>
        <v>647.80726881975363</v>
      </c>
      <c r="E721">
        <v>1515</v>
      </c>
    </row>
    <row r="722" spans="1:5">
      <c r="A722">
        <f t="shared" si="48"/>
        <v>1.6844444444444444</v>
      </c>
      <c r="B722">
        <f t="shared" si="47"/>
        <v>2161.8120592490768</v>
      </c>
      <c r="C722">
        <f t="shared" si="47"/>
        <v>934.3200209479611</v>
      </c>
      <c r="D722">
        <f t="shared" si="47"/>
        <v>648.77777673120613</v>
      </c>
      <c r="E722">
        <v>1516</v>
      </c>
    </row>
    <row r="723" spans="1:5">
      <c r="A723">
        <f t="shared" si="48"/>
        <v>1.6855555555555555</v>
      </c>
      <c r="B723">
        <f t="shared" si="47"/>
        <v>2162.7521395435415</v>
      </c>
      <c r="C723">
        <f t="shared" si="47"/>
        <v>935.15369210867073</v>
      </c>
      <c r="D723">
        <f t="shared" si="47"/>
        <v>649.74837408404869</v>
      </c>
      <c r="E723">
        <v>1517</v>
      </c>
    </row>
    <row r="724" spans="1:5">
      <c r="A724">
        <f t="shared" si="48"/>
        <v>1.6866666666666668</v>
      </c>
      <c r="B724">
        <f t="shared" si="47"/>
        <v>2163.6922735651665</v>
      </c>
      <c r="C724">
        <f t="shared" si="47"/>
        <v>935.98768912029925</v>
      </c>
      <c r="D724">
        <f t="shared" si="47"/>
        <v>650.71906047805533</v>
      </c>
      <c r="E724">
        <v>1518</v>
      </c>
    </row>
    <row r="725" spans="1:5">
      <c r="A725">
        <f t="shared" si="48"/>
        <v>1.6877777777777778</v>
      </c>
      <c r="B725">
        <f t="shared" si="47"/>
        <v>2164.6324612439475</v>
      </c>
      <c r="C725">
        <f t="shared" si="47"/>
        <v>936.82201111259019</v>
      </c>
      <c r="D725">
        <f t="shared" si="47"/>
        <v>651.68983551534745</v>
      </c>
      <c r="E725">
        <v>1519</v>
      </c>
    </row>
    <row r="726" spans="1:5">
      <c r="A726">
        <f t="shared" si="48"/>
        <v>1.6888888888888889</v>
      </c>
      <c r="B726">
        <f t="shared" ref="B726:D745" si="49">SQRT($B$2^2+$E726^2+2*$B$2*$E726*COS(($D$2-B$5)*PI()/180))</f>
        <v>2165.5727025099991</v>
      </c>
      <c r="C726">
        <f t="shared" si="49"/>
        <v>937.65665721804464</v>
      </c>
      <c r="D726">
        <f t="shared" si="49"/>
        <v>652.66069880037878</v>
      </c>
      <c r="E726">
        <v>1520</v>
      </c>
    </row>
    <row r="727" spans="1:5">
      <c r="A727">
        <f t="shared" si="48"/>
        <v>1.69</v>
      </c>
      <c r="B727">
        <f t="shared" si="49"/>
        <v>2166.5129972935529</v>
      </c>
      <c r="C727">
        <f t="shared" si="49"/>
        <v>938.49162657191437</v>
      </c>
      <c r="D727">
        <f t="shared" si="49"/>
        <v>653.63164993991597</v>
      </c>
      <c r="E727">
        <v>1521</v>
      </c>
    </row>
    <row r="728" spans="1:5">
      <c r="A728">
        <f t="shared" si="48"/>
        <v>1.691111111111111</v>
      </c>
      <c r="B728">
        <f t="shared" si="49"/>
        <v>2167.4533455249561</v>
      </c>
      <c r="C728">
        <f t="shared" si="49"/>
        <v>939.32691831219086</v>
      </c>
      <c r="D728">
        <f t="shared" si="49"/>
        <v>654.60268854302376</v>
      </c>
      <c r="E728">
        <v>1522</v>
      </c>
    </row>
    <row r="729" spans="1:5">
      <c r="A729">
        <f t="shared" si="48"/>
        <v>1.6922222222222223</v>
      </c>
      <c r="B729">
        <f t="shared" si="49"/>
        <v>2168.3937471346753</v>
      </c>
      <c r="C729">
        <f t="shared" si="49"/>
        <v>940.16253157959727</v>
      </c>
      <c r="D729">
        <f t="shared" si="49"/>
        <v>655.573814221048</v>
      </c>
      <c r="E729">
        <v>1523</v>
      </c>
    </row>
    <row r="730" spans="1:5">
      <c r="A730">
        <f t="shared" si="48"/>
        <v>1.6933333333333334</v>
      </c>
      <c r="B730">
        <f t="shared" si="49"/>
        <v>2169.3342020532914</v>
      </c>
      <c r="C730">
        <f t="shared" si="49"/>
        <v>940.99846551757821</v>
      </c>
      <c r="D730">
        <f t="shared" si="49"/>
        <v>656.54502658759873</v>
      </c>
      <c r="E730">
        <v>1524</v>
      </c>
    </row>
    <row r="731" spans="1:5">
      <c r="A731">
        <f t="shared" si="48"/>
        <v>1.6944444444444444</v>
      </c>
      <c r="B731">
        <f t="shared" si="49"/>
        <v>2170.2747102115027</v>
      </c>
      <c r="C731">
        <f t="shared" si="49"/>
        <v>941.83471927229186</v>
      </c>
      <c r="D731">
        <f t="shared" si="49"/>
        <v>657.51632525853597</v>
      </c>
      <c r="E731">
        <v>1525</v>
      </c>
    </row>
    <row r="732" spans="1:5">
      <c r="A732">
        <f t="shared" si="48"/>
        <v>1.6955555555555555</v>
      </c>
      <c r="B732">
        <f t="shared" si="49"/>
        <v>2171.2152715401239</v>
      </c>
      <c r="C732">
        <f t="shared" si="49"/>
        <v>942.67129199259955</v>
      </c>
      <c r="D732">
        <f t="shared" si="49"/>
        <v>658.48770985195085</v>
      </c>
      <c r="E732">
        <v>1526</v>
      </c>
    </row>
    <row r="733" spans="1:5">
      <c r="A733">
        <f t="shared" si="48"/>
        <v>1.6966666666666668</v>
      </c>
      <c r="B733">
        <f t="shared" si="49"/>
        <v>2172.1558859700849</v>
      </c>
      <c r="C733">
        <f t="shared" si="49"/>
        <v>943.50818283005708</v>
      </c>
      <c r="D733">
        <f t="shared" si="49"/>
        <v>659.4591799881515</v>
      </c>
      <c r="E733">
        <v>1527</v>
      </c>
    </row>
    <row r="734" spans="1:5">
      <c r="A734">
        <f t="shared" si="48"/>
        <v>1.6977777777777778</v>
      </c>
      <c r="B734">
        <f t="shared" si="49"/>
        <v>2173.0965534324328</v>
      </c>
      <c r="C734">
        <f t="shared" si="49"/>
        <v>944.34539093890669</v>
      </c>
      <c r="D734">
        <f t="shared" si="49"/>
        <v>660.43073528964658</v>
      </c>
      <c r="E734">
        <v>1528</v>
      </c>
    </row>
    <row r="735" spans="1:5">
      <c r="A735">
        <f t="shared" si="48"/>
        <v>1.6988888888888889</v>
      </c>
      <c r="B735">
        <f t="shared" si="49"/>
        <v>2174.0372738583274</v>
      </c>
      <c r="C735">
        <f t="shared" si="49"/>
        <v>945.182915476066</v>
      </c>
      <c r="D735">
        <f t="shared" si="49"/>
        <v>661.40237538112979</v>
      </c>
      <c r="E735">
        <v>1529</v>
      </c>
    </row>
    <row r="736" spans="1:5">
      <c r="A736">
        <f t="shared" si="48"/>
        <v>1.7</v>
      </c>
      <c r="B736">
        <f t="shared" si="49"/>
        <v>2174.9780471790468</v>
      </c>
      <c r="C736">
        <f t="shared" si="49"/>
        <v>946.0207556011211</v>
      </c>
      <c r="D736">
        <f t="shared" si="49"/>
        <v>662.37409988946513</v>
      </c>
      <c r="E736">
        <v>1530</v>
      </c>
    </row>
    <row r="737" spans="1:5">
      <c r="A737">
        <f t="shared" si="48"/>
        <v>1.701111111111111</v>
      </c>
      <c r="B737">
        <f t="shared" si="49"/>
        <v>2175.9188733259825</v>
      </c>
      <c r="C737">
        <f t="shared" si="49"/>
        <v>946.85891047631571</v>
      </c>
      <c r="D737">
        <f t="shared" si="49"/>
        <v>663.34590844366949</v>
      </c>
      <c r="E737">
        <v>1531</v>
      </c>
    </row>
    <row r="738" spans="1:5">
      <c r="A738">
        <f t="shared" si="48"/>
        <v>1.7022222222222223</v>
      </c>
      <c r="B738">
        <f t="shared" si="49"/>
        <v>2176.8597522306404</v>
      </c>
      <c r="C738">
        <f t="shared" si="49"/>
        <v>947.69737926654398</v>
      </c>
      <c r="D738">
        <f t="shared" si="49"/>
        <v>664.31780067489933</v>
      </c>
      <c r="E738">
        <v>1532</v>
      </c>
    </row>
    <row r="739" spans="1:5">
      <c r="A739">
        <f t="shared" si="48"/>
        <v>1.7033333333333334</v>
      </c>
      <c r="B739">
        <f t="shared" si="49"/>
        <v>2177.8006838246415</v>
      </c>
      <c r="C739">
        <f t="shared" si="49"/>
        <v>948.5361611393397</v>
      </c>
      <c r="D739">
        <f t="shared" si="49"/>
        <v>665.28977621643412</v>
      </c>
      <c r="E739">
        <v>1533</v>
      </c>
    </row>
    <row r="740" spans="1:5">
      <c r="A740">
        <f t="shared" si="48"/>
        <v>1.7044444444444444</v>
      </c>
      <c r="B740">
        <f t="shared" si="49"/>
        <v>2178.7416680397214</v>
      </c>
      <c r="C740">
        <f t="shared" si="49"/>
        <v>949.37525526486911</v>
      </c>
      <c r="D740">
        <f t="shared" si="49"/>
        <v>666.261834703663</v>
      </c>
      <c r="E740">
        <v>1534</v>
      </c>
    </row>
    <row r="741" spans="1:5">
      <c r="A741">
        <f t="shared" si="48"/>
        <v>1.7055555555555555</v>
      </c>
      <c r="B741">
        <f t="shared" si="49"/>
        <v>2179.6827048077298</v>
      </c>
      <c r="C741">
        <f t="shared" si="49"/>
        <v>950.21466081592052</v>
      </c>
      <c r="D741">
        <f t="shared" si="49"/>
        <v>667.23397577406774</v>
      </c>
      <c r="E741">
        <v>1535</v>
      </c>
    </row>
    <row r="742" spans="1:5">
      <c r="A742">
        <f t="shared" si="48"/>
        <v>1.7066666666666668</v>
      </c>
      <c r="B742">
        <f t="shared" si="49"/>
        <v>2180.6237940606288</v>
      </c>
      <c r="C742">
        <f t="shared" si="49"/>
        <v>951.05437696789716</v>
      </c>
      <c r="D742">
        <f t="shared" si="49"/>
        <v>668.20619906720958</v>
      </c>
      <c r="E742">
        <v>1536</v>
      </c>
    </row>
    <row r="743" spans="1:5">
      <c r="A743">
        <f t="shared" si="48"/>
        <v>1.7077777777777778</v>
      </c>
      <c r="B743">
        <f t="shared" si="49"/>
        <v>2181.5649357304965</v>
      </c>
      <c r="C743">
        <f t="shared" si="49"/>
        <v>951.89440289880611</v>
      </c>
      <c r="D743">
        <f t="shared" si="49"/>
        <v>669.17850422471395</v>
      </c>
      <c r="E743">
        <v>1537</v>
      </c>
    </row>
    <row r="744" spans="1:5">
      <c r="A744">
        <f t="shared" si="48"/>
        <v>1.7088888888888889</v>
      </c>
      <c r="B744">
        <f t="shared" si="49"/>
        <v>2182.5061297495217</v>
      </c>
      <c r="C744">
        <f t="shared" si="49"/>
        <v>952.73473778925199</v>
      </c>
      <c r="D744">
        <f t="shared" si="49"/>
        <v>670.15089089025548</v>
      </c>
      <c r="E744">
        <v>1538</v>
      </c>
    </row>
    <row r="745" spans="1:5">
      <c r="A745">
        <f t="shared" si="48"/>
        <v>1.71</v>
      </c>
      <c r="B745">
        <f t="shared" si="49"/>
        <v>2183.4473760500086</v>
      </c>
      <c r="C745">
        <f t="shared" si="49"/>
        <v>953.5753808224257</v>
      </c>
      <c r="D745">
        <f t="shared" si="49"/>
        <v>671.12335870954553</v>
      </c>
      <c r="E745">
        <v>1539</v>
      </c>
    </row>
    <row r="746" spans="1:5">
      <c r="A746">
        <f t="shared" si="48"/>
        <v>1.711111111111111</v>
      </c>
      <c r="B746">
        <f t="shared" ref="B746:D765" si="50">SQRT($B$2^2+$E746^2+2*$B$2*$E746*COS(($D$2-B$5)*PI()/180))</f>
        <v>2184.3886745643731</v>
      </c>
      <c r="C746">
        <f t="shared" si="50"/>
        <v>954.41633118409823</v>
      </c>
      <c r="D746">
        <f t="shared" si="50"/>
        <v>672.09590733031496</v>
      </c>
      <c r="E746">
        <v>1540</v>
      </c>
    </row>
    <row r="747" spans="1:5">
      <c r="A747">
        <f t="shared" si="48"/>
        <v>1.7122222222222223</v>
      </c>
      <c r="B747">
        <f t="shared" si="50"/>
        <v>2185.3300252251447</v>
      </c>
      <c r="C747">
        <f t="shared" si="50"/>
        <v>955.25758806260933</v>
      </c>
      <c r="D747">
        <f t="shared" si="50"/>
        <v>673.06853640230247</v>
      </c>
      <c r="E747">
        <v>1541</v>
      </c>
    </row>
    <row r="748" spans="1:5">
      <c r="A748">
        <f t="shared" si="48"/>
        <v>1.7133333333333334</v>
      </c>
      <c r="B748">
        <f t="shared" si="50"/>
        <v>2186.271427964964</v>
      </c>
      <c r="C748">
        <f t="shared" si="50"/>
        <v>956.09915064886127</v>
      </c>
      <c r="D748">
        <f t="shared" si="50"/>
        <v>674.0412455772389</v>
      </c>
      <c r="E748">
        <v>1542</v>
      </c>
    </row>
    <row r="749" spans="1:5">
      <c r="A749">
        <f t="shared" si="48"/>
        <v>1.7144444444444444</v>
      </c>
      <c r="B749">
        <f t="shared" si="50"/>
        <v>2187.2128827165857</v>
      </c>
      <c r="C749">
        <f t="shared" si="50"/>
        <v>956.94101813630789</v>
      </c>
      <c r="D749">
        <f t="shared" si="50"/>
        <v>675.0140345088339</v>
      </c>
      <c r="E749">
        <v>1543</v>
      </c>
    </row>
    <row r="750" spans="1:5">
      <c r="A750">
        <f t="shared" si="48"/>
        <v>1.7155555555555555</v>
      </c>
      <c r="B750">
        <f t="shared" si="50"/>
        <v>2188.154389412874</v>
      </c>
      <c r="C750">
        <f t="shared" si="50"/>
        <v>957.78318972094803</v>
      </c>
      <c r="D750">
        <f t="shared" si="50"/>
        <v>675.98690285276336</v>
      </c>
      <c r="E750">
        <v>1544</v>
      </c>
    </row>
    <row r="751" spans="1:5">
      <c r="A751">
        <f t="shared" si="48"/>
        <v>1.7166666666666666</v>
      </c>
      <c r="B751">
        <f t="shared" si="50"/>
        <v>2189.0959479868075</v>
      </c>
      <c r="C751">
        <f t="shared" si="50"/>
        <v>958.62566460131507</v>
      </c>
      <c r="D751">
        <f t="shared" si="50"/>
        <v>676.95985026665323</v>
      </c>
      <c r="E751">
        <v>1545</v>
      </c>
    </row>
    <row r="752" spans="1:5">
      <c r="A752">
        <f t="shared" si="48"/>
        <v>1.7177777777777778</v>
      </c>
      <c r="B752">
        <f t="shared" si="50"/>
        <v>2190.0375583714749</v>
      </c>
      <c r="C752">
        <f t="shared" si="50"/>
        <v>959.4684419784702</v>
      </c>
      <c r="D752">
        <f t="shared" si="50"/>
        <v>677.93287641006737</v>
      </c>
      <c r="E752">
        <v>1546</v>
      </c>
    </row>
    <row r="753" spans="1:5">
      <c r="A753">
        <f t="shared" si="48"/>
        <v>1.7188888888888889</v>
      </c>
      <c r="B753">
        <f t="shared" si="50"/>
        <v>2190.9792205000763</v>
      </c>
      <c r="C753">
        <f t="shared" si="50"/>
        <v>960.31152105599188</v>
      </c>
      <c r="D753">
        <f t="shared" si="50"/>
        <v>678.9059809444941</v>
      </c>
      <c r="E753">
        <v>1547</v>
      </c>
    </row>
    <row r="754" spans="1:5">
      <c r="A754">
        <f t="shared" si="48"/>
        <v>1.72</v>
      </c>
      <c r="B754">
        <f t="shared" si="50"/>
        <v>2191.9209343059238</v>
      </c>
      <c r="C754">
        <f t="shared" si="50"/>
        <v>961.1549010399691</v>
      </c>
      <c r="D754">
        <f t="shared" si="50"/>
        <v>679.87916353333219</v>
      </c>
      <c r="E754">
        <v>1548</v>
      </c>
    </row>
    <row r="755" spans="1:5">
      <c r="A755">
        <f t="shared" si="48"/>
        <v>1.721111111111111</v>
      </c>
      <c r="B755">
        <f t="shared" si="50"/>
        <v>2192.8626997224396</v>
      </c>
      <c r="C755">
        <f t="shared" si="50"/>
        <v>961.9985811389912</v>
      </c>
      <c r="D755">
        <f t="shared" si="50"/>
        <v>680.85242384187893</v>
      </c>
      <c r="E755">
        <v>1549</v>
      </c>
    </row>
    <row r="756" spans="1:5">
      <c r="A756">
        <f t="shared" si="48"/>
        <v>1.7222222222222223</v>
      </c>
      <c r="B756">
        <f t="shared" si="50"/>
        <v>2193.8045166831566</v>
      </c>
      <c r="C756">
        <f t="shared" si="50"/>
        <v>962.84256056414142</v>
      </c>
      <c r="D756">
        <f t="shared" si="50"/>
        <v>681.82576153731509</v>
      </c>
      <c r="E756">
        <v>1550</v>
      </c>
    </row>
    <row r="757" spans="1:5">
      <c r="A757">
        <f t="shared" si="48"/>
        <v>1.7233333333333334</v>
      </c>
      <c r="B757">
        <f t="shared" si="50"/>
        <v>2194.7463851217185</v>
      </c>
      <c r="C757">
        <f t="shared" si="50"/>
        <v>963.68683852898596</v>
      </c>
      <c r="D757">
        <f t="shared" si="50"/>
        <v>682.79917628869305</v>
      </c>
      <c r="E757">
        <v>1551</v>
      </c>
    </row>
    <row r="758" spans="1:5">
      <c r="A758">
        <f t="shared" si="48"/>
        <v>1.7244444444444444</v>
      </c>
      <c r="B758">
        <f t="shared" si="50"/>
        <v>2195.688304971879</v>
      </c>
      <c r="C758">
        <f t="shared" si="50"/>
        <v>964.53141424956812</v>
      </c>
      <c r="D758">
        <f t="shared" si="50"/>
        <v>683.7726677669234</v>
      </c>
      <c r="E758">
        <v>1552</v>
      </c>
    </row>
    <row r="759" spans="1:5">
      <c r="A759">
        <f t="shared" si="48"/>
        <v>1.7255555555555555</v>
      </c>
      <c r="B759">
        <f t="shared" si="50"/>
        <v>2196.6302761675015</v>
      </c>
      <c r="C759">
        <f t="shared" si="50"/>
        <v>965.37628694439741</v>
      </c>
      <c r="D759">
        <f t="shared" si="50"/>
        <v>684.74623564476326</v>
      </c>
      <c r="E759">
        <v>1553</v>
      </c>
    </row>
    <row r="760" spans="1:5">
      <c r="A760">
        <f t="shared" si="48"/>
        <v>1.7266666666666666</v>
      </c>
      <c r="B760">
        <f t="shared" si="50"/>
        <v>2197.5722986425603</v>
      </c>
      <c r="C760">
        <f t="shared" si="50"/>
        <v>966.22145583444353</v>
      </c>
      <c r="D760">
        <f t="shared" si="50"/>
        <v>685.71987959680132</v>
      </c>
      <c r="E760">
        <v>1554</v>
      </c>
    </row>
    <row r="761" spans="1:5">
      <c r="A761">
        <f t="shared" si="48"/>
        <v>1.7277777777777779</v>
      </c>
      <c r="B761">
        <f t="shared" si="50"/>
        <v>2198.514372331138</v>
      </c>
      <c r="C761">
        <f t="shared" si="50"/>
        <v>967.06692014312591</v>
      </c>
      <c r="D761">
        <f t="shared" si="50"/>
        <v>686.69359929944721</v>
      </c>
      <c r="E761">
        <v>1555</v>
      </c>
    </row>
    <row r="762" spans="1:5">
      <c r="A762">
        <f t="shared" si="48"/>
        <v>1.7288888888888889</v>
      </c>
      <c r="B762">
        <f t="shared" si="50"/>
        <v>2199.4564971674276</v>
      </c>
      <c r="C762">
        <f t="shared" si="50"/>
        <v>967.91267909630733</v>
      </c>
      <c r="D762">
        <f t="shared" si="50"/>
        <v>687.66739443091819</v>
      </c>
      <c r="E762">
        <v>1556</v>
      </c>
    </row>
    <row r="763" spans="1:5">
      <c r="A763">
        <f t="shared" si="48"/>
        <v>1.73</v>
      </c>
      <c r="B763">
        <f t="shared" si="50"/>
        <v>2200.39867308573</v>
      </c>
      <c r="C763">
        <f t="shared" si="50"/>
        <v>968.75873192228357</v>
      </c>
      <c r="D763">
        <f t="shared" si="50"/>
        <v>688.64126467122605</v>
      </c>
      <c r="E763">
        <v>1557</v>
      </c>
    </row>
    <row r="764" spans="1:5">
      <c r="A764">
        <f t="shared" si="48"/>
        <v>1.731111111111111</v>
      </c>
      <c r="B764">
        <f t="shared" si="50"/>
        <v>2201.3409000204565</v>
      </c>
      <c r="C764">
        <f t="shared" si="50"/>
        <v>969.6050778517772</v>
      </c>
      <c r="D764">
        <f t="shared" si="50"/>
        <v>689.61520970216702</v>
      </c>
      <c r="E764">
        <v>1558</v>
      </c>
    </row>
    <row r="765" spans="1:5">
      <c r="A765">
        <f t="shared" si="48"/>
        <v>1.7322222222222223</v>
      </c>
      <c r="B765">
        <f t="shared" si="50"/>
        <v>2202.2831779061262</v>
      </c>
      <c r="C765">
        <f t="shared" si="50"/>
        <v>970.45171611792739</v>
      </c>
      <c r="D765">
        <f t="shared" si="50"/>
        <v>690.58922920730663</v>
      </c>
      <c r="E765">
        <v>1559</v>
      </c>
    </row>
    <row r="766" spans="1:5">
      <c r="A766">
        <f t="shared" si="48"/>
        <v>1.7333333333333334</v>
      </c>
      <c r="B766">
        <f t="shared" ref="B766:D785" si="51">SQRT($B$2^2+$E766^2+2*$B$2*$E766*COS(($D$2-B$5)*PI()/180))</f>
        <v>2203.2255066773664</v>
      </c>
      <c r="C766">
        <f t="shared" si="51"/>
        <v>971.29864595628385</v>
      </c>
      <c r="D766">
        <f t="shared" si="51"/>
        <v>691.56332287196949</v>
      </c>
      <c r="E766">
        <v>1560</v>
      </c>
    </row>
    <row r="767" spans="1:5">
      <c r="A767">
        <f t="shared" si="48"/>
        <v>1.7344444444444445</v>
      </c>
      <c r="B767">
        <f t="shared" si="51"/>
        <v>2204.1678862689132</v>
      </c>
      <c r="C767">
        <f t="shared" si="51"/>
        <v>972.14586660479608</v>
      </c>
      <c r="D767">
        <f t="shared" si="51"/>
        <v>692.5374903832269</v>
      </c>
      <c r="E767">
        <v>1561</v>
      </c>
    </row>
    <row r="768" spans="1:5">
      <c r="A768">
        <f t="shared" si="48"/>
        <v>1.7355555555555555</v>
      </c>
      <c r="B768">
        <f t="shared" si="51"/>
        <v>2205.1103166156113</v>
      </c>
      <c r="C768">
        <f t="shared" si="51"/>
        <v>972.99337730380773</v>
      </c>
      <c r="D768">
        <f t="shared" si="51"/>
        <v>693.51173142988421</v>
      </c>
      <c r="E768">
        <v>1562</v>
      </c>
    </row>
    <row r="769" spans="1:5">
      <c r="A769">
        <f t="shared" si="48"/>
        <v>1.7366666666666666</v>
      </c>
      <c r="B769">
        <f t="shared" si="51"/>
        <v>2206.0527976524118</v>
      </c>
      <c r="C769">
        <f t="shared" si="51"/>
        <v>973.84117729604634</v>
      </c>
      <c r="D769">
        <f t="shared" si="51"/>
        <v>694.48604570247051</v>
      </c>
      <c r="E769">
        <v>1563</v>
      </c>
    </row>
    <row r="770" spans="1:5">
      <c r="A770">
        <f t="shared" si="48"/>
        <v>1.7377777777777779</v>
      </c>
      <c r="B770">
        <f t="shared" si="51"/>
        <v>2206.9953293143744</v>
      </c>
      <c r="C770">
        <f t="shared" si="51"/>
        <v>974.68926582661697</v>
      </c>
      <c r="D770">
        <f t="shared" si="51"/>
        <v>695.46043289322506</v>
      </c>
      <c r="E770">
        <v>1564</v>
      </c>
    </row>
    <row r="771" spans="1:5">
      <c r="A771">
        <f t="shared" si="48"/>
        <v>1.7388888888888889</v>
      </c>
      <c r="B771">
        <f t="shared" si="51"/>
        <v>2207.9379115366664</v>
      </c>
      <c r="C771">
        <f t="shared" si="51"/>
        <v>975.53764214299247</v>
      </c>
      <c r="D771">
        <f t="shared" si="51"/>
        <v>696.43489269608699</v>
      </c>
      <c r="E771">
        <v>1565</v>
      </c>
    </row>
    <row r="772" spans="1:5">
      <c r="A772">
        <f t="shared" si="48"/>
        <v>1.74</v>
      </c>
      <c r="B772">
        <f t="shared" si="51"/>
        <v>2208.8805442545618</v>
      </c>
      <c r="C772">
        <f t="shared" si="51"/>
        <v>976.38630549500704</v>
      </c>
      <c r="D772">
        <f t="shared" si="51"/>
        <v>697.40942480668286</v>
      </c>
      <c r="E772">
        <v>1566</v>
      </c>
    </row>
    <row r="773" spans="1:5">
      <c r="A773">
        <f t="shared" si="48"/>
        <v>1.7411111111111111</v>
      </c>
      <c r="B773">
        <f t="shared" si="51"/>
        <v>2209.8232274034408</v>
      </c>
      <c r="C773">
        <f t="shared" si="51"/>
        <v>977.23525513484697</v>
      </c>
      <c r="D773">
        <f t="shared" si="51"/>
        <v>698.38402892231568</v>
      </c>
      <c r="E773">
        <v>1567</v>
      </c>
    </row>
    <row r="774" spans="1:5">
      <c r="A774">
        <f t="shared" si="48"/>
        <v>1.7422222222222221</v>
      </c>
      <c r="B774">
        <f t="shared" si="51"/>
        <v>2210.7659609187926</v>
      </c>
      <c r="C774">
        <f t="shared" si="51"/>
        <v>978.08449031704254</v>
      </c>
      <c r="D774">
        <f t="shared" si="51"/>
        <v>699.35870474195428</v>
      </c>
      <c r="E774">
        <v>1568</v>
      </c>
    </row>
    <row r="775" spans="1:5">
      <c r="A775">
        <f t="shared" ref="A775:A838" si="52">E775/$B$2</f>
        <v>1.7433333333333334</v>
      </c>
      <c r="B775">
        <f t="shared" si="51"/>
        <v>2211.7087447362105</v>
      </c>
      <c r="C775">
        <f t="shared" si="51"/>
        <v>978.93401029846177</v>
      </c>
      <c r="D775">
        <f t="shared" si="51"/>
        <v>700.33345196622031</v>
      </c>
      <c r="E775">
        <v>1569</v>
      </c>
    </row>
    <row r="776" spans="1:5">
      <c r="A776">
        <f t="shared" si="52"/>
        <v>1.7444444444444445</v>
      </c>
      <c r="B776">
        <f t="shared" si="51"/>
        <v>2212.6515787913959</v>
      </c>
      <c r="C776">
        <f t="shared" si="51"/>
        <v>979.78381433830009</v>
      </c>
      <c r="D776">
        <f t="shared" si="51"/>
        <v>701.30827029737804</v>
      </c>
      <c r="E776">
        <v>1570</v>
      </c>
    </row>
    <row r="777" spans="1:5">
      <c r="A777">
        <f t="shared" si="52"/>
        <v>1.7455555555555555</v>
      </c>
      <c r="B777">
        <f t="shared" si="51"/>
        <v>2213.5944630201552</v>
      </c>
      <c r="C777">
        <f t="shared" si="51"/>
        <v>980.6339016980744</v>
      </c>
      <c r="D777">
        <f t="shared" si="51"/>
        <v>702.2831594393233</v>
      </c>
      <c r="E777">
        <v>1571</v>
      </c>
    </row>
    <row r="778" spans="1:5">
      <c r="A778">
        <f t="shared" si="52"/>
        <v>1.7466666666666666</v>
      </c>
      <c r="B778">
        <f t="shared" si="51"/>
        <v>2214.537397358401</v>
      </c>
      <c r="C778">
        <f t="shared" si="51"/>
        <v>981.4842716416133</v>
      </c>
      <c r="D778">
        <f t="shared" si="51"/>
        <v>703.25811909757294</v>
      </c>
      <c r="E778">
        <v>1572</v>
      </c>
    </row>
    <row r="779" spans="1:5">
      <c r="A779">
        <f t="shared" si="52"/>
        <v>1.7477777777777779</v>
      </c>
      <c r="B779">
        <f t="shared" si="51"/>
        <v>2215.4803817421521</v>
      </c>
      <c r="C779">
        <f t="shared" si="51"/>
        <v>982.33492343505134</v>
      </c>
      <c r="D779">
        <f t="shared" si="51"/>
        <v>704.23314897925263</v>
      </c>
      <c r="E779">
        <v>1573</v>
      </c>
    </row>
    <row r="780" spans="1:5">
      <c r="A780">
        <f t="shared" si="52"/>
        <v>1.7488888888888889</v>
      </c>
      <c r="B780">
        <f t="shared" si="51"/>
        <v>2216.4234161075324</v>
      </c>
      <c r="C780">
        <f t="shared" si="51"/>
        <v>983.18585634681892</v>
      </c>
      <c r="D780">
        <f t="shared" si="51"/>
        <v>705.20824879308691</v>
      </c>
      <c r="E780">
        <v>1574</v>
      </c>
    </row>
    <row r="781" spans="1:5">
      <c r="A781">
        <f t="shared" si="52"/>
        <v>1.75</v>
      </c>
      <c r="B781">
        <f t="shared" si="51"/>
        <v>2217.3665003907709</v>
      </c>
      <c r="C781">
        <f t="shared" si="51"/>
        <v>984.03706964763671</v>
      </c>
      <c r="D781">
        <f t="shared" si="51"/>
        <v>706.1834182493883</v>
      </c>
      <c r="E781">
        <v>1575</v>
      </c>
    </row>
    <row r="782" spans="1:5">
      <c r="A782">
        <f t="shared" si="52"/>
        <v>1.7511111111111111</v>
      </c>
      <c r="B782">
        <f t="shared" si="51"/>
        <v>2218.3096345282024</v>
      </c>
      <c r="C782">
        <f t="shared" si="51"/>
        <v>984.88856261050535</v>
      </c>
      <c r="D782">
        <f t="shared" si="51"/>
        <v>707.15865706004627</v>
      </c>
      <c r="E782">
        <v>1576</v>
      </c>
    </row>
    <row r="783" spans="1:5">
      <c r="A783">
        <f t="shared" si="52"/>
        <v>1.7522222222222221</v>
      </c>
      <c r="B783">
        <f t="shared" si="51"/>
        <v>2219.2528184562657</v>
      </c>
      <c r="C783">
        <f t="shared" si="51"/>
        <v>985.74033451070034</v>
      </c>
      <c r="D783">
        <f t="shared" si="51"/>
        <v>708.13396493851803</v>
      </c>
      <c r="E783">
        <v>1577</v>
      </c>
    </row>
    <row r="784" spans="1:5">
      <c r="A784">
        <f t="shared" si="52"/>
        <v>1.7533333333333334</v>
      </c>
      <c r="B784">
        <f t="shared" si="51"/>
        <v>2220.1960521115047</v>
      </c>
      <c r="C784">
        <f t="shared" si="51"/>
        <v>986.59238462576172</v>
      </c>
      <c r="D784">
        <f t="shared" si="51"/>
        <v>709.10934159981582</v>
      </c>
      <c r="E784">
        <v>1578</v>
      </c>
    </row>
    <row r="785" spans="1:5">
      <c r="A785">
        <f t="shared" si="52"/>
        <v>1.7544444444444445</v>
      </c>
      <c r="B785">
        <f t="shared" si="51"/>
        <v>2221.1393354305674</v>
      </c>
      <c r="C785">
        <f t="shared" si="51"/>
        <v>987.44471223548862</v>
      </c>
      <c r="D785">
        <f t="shared" si="51"/>
        <v>710.08478676049845</v>
      </c>
      <c r="E785">
        <v>1579</v>
      </c>
    </row>
    <row r="786" spans="1:5">
      <c r="A786">
        <f t="shared" si="52"/>
        <v>1.7555555555555555</v>
      </c>
      <c r="B786">
        <f t="shared" ref="B786:D805" si="53">SQRT($B$2^2+$E786^2+2*$B$2*$E786*COS(($D$2-B$5)*PI()/180))</f>
        <v>2222.0826683502069</v>
      </c>
      <c r="C786">
        <f t="shared" si="53"/>
        <v>988.29731662192967</v>
      </c>
      <c r="D786">
        <f t="shared" si="53"/>
        <v>711.0603001386595</v>
      </c>
      <c r="E786">
        <v>1580</v>
      </c>
    </row>
    <row r="787" spans="1:5">
      <c r="A787">
        <f t="shared" si="52"/>
        <v>1.7566666666666666</v>
      </c>
      <c r="B787">
        <f t="shared" si="53"/>
        <v>2223.0260508072788</v>
      </c>
      <c r="C787">
        <f t="shared" si="53"/>
        <v>989.15019706937665</v>
      </c>
      <c r="D787">
        <f t="shared" si="53"/>
        <v>712.03588145391825</v>
      </c>
      <c r="E787">
        <v>1581</v>
      </c>
    </row>
    <row r="788" spans="1:5">
      <c r="A788">
        <f t="shared" si="52"/>
        <v>1.7577777777777779</v>
      </c>
      <c r="B788">
        <f t="shared" si="53"/>
        <v>2223.9694827387443</v>
      </c>
      <c r="C788">
        <f t="shared" si="53"/>
        <v>990.00335286435586</v>
      </c>
      <c r="D788">
        <f t="shared" si="53"/>
        <v>713.0115304274093</v>
      </c>
      <c r="E788">
        <v>1582</v>
      </c>
    </row>
    <row r="789" spans="1:5">
      <c r="A789">
        <f t="shared" si="52"/>
        <v>1.7588888888888889</v>
      </c>
      <c r="B789">
        <f t="shared" si="53"/>
        <v>2224.9129640816673</v>
      </c>
      <c r="C789">
        <f t="shared" si="53"/>
        <v>990.85678329562154</v>
      </c>
      <c r="D789">
        <f t="shared" si="53"/>
        <v>713.98724678177166</v>
      </c>
      <c r="E789">
        <v>1583</v>
      </c>
    </row>
    <row r="790" spans="1:5">
      <c r="A790">
        <f t="shared" si="52"/>
        <v>1.76</v>
      </c>
      <c r="B790">
        <f t="shared" si="53"/>
        <v>2225.8564947732148</v>
      </c>
      <c r="C790">
        <f t="shared" si="53"/>
        <v>991.71048765414685</v>
      </c>
      <c r="D790">
        <f t="shared" si="53"/>
        <v>714.96303024113956</v>
      </c>
      <c r="E790">
        <v>1584</v>
      </c>
    </row>
    <row r="791" spans="1:5">
      <c r="A791">
        <f t="shared" si="52"/>
        <v>1.7611111111111111</v>
      </c>
      <c r="B791">
        <f t="shared" si="53"/>
        <v>2226.8000747506576</v>
      </c>
      <c r="C791">
        <f t="shared" si="53"/>
        <v>992.5644652331182</v>
      </c>
      <c r="D791">
        <f t="shared" si="53"/>
        <v>715.93888053113187</v>
      </c>
      <c r="E791">
        <v>1585</v>
      </c>
    </row>
    <row r="792" spans="1:5">
      <c r="A792">
        <f t="shared" si="52"/>
        <v>1.7622222222222221</v>
      </c>
      <c r="B792">
        <f t="shared" si="53"/>
        <v>2227.7437039513693</v>
      </c>
      <c r="C792">
        <f t="shared" si="53"/>
        <v>993.41871532792527</v>
      </c>
      <c r="D792">
        <f t="shared" si="53"/>
        <v>716.91479737884367</v>
      </c>
      <c r="E792">
        <v>1586</v>
      </c>
    </row>
    <row r="793" spans="1:5">
      <c r="A793">
        <f t="shared" si="52"/>
        <v>1.7633333333333334</v>
      </c>
      <c r="B793">
        <f t="shared" si="53"/>
        <v>2228.6873823128262</v>
      </c>
      <c r="C793">
        <f t="shared" si="53"/>
        <v>994.27323723615609</v>
      </c>
      <c r="D793">
        <f t="shared" si="53"/>
        <v>717.89078051283434</v>
      </c>
      <c r="E793">
        <v>1587</v>
      </c>
    </row>
    <row r="794" spans="1:5">
      <c r="A794">
        <f t="shared" si="52"/>
        <v>1.7644444444444445</v>
      </c>
      <c r="B794">
        <f t="shared" si="53"/>
        <v>2229.6311097726075</v>
      </c>
      <c r="C794">
        <f t="shared" si="53"/>
        <v>995.12803025758706</v>
      </c>
      <c r="D794">
        <f t="shared" si="53"/>
        <v>718.86682966311969</v>
      </c>
      <c r="E794">
        <v>1588</v>
      </c>
    </row>
    <row r="795" spans="1:5">
      <c r="A795">
        <f t="shared" si="52"/>
        <v>1.7655555555555555</v>
      </c>
      <c r="B795">
        <f t="shared" si="53"/>
        <v>2230.5748862683949</v>
      </c>
      <c r="C795">
        <f t="shared" si="53"/>
        <v>995.98309369417768</v>
      </c>
      <c r="D795">
        <f t="shared" si="53"/>
        <v>719.84294456116106</v>
      </c>
      <c r="E795">
        <v>1589</v>
      </c>
    </row>
    <row r="796" spans="1:5">
      <c r="A796">
        <f t="shared" si="52"/>
        <v>1.7666666666666666</v>
      </c>
      <c r="B796">
        <f t="shared" si="53"/>
        <v>2231.518711737971</v>
      </c>
      <c r="C796">
        <f t="shared" si="53"/>
        <v>996.83842685006118</v>
      </c>
      <c r="D796">
        <f t="shared" si="53"/>
        <v>720.81912493985647</v>
      </c>
      <c r="E796">
        <v>1590</v>
      </c>
    </row>
    <row r="797" spans="1:5">
      <c r="A797">
        <f t="shared" si="52"/>
        <v>1.7677777777777777</v>
      </c>
      <c r="B797">
        <f t="shared" si="53"/>
        <v>2232.4625861192221</v>
      </c>
      <c r="C797">
        <f t="shared" si="53"/>
        <v>997.69402903153866</v>
      </c>
      <c r="D797">
        <f t="shared" si="53"/>
        <v>721.79537053353192</v>
      </c>
      <c r="E797">
        <v>1591</v>
      </c>
    </row>
    <row r="798" spans="1:5">
      <c r="A798">
        <f t="shared" si="52"/>
        <v>1.768888888888889</v>
      </c>
      <c r="B798">
        <f t="shared" si="53"/>
        <v>2233.4065093501358</v>
      </c>
      <c r="C798">
        <f t="shared" si="53"/>
        <v>998.54989954707037</v>
      </c>
      <c r="D798">
        <f t="shared" si="53"/>
        <v>722.77168107792977</v>
      </c>
      <c r="E798">
        <v>1592</v>
      </c>
    </row>
    <row r="799" spans="1:5">
      <c r="A799">
        <f t="shared" si="52"/>
        <v>1.77</v>
      </c>
      <c r="B799">
        <f t="shared" si="53"/>
        <v>2234.3504813688005</v>
      </c>
      <c r="C799">
        <f t="shared" si="53"/>
        <v>999.40603770726955</v>
      </c>
      <c r="D799">
        <f t="shared" si="53"/>
        <v>723.7480563102016</v>
      </c>
      <c r="E799">
        <v>1593</v>
      </c>
    </row>
    <row r="800" spans="1:5">
      <c r="A800">
        <f t="shared" si="52"/>
        <v>1.7711111111111111</v>
      </c>
      <c r="B800">
        <f t="shared" si="53"/>
        <v>2235.2945021134065</v>
      </c>
      <c r="C800">
        <f t="shared" si="53"/>
        <v>1000.2624428248938</v>
      </c>
      <c r="D800">
        <f t="shared" si="53"/>
        <v>724.72449596889783</v>
      </c>
      <c r="E800">
        <v>1594</v>
      </c>
    </row>
    <row r="801" spans="1:5">
      <c r="A801">
        <f t="shared" si="52"/>
        <v>1.7722222222222221</v>
      </c>
      <c r="B801">
        <f t="shared" si="53"/>
        <v>2236.2385715222454</v>
      </c>
      <c r="C801">
        <f t="shared" si="53"/>
        <v>1001.1191142148391</v>
      </c>
      <c r="D801">
        <f t="shared" si="53"/>
        <v>725.7009997939582</v>
      </c>
      <c r="E801">
        <v>1595</v>
      </c>
    </row>
    <row r="802" spans="1:5">
      <c r="A802">
        <f t="shared" si="52"/>
        <v>1.7733333333333334</v>
      </c>
      <c r="B802">
        <f t="shared" si="53"/>
        <v>2237.1826895337103</v>
      </c>
      <c r="C802">
        <f t="shared" si="53"/>
        <v>1001.9760511941308</v>
      </c>
      <c r="D802">
        <f t="shared" si="53"/>
        <v>726.67756752670482</v>
      </c>
      <c r="E802">
        <v>1596</v>
      </c>
    </row>
    <row r="803" spans="1:5">
      <c r="A803">
        <f t="shared" si="52"/>
        <v>1.7744444444444445</v>
      </c>
      <c r="B803">
        <f t="shared" si="53"/>
        <v>2238.1268560862936</v>
      </c>
      <c r="C803">
        <f t="shared" si="53"/>
        <v>1002.8332530819187</v>
      </c>
      <c r="D803">
        <f t="shared" si="53"/>
        <v>727.65419890983026</v>
      </c>
      <c r="E803">
        <v>1597</v>
      </c>
    </row>
    <row r="804" spans="1:5">
      <c r="A804">
        <f t="shared" si="52"/>
        <v>1.7755555555555556</v>
      </c>
      <c r="B804">
        <f t="shared" si="53"/>
        <v>2239.0710711185898</v>
      </c>
      <c r="C804">
        <f t="shared" si="53"/>
        <v>1003.6907191994669</v>
      </c>
      <c r="D804">
        <f t="shared" si="53"/>
        <v>728.6308936873902</v>
      </c>
      <c r="E804">
        <v>1598</v>
      </c>
    </row>
    <row r="805" spans="1:5">
      <c r="A805">
        <f t="shared" si="52"/>
        <v>1.7766666666666666</v>
      </c>
      <c r="B805">
        <f t="shared" si="53"/>
        <v>2240.0153345692929</v>
      </c>
      <c r="C805">
        <f t="shared" si="53"/>
        <v>1004.5484488701494</v>
      </c>
      <c r="D805">
        <f t="shared" si="53"/>
        <v>729.60765160479446</v>
      </c>
      <c r="E805">
        <v>1599</v>
      </c>
    </row>
    <row r="806" spans="1:5">
      <c r="A806">
        <f t="shared" si="52"/>
        <v>1.7777777777777777</v>
      </c>
      <c r="B806">
        <f t="shared" ref="B806:D825" si="54">SQRT($B$2^2+$E806^2+2*$B$2*$E806*COS(($D$2-B$5)*PI()/180))</f>
        <v>2240.9596463771973</v>
      </c>
      <c r="C806">
        <f t="shared" si="54"/>
        <v>1005.4064414194405</v>
      </c>
      <c r="D806">
        <f t="shared" si="54"/>
        <v>730.5844724087973</v>
      </c>
      <c r="E806">
        <v>1600</v>
      </c>
    </row>
    <row r="807" spans="1:5">
      <c r="A807">
        <f t="shared" si="52"/>
        <v>1.778888888888889</v>
      </c>
      <c r="B807">
        <f t="shared" si="54"/>
        <v>2241.9040064811975</v>
      </c>
      <c r="C807">
        <f t="shared" si="54"/>
        <v>1006.2646961749094</v>
      </c>
      <c r="D807">
        <f t="shared" si="54"/>
        <v>731.56135584749063</v>
      </c>
      <c r="E807">
        <v>1601</v>
      </c>
    </row>
    <row r="808" spans="1:5">
      <c r="A808">
        <f t="shared" si="52"/>
        <v>1.78</v>
      </c>
      <c r="B808">
        <f t="shared" si="54"/>
        <v>2242.8484148202874</v>
      </c>
      <c r="C808">
        <f t="shared" si="54"/>
        <v>1007.1232124662118</v>
      </c>
      <c r="D808">
        <f t="shared" si="54"/>
        <v>732.53830167029287</v>
      </c>
      <c r="E808">
        <v>1602</v>
      </c>
    </row>
    <row r="809" spans="1:5">
      <c r="A809">
        <f t="shared" si="52"/>
        <v>1.7811111111111111</v>
      </c>
      <c r="B809">
        <f t="shared" si="54"/>
        <v>2243.7928713335614</v>
      </c>
      <c r="C809">
        <f t="shared" si="54"/>
        <v>1007.9819896250838</v>
      </c>
      <c r="D809">
        <f t="shared" si="54"/>
        <v>733.51530962794163</v>
      </c>
      <c r="E809">
        <v>1603</v>
      </c>
    </row>
    <row r="810" spans="1:5">
      <c r="A810">
        <f t="shared" si="52"/>
        <v>1.7822222222222222</v>
      </c>
      <c r="B810">
        <f t="shared" si="54"/>
        <v>2244.7373759602124</v>
      </c>
      <c r="C810">
        <f t="shared" si="54"/>
        <v>1008.8410269853333</v>
      </c>
      <c r="D810">
        <f t="shared" si="54"/>
        <v>734.49237947248491</v>
      </c>
      <c r="E810">
        <v>1604</v>
      </c>
    </row>
    <row r="811" spans="1:5">
      <c r="A811">
        <f t="shared" si="52"/>
        <v>1.7833333333333334</v>
      </c>
      <c r="B811">
        <f t="shared" si="54"/>
        <v>2245.681928639533</v>
      </c>
      <c r="C811">
        <f t="shared" si="54"/>
        <v>1009.7003238828351</v>
      </c>
      <c r="D811">
        <f t="shared" si="54"/>
        <v>735.46951095727343</v>
      </c>
      <c r="E811">
        <v>1605</v>
      </c>
    </row>
    <row r="812" spans="1:5">
      <c r="A812">
        <f t="shared" si="52"/>
        <v>1.7844444444444445</v>
      </c>
      <c r="B812">
        <f t="shared" si="54"/>
        <v>2246.6265293109141</v>
      </c>
      <c r="C812">
        <f t="shared" si="54"/>
        <v>1010.5598796555213</v>
      </c>
      <c r="D812">
        <f t="shared" si="54"/>
        <v>736.44670383695041</v>
      </c>
      <c r="E812">
        <v>1606</v>
      </c>
    </row>
    <row r="813" spans="1:5">
      <c r="A813">
        <f t="shared" si="52"/>
        <v>1.7855555555555556</v>
      </c>
      <c r="B813">
        <f t="shared" si="54"/>
        <v>2247.5711779138464</v>
      </c>
      <c r="C813">
        <f t="shared" si="54"/>
        <v>1011.4196936433766</v>
      </c>
      <c r="D813">
        <f t="shared" si="54"/>
        <v>737.42395786744487</v>
      </c>
      <c r="E813">
        <v>1607</v>
      </c>
    </row>
    <row r="814" spans="1:5">
      <c r="A814">
        <f t="shared" si="52"/>
        <v>1.7866666666666666</v>
      </c>
      <c r="B814">
        <f t="shared" si="54"/>
        <v>2248.5158743879192</v>
      </c>
      <c r="C814">
        <f t="shared" si="54"/>
        <v>1012.2797651884293</v>
      </c>
      <c r="D814">
        <f t="shared" si="54"/>
        <v>738.40127280596232</v>
      </c>
      <c r="E814">
        <v>1608</v>
      </c>
    </row>
    <row r="815" spans="1:5">
      <c r="A815">
        <f t="shared" si="52"/>
        <v>1.7877777777777777</v>
      </c>
      <c r="B815">
        <f t="shared" si="54"/>
        <v>2249.4606186728183</v>
      </c>
      <c r="C815">
        <f t="shared" si="54"/>
        <v>1013.1400936347457</v>
      </c>
      <c r="D815">
        <f t="shared" si="54"/>
        <v>739.37864841097689</v>
      </c>
      <c r="E815">
        <v>1609</v>
      </c>
    </row>
    <row r="816" spans="1:5">
      <c r="A816">
        <f t="shared" si="52"/>
        <v>1.788888888888889</v>
      </c>
      <c r="B816">
        <f t="shared" si="54"/>
        <v>2250.4054107083307</v>
      </c>
      <c r="C816">
        <f t="shared" si="54"/>
        <v>1014.0006783284227</v>
      </c>
      <c r="D816">
        <f t="shared" si="54"/>
        <v>740.35608444222373</v>
      </c>
      <c r="E816">
        <v>1610</v>
      </c>
    </row>
    <row r="817" spans="1:5">
      <c r="A817">
        <f t="shared" si="52"/>
        <v>1.79</v>
      </c>
      <c r="B817">
        <f t="shared" si="54"/>
        <v>2251.3502504343396</v>
      </c>
      <c r="C817">
        <f t="shared" si="54"/>
        <v>1014.8615186175801</v>
      </c>
      <c r="D817">
        <f t="shared" si="54"/>
        <v>741.33358066068956</v>
      </c>
      <c r="E817">
        <v>1611</v>
      </c>
    </row>
    <row r="818" spans="1:5">
      <c r="A818">
        <f t="shared" si="52"/>
        <v>1.7911111111111111</v>
      </c>
      <c r="B818">
        <f t="shared" si="54"/>
        <v>2252.2951377908257</v>
      </c>
      <c r="C818">
        <f t="shared" si="54"/>
        <v>1015.7226138523554</v>
      </c>
      <c r="D818">
        <f t="shared" si="54"/>
        <v>742.31113682860587</v>
      </c>
      <c r="E818">
        <v>1612</v>
      </c>
    </row>
    <row r="819" spans="1:5">
      <c r="A819">
        <f t="shared" si="52"/>
        <v>1.7922222222222222</v>
      </c>
      <c r="B819">
        <f t="shared" si="54"/>
        <v>2253.2400727178688</v>
      </c>
      <c r="C819">
        <f t="shared" si="54"/>
        <v>1016.5839633848946</v>
      </c>
      <c r="D819">
        <f t="shared" si="54"/>
        <v>743.28875270944025</v>
      </c>
      <c r="E819">
        <v>1613</v>
      </c>
    </row>
    <row r="820" spans="1:5">
      <c r="A820">
        <f t="shared" si="52"/>
        <v>1.7933333333333332</v>
      </c>
      <c r="B820">
        <f t="shared" si="54"/>
        <v>2254.1850551556449</v>
      </c>
      <c r="C820">
        <f t="shared" si="54"/>
        <v>1017.4455665693475</v>
      </c>
      <c r="D820">
        <f t="shared" si="54"/>
        <v>744.26642806788823</v>
      </c>
      <c r="E820">
        <v>1614</v>
      </c>
    </row>
    <row r="821" spans="1:5">
      <c r="A821">
        <f t="shared" si="52"/>
        <v>1.7944444444444445</v>
      </c>
      <c r="B821">
        <f t="shared" si="54"/>
        <v>2255.1300850444286</v>
      </c>
      <c r="C821">
        <f t="shared" si="54"/>
        <v>1018.3074227618594</v>
      </c>
      <c r="D821">
        <f t="shared" si="54"/>
        <v>745.24416266986702</v>
      </c>
      <c r="E821">
        <v>1615</v>
      </c>
    </row>
    <row r="822" spans="1:5">
      <c r="A822">
        <f t="shared" si="52"/>
        <v>1.7955555555555556</v>
      </c>
      <c r="B822">
        <f t="shared" si="54"/>
        <v>2256.0751623245897</v>
      </c>
      <c r="C822">
        <f t="shared" si="54"/>
        <v>1019.1695313205651</v>
      </c>
      <c r="D822">
        <f t="shared" si="54"/>
        <v>746.2219562825054</v>
      </c>
      <c r="E822">
        <v>1616</v>
      </c>
    </row>
    <row r="823" spans="1:5">
      <c r="A823">
        <f t="shared" si="52"/>
        <v>1.7966666666666666</v>
      </c>
      <c r="B823">
        <f t="shared" si="54"/>
        <v>2257.0202869365962</v>
      </c>
      <c r="C823">
        <f t="shared" si="54"/>
        <v>1020.031891605581</v>
      </c>
      <c r="D823">
        <f t="shared" si="54"/>
        <v>747.19980867413733</v>
      </c>
      <c r="E823">
        <v>1617</v>
      </c>
    </row>
    <row r="824" spans="1:5">
      <c r="A824">
        <f t="shared" si="52"/>
        <v>1.7977777777777777</v>
      </c>
      <c r="B824">
        <f t="shared" si="54"/>
        <v>2257.9654588210128</v>
      </c>
      <c r="C824">
        <f t="shared" si="54"/>
        <v>1020.8945029790002</v>
      </c>
      <c r="D824">
        <f t="shared" si="54"/>
        <v>748.17771961429435</v>
      </c>
      <c r="E824">
        <v>1618</v>
      </c>
    </row>
    <row r="825" spans="1:5">
      <c r="A825">
        <f t="shared" si="52"/>
        <v>1.798888888888889</v>
      </c>
      <c r="B825">
        <f t="shared" si="54"/>
        <v>2258.9106779185004</v>
      </c>
      <c r="C825">
        <f t="shared" si="54"/>
        <v>1021.7573648048833</v>
      </c>
      <c r="D825">
        <f t="shared" si="54"/>
        <v>749.15568887369682</v>
      </c>
      <c r="E825">
        <v>1619</v>
      </c>
    </row>
    <row r="826" spans="1:5">
      <c r="A826">
        <f t="shared" si="52"/>
        <v>1.8</v>
      </c>
      <c r="B826">
        <f t="shared" ref="B826:D845" si="55">SQRT($B$2^2+$E826^2+2*$B$2*$E826*COS(($D$2-B$5)*PI()/180))</f>
        <v>2259.8559441698158</v>
      </c>
      <c r="C826">
        <f t="shared" si="55"/>
        <v>1022.6204764492541</v>
      </c>
      <c r="D826">
        <f t="shared" si="55"/>
        <v>750.13371622424847</v>
      </c>
      <c r="E826">
        <v>1620</v>
      </c>
    </row>
    <row r="827" spans="1:5">
      <c r="A827">
        <f t="shared" si="52"/>
        <v>1.8011111111111111</v>
      </c>
      <c r="B827">
        <f t="shared" si="55"/>
        <v>2260.8012575158132</v>
      </c>
      <c r="C827">
        <f t="shared" si="55"/>
        <v>1023.4838372800906</v>
      </c>
      <c r="D827">
        <f t="shared" si="55"/>
        <v>751.11180143902641</v>
      </c>
      <c r="E827">
        <v>1621</v>
      </c>
    </row>
    <row r="828" spans="1:5">
      <c r="A828">
        <f t="shared" si="52"/>
        <v>1.8022222222222222</v>
      </c>
      <c r="B828">
        <f t="shared" si="55"/>
        <v>2261.746617897441</v>
      </c>
      <c r="C828">
        <f t="shared" si="55"/>
        <v>1024.3474466673206</v>
      </c>
      <c r="D828">
        <f t="shared" si="55"/>
        <v>752.08994429227516</v>
      </c>
      <c r="E828">
        <v>1622</v>
      </c>
    </row>
    <row r="829" spans="1:5">
      <c r="A829">
        <f t="shared" si="52"/>
        <v>1.8033333333333332</v>
      </c>
      <c r="B829">
        <f t="shared" si="55"/>
        <v>2262.6920252557452</v>
      </c>
      <c r="C829">
        <f t="shared" si="55"/>
        <v>1025.2113039828125</v>
      </c>
      <c r="D829">
        <f t="shared" si="55"/>
        <v>753.06814455939855</v>
      </c>
      <c r="E829">
        <v>1623</v>
      </c>
    </row>
    <row r="830" spans="1:5">
      <c r="A830">
        <f t="shared" si="52"/>
        <v>1.8044444444444445</v>
      </c>
      <c r="B830">
        <f t="shared" si="55"/>
        <v>2263.6374795318657</v>
      </c>
      <c r="C830">
        <f t="shared" si="55"/>
        <v>1026.0754086003712</v>
      </c>
      <c r="D830">
        <f t="shared" si="55"/>
        <v>754.04640201695372</v>
      </c>
      <c r="E830">
        <v>1624</v>
      </c>
    </row>
    <row r="831" spans="1:5">
      <c r="A831">
        <f t="shared" si="52"/>
        <v>1.8055555555555556</v>
      </c>
      <c r="B831">
        <f t="shared" si="55"/>
        <v>2264.582980667039</v>
      </c>
      <c r="C831">
        <f t="shared" si="55"/>
        <v>1026.9397598957294</v>
      </c>
      <c r="D831">
        <f t="shared" si="55"/>
        <v>755.02471644264176</v>
      </c>
      <c r="E831">
        <v>1625</v>
      </c>
    </row>
    <row r="832" spans="1:5">
      <c r="A832">
        <f t="shared" si="52"/>
        <v>1.8066666666666666</v>
      </c>
      <c r="B832">
        <f t="shared" si="55"/>
        <v>2265.5285286025955</v>
      </c>
      <c r="C832">
        <f t="shared" si="55"/>
        <v>1027.8043572465424</v>
      </c>
      <c r="D832">
        <f t="shared" si="55"/>
        <v>756.00308761530175</v>
      </c>
      <c r="E832">
        <v>1626</v>
      </c>
    </row>
    <row r="833" spans="1:5">
      <c r="A833">
        <f t="shared" si="52"/>
        <v>1.8077777777777777</v>
      </c>
      <c r="B833">
        <f t="shared" si="55"/>
        <v>2266.4741232799624</v>
      </c>
      <c r="C833">
        <f t="shared" si="55"/>
        <v>1028.6692000323806</v>
      </c>
      <c r="D833">
        <f t="shared" si="55"/>
        <v>756.98151531490373</v>
      </c>
      <c r="E833">
        <v>1627</v>
      </c>
    </row>
    <row r="834" spans="1:5">
      <c r="A834">
        <f t="shared" si="52"/>
        <v>1.808888888888889</v>
      </c>
      <c r="B834">
        <f t="shared" si="55"/>
        <v>2267.4197646406597</v>
      </c>
      <c r="C834">
        <f t="shared" si="55"/>
        <v>1029.5342876347236</v>
      </c>
      <c r="D834">
        <f t="shared" si="55"/>
        <v>757.9599993225404</v>
      </c>
      <c r="E834">
        <v>1628</v>
      </c>
    </row>
    <row r="835" spans="1:5">
      <c r="A835">
        <f t="shared" si="52"/>
        <v>1.81</v>
      </c>
      <c r="B835">
        <f t="shared" si="55"/>
        <v>2268.365452626304</v>
      </c>
      <c r="C835">
        <f t="shared" si="55"/>
        <v>1030.3996194369529</v>
      </c>
      <c r="D835">
        <f t="shared" si="55"/>
        <v>758.9385394204221</v>
      </c>
      <c r="E835">
        <v>1629</v>
      </c>
    </row>
    <row r="836" spans="1:5">
      <c r="A836">
        <f t="shared" si="52"/>
        <v>1.8111111111111111</v>
      </c>
      <c r="B836">
        <f t="shared" si="55"/>
        <v>2269.311187178605</v>
      </c>
      <c r="C836">
        <f t="shared" si="55"/>
        <v>1031.2651948243465</v>
      </c>
      <c r="D836">
        <f t="shared" si="55"/>
        <v>759.9171353918673</v>
      </c>
      <c r="E836">
        <v>1630</v>
      </c>
    </row>
    <row r="837" spans="1:5">
      <c r="A837">
        <f t="shared" si="52"/>
        <v>1.8122222222222222</v>
      </c>
      <c r="B837">
        <f t="shared" si="55"/>
        <v>2270.2569682393664</v>
      </c>
      <c r="C837">
        <f t="shared" si="55"/>
        <v>1032.131013184071</v>
      </c>
      <c r="D837">
        <f t="shared" si="55"/>
        <v>760.89578702129756</v>
      </c>
      <c r="E837">
        <v>1631</v>
      </c>
    </row>
    <row r="838" spans="1:5">
      <c r="A838">
        <f t="shared" si="52"/>
        <v>1.8133333333333332</v>
      </c>
      <c r="B838">
        <f t="shared" si="55"/>
        <v>2271.2027957504879</v>
      </c>
      <c r="C838">
        <f t="shared" si="55"/>
        <v>1032.9970739051766</v>
      </c>
      <c r="D838">
        <f t="shared" si="55"/>
        <v>761.87449409422936</v>
      </c>
      <c r="E838">
        <v>1632</v>
      </c>
    </row>
    <row r="839" spans="1:5">
      <c r="A839">
        <f t="shared" ref="A839:A902" si="56">E839/$B$2</f>
        <v>1.8144444444444445</v>
      </c>
      <c r="B839">
        <f t="shared" si="55"/>
        <v>2272.148669653961</v>
      </c>
      <c r="C839">
        <f t="shared" si="55"/>
        <v>1033.8633763785895</v>
      </c>
      <c r="D839">
        <f t="shared" si="55"/>
        <v>762.85325639726773</v>
      </c>
      <c r="E839">
        <v>1633</v>
      </c>
    </row>
    <row r="840" spans="1:5">
      <c r="A840">
        <f t="shared" si="56"/>
        <v>1.8155555555555556</v>
      </c>
      <c r="B840">
        <f t="shared" si="55"/>
        <v>2273.0945898918717</v>
      </c>
      <c r="C840">
        <f t="shared" si="55"/>
        <v>1034.7299199971058</v>
      </c>
      <c r="D840">
        <f t="shared" si="55"/>
        <v>763.83207371810045</v>
      </c>
      <c r="E840">
        <v>1634</v>
      </c>
    </row>
    <row r="841" spans="1:5">
      <c r="A841">
        <f t="shared" si="56"/>
        <v>1.8166666666666667</v>
      </c>
      <c r="B841">
        <f t="shared" si="55"/>
        <v>2274.0405564063999</v>
      </c>
      <c r="C841">
        <f t="shared" si="55"/>
        <v>1035.5967041553852</v>
      </c>
      <c r="D841">
        <f t="shared" si="55"/>
        <v>764.81094584548919</v>
      </c>
      <c r="E841">
        <v>1635</v>
      </c>
    </row>
    <row r="842" spans="1:5">
      <c r="A842">
        <f t="shared" si="56"/>
        <v>1.8177777777777777</v>
      </c>
      <c r="B842">
        <f t="shared" si="55"/>
        <v>2274.9865691398181</v>
      </c>
      <c r="C842">
        <f t="shared" si="55"/>
        <v>1036.4637282499452</v>
      </c>
      <c r="D842">
        <f t="shared" si="55"/>
        <v>765.78987256926428</v>
      </c>
      <c r="E842">
        <v>1636</v>
      </c>
    </row>
    <row r="843" spans="1:5">
      <c r="A843">
        <f t="shared" si="56"/>
        <v>1.818888888888889</v>
      </c>
      <c r="B843">
        <f t="shared" si="55"/>
        <v>2275.9326280344926</v>
      </c>
      <c r="C843">
        <f t="shared" si="55"/>
        <v>1037.3309916791534</v>
      </c>
      <c r="D843">
        <f t="shared" si="55"/>
        <v>766.76885368031742</v>
      </c>
      <c r="E843">
        <v>1637</v>
      </c>
    </row>
    <row r="844" spans="1:5">
      <c r="A844">
        <f t="shared" si="56"/>
        <v>1.82</v>
      </c>
      <c r="B844">
        <f t="shared" si="55"/>
        <v>2276.8787330328823</v>
      </c>
      <c r="C844">
        <f t="shared" si="55"/>
        <v>1038.1984938432226</v>
      </c>
      <c r="D844">
        <f t="shared" si="55"/>
        <v>767.74788897059545</v>
      </c>
      <c r="E844">
        <v>1638</v>
      </c>
    </row>
    <row r="845" spans="1:5">
      <c r="A845">
        <f t="shared" si="56"/>
        <v>1.8211111111111111</v>
      </c>
      <c r="B845">
        <f t="shared" si="55"/>
        <v>2277.8248840775395</v>
      </c>
      <c r="C845">
        <f t="shared" si="55"/>
        <v>1039.066234144203</v>
      </c>
      <c r="D845">
        <f t="shared" si="55"/>
        <v>768.72697823309409</v>
      </c>
      <c r="E845">
        <v>1639</v>
      </c>
    </row>
    <row r="846" spans="1:5">
      <c r="A846">
        <f t="shared" si="56"/>
        <v>1.8222222222222222</v>
      </c>
      <c r="B846">
        <f t="shared" ref="B846:D865" si="57">SQRT($B$2^2+$E846^2+2*$B$2*$E846*COS(($D$2-B$5)*PI()/180))</f>
        <v>2278.7710811111083</v>
      </c>
      <c r="C846">
        <f t="shared" si="57"/>
        <v>1039.9342119859773</v>
      </c>
      <c r="D846">
        <f t="shared" si="57"/>
        <v>769.70612126185017</v>
      </c>
      <c r="E846">
        <v>1640</v>
      </c>
    </row>
    <row r="847" spans="1:5">
      <c r="A847">
        <f t="shared" si="56"/>
        <v>1.8233333333333333</v>
      </c>
      <c r="B847">
        <f t="shared" si="57"/>
        <v>2279.717324076325</v>
      </c>
      <c r="C847">
        <f t="shared" si="57"/>
        <v>1040.8024267742535</v>
      </c>
      <c r="D847">
        <f t="shared" si="57"/>
        <v>770.68531785193636</v>
      </c>
      <c r="E847">
        <v>1641</v>
      </c>
    </row>
    <row r="848" spans="1:5">
      <c r="A848">
        <f t="shared" si="56"/>
        <v>1.8244444444444445</v>
      </c>
      <c r="B848">
        <f t="shared" si="57"/>
        <v>2280.6636129160197</v>
      </c>
      <c r="C848">
        <f t="shared" si="57"/>
        <v>1041.6708779165592</v>
      </c>
      <c r="D848">
        <f t="shared" si="57"/>
        <v>771.66456779945372</v>
      </c>
      <c r="E848">
        <v>1642</v>
      </c>
    </row>
    <row r="849" spans="1:5">
      <c r="A849">
        <f t="shared" si="56"/>
        <v>1.8255555555555556</v>
      </c>
      <c r="B849">
        <f t="shared" si="57"/>
        <v>2281.609947573113</v>
      </c>
      <c r="C849">
        <f t="shared" si="57"/>
        <v>1042.5395648222348</v>
      </c>
      <c r="D849">
        <f t="shared" si="57"/>
        <v>772.64387090152718</v>
      </c>
      <c r="E849">
        <v>1643</v>
      </c>
    </row>
    <row r="850" spans="1:5">
      <c r="A850">
        <f t="shared" si="56"/>
        <v>1.8266666666666667</v>
      </c>
      <c r="B850">
        <f t="shared" si="57"/>
        <v>2282.5563279906182</v>
      </c>
      <c r="C850">
        <f t="shared" si="57"/>
        <v>1043.4084869024282</v>
      </c>
      <c r="D850">
        <f t="shared" si="57"/>
        <v>773.62322695629689</v>
      </c>
      <c r="E850">
        <v>1644</v>
      </c>
    </row>
    <row r="851" spans="1:5">
      <c r="A851">
        <f t="shared" si="56"/>
        <v>1.8277777777777777</v>
      </c>
      <c r="B851">
        <f t="shared" si="57"/>
        <v>2283.5027541116406</v>
      </c>
      <c r="C851">
        <f t="shared" si="57"/>
        <v>1044.2776435700873</v>
      </c>
      <c r="D851">
        <f t="shared" si="57"/>
        <v>774.602635762913</v>
      </c>
      <c r="E851">
        <v>1645</v>
      </c>
    </row>
    <row r="852" spans="1:5">
      <c r="A852">
        <f t="shared" si="56"/>
        <v>1.8288888888888888</v>
      </c>
      <c r="B852">
        <f t="shared" si="57"/>
        <v>2284.4492258793757</v>
      </c>
      <c r="C852">
        <f t="shared" si="57"/>
        <v>1045.1470342399555</v>
      </c>
      <c r="D852">
        <f t="shared" si="57"/>
        <v>775.58209712152996</v>
      </c>
      <c r="E852">
        <v>1646</v>
      </c>
    </row>
    <row r="853" spans="1:5">
      <c r="A853">
        <f t="shared" si="56"/>
        <v>1.83</v>
      </c>
      <c r="B853">
        <f t="shared" si="57"/>
        <v>2285.3957432371117</v>
      </c>
      <c r="C853">
        <f t="shared" si="57"/>
        <v>1046.0166583285632</v>
      </c>
      <c r="D853">
        <f t="shared" si="57"/>
        <v>776.56161083329891</v>
      </c>
      <c r="E853">
        <v>1647</v>
      </c>
    </row>
    <row r="854" spans="1:5">
      <c r="A854">
        <f t="shared" si="56"/>
        <v>1.8311111111111111</v>
      </c>
      <c r="B854">
        <f t="shared" si="57"/>
        <v>2286.3423061282278</v>
      </c>
      <c r="C854">
        <f t="shared" si="57"/>
        <v>1046.8865152542246</v>
      </c>
      <c r="D854">
        <f t="shared" si="57"/>
        <v>777.54117670036362</v>
      </c>
      <c r="E854">
        <v>1648</v>
      </c>
    </row>
    <row r="855" spans="1:5">
      <c r="A855">
        <f t="shared" si="56"/>
        <v>1.8322222222222222</v>
      </c>
      <c r="B855">
        <f t="shared" si="57"/>
        <v>2287.2889144961937</v>
      </c>
      <c r="C855">
        <f t="shared" si="57"/>
        <v>1047.7566044370296</v>
      </c>
      <c r="D855">
        <f t="shared" si="57"/>
        <v>778.52079452585224</v>
      </c>
      <c r="E855">
        <v>1649</v>
      </c>
    </row>
    <row r="856" spans="1:5">
      <c r="A856">
        <f t="shared" si="56"/>
        <v>1.8333333333333333</v>
      </c>
      <c r="B856">
        <f t="shared" si="57"/>
        <v>2288.2355682845696</v>
      </c>
      <c r="C856">
        <f t="shared" si="57"/>
        <v>1048.6269252988375</v>
      </c>
      <c r="D856">
        <f t="shared" si="57"/>
        <v>779.50046411387223</v>
      </c>
      <c r="E856">
        <v>1650</v>
      </c>
    </row>
    <row r="857" spans="1:5">
      <c r="A857">
        <f t="shared" si="56"/>
        <v>1.8344444444444445</v>
      </c>
      <c r="B857">
        <f t="shared" si="57"/>
        <v>2289.1822674370073</v>
      </c>
      <c r="C857">
        <f t="shared" si="57"/>
        <v>1049.4974772632727</v>
      </c>
      <c r="D857">
        <f t="shared" si="57"/>
        <v>780.48018526950466</v>
      </c>
      <c r="E857">
        <v>1651</v>
      </c>
    </row>
    <row r="858" spans="1:5">
      <c r="A858">
        <f t="shared" si="56"/>
        <v>1.8355555555555556</v>
      </c>
      <c r="B858">
        <f t="shared" si="57"/>
        <v>2290.1290118972493</v>
      </c>
      <c r="C858">
        <f t="shared" si="57"/>
        <v>1050.368259755717</v>
      </c>
      <c r="D858">
        <f t="shared" si="57"/>
        <v>781.45995779879729</v>
      </c>
      <c r="E858">
        <v>1652</v>
      </c>
    </row>
    <row r="859" spans="1:5">
      <c r="A859">
        <f t="shared" si="56"/>
        <v>1.8366666666666667</v>
      </c>
      <c r="B859">
        <f t="shared" si="57"/>
        <v>2291.0758016091268</v>
      </c>
      <c r="C859">
        <f t="shared" si="57"/>
        <v>1051.2392722033046</v>
      </c>
      <c r="D859">
        <f t="shared" si="57"/>
        <v>782.43978150876012</v>
      </c>
      <c r="E859">
        <v>1653</v>
      </c>
    </row>
    <row r="860" spans="1:5">
      <c r="A860">
        <f t="shared" si="56"/>
        <v>1.8377777777777777</v>
      </c>
      <c r="B860">
        <f t="shared" si="57"/>
        <v>2292.0226365165627</v>
      </c>
      <c r="C860">
        <f t="shared" si="57"/>
        <v>1052.110514034915</v>
      </c>
      <c r="D860">
        <f t="shared" si="57"/>
        <v>783.41965620735755</v>
      </c>
      <c r="E860">
        <v>1654</v>
      </c>
    </row>
    <row r="861" spans="1:5">
      <c r="A861">
        <f t="shared" si="56"/>
        <v>1.8388888888888888</v>
      </c>
      <c r="B861">
        <f t="shared" si="57"/>
        <v>2292.969516563569</v>
      </c>
      <c r="C861">
        <f t="shared" si="57"/>
        <v>1052.9819846811688</v>
      </c>
      <c r="D861">
        <f t="shared" si="57"/>
        <v>784.39958170350428</v>
      </c>
      <c r="E861">
        <v>1655</v>
      </c>
    </row>
    <row r="862" spans="1:5">
      <c r="A862">
        <f t="shared" si="56"/>
        <v>1.84</v>
      </c>
      <c r="B862">
        <f t="shared" si="57"/>
        <v>2293.9164416942476</v>
      </c>
      <c r="C862">
        <f t="shared" si="57"/>
        <v>1053.8536835744194</v>
      </c>
      <c r="D862">
        <f t="shared" si="57"/>
        <v>785.3795578070584</v>
      </c>
      <c r="E862">
        <v>1656</v>
      </c>
    </row>
    <row r="863" spans="1:5">
      <c r="A863">
        <f t="shared" si="56"/>
        <v>1.8411111111111111</v>
      </c>
      <c r="B863">
        <f t="shared" si="57"/>
        <v>2294.8634118527903</v>
      </c>
      <c r="C863">
        <f t="shared" si="57"/>
        <v>1054.7256101487499</v>
      </c>
      <c r="D863">
        <f t="shared" si="57"/>
        <v>786.35958432881591</v>
      </c>
      <c r="E863">
        <v>1657</v>
      </c>
    </row>
    <row r="864" spans="1:5">
      <c r="A864">
        <f t="shared" si="56"/>
        <v>1.8422222222222222</v>
      </c>
      <c r="B864">
        <f t="shared" si="57"/>
        <v>2295.8104269834785</v>
      </c>
      <c r="C864">
        <f t="shared" si="57"/>
        <v>1055.5977638399638</v>
      </c>
      <c r="D864">
        <f t="shared" si="57"/>
        <v>787.33966108050618</v>
      </c>
      <c r="E864">
        <v>1658</v>
      </c>
    </row>
    <row r="865" spans="1:5">
      <c r="A865">
        <f t="shared" si="56"/>
        <v>1.8433333333333333</v>
      </c>
      <c r="B865">
        <f t="shared" si="57"/>
        <v>2296.7574870306821</v>
      </c>
      <c r="C865">
        <f t="shared" si="57"/>
        <v>1056.4701440855829</v>
      </c>
      <c r="D865">
        <f t="shared" si="57"/>
        <v>788.31978787478397</v>
      </c>
      <c r="E865">
        <v>1659</v>
      </c>
    </row>
    <row r="866" spans="1:5">
      <c r="A866">
        <f t="shared" si="56"/>
        <v>1.8444444444444446</v>
      </c>
      <c r="B866">
        <f t="shared" ref="B866:D885" si="58">SQRT($B$2^2+$E866^2+2*$B$2*$E866*COS(($D$2-B$5)*PI()/180))</f>
        <v>2297.7045919388606</v>
      </c>
      <c r="C866">
        <f t="shared" si="58"/>
        <v>1057.3427503248377</v>
      </c>
      <c r="D866">
        <f t="shared" si="58"/>
        <v>789.29996452522573</v>
      </c>
      <c r="E866">
        <v>1660</v>
      </c>
    </row>
    <row r="867" spans="1:5">
      <c r="A867">
        <f t="shared" si="56"/>
        <v>1.8455555555555556</v>
      </c>
      <c r="B867">
        <f t="shared" si="58"/>
        <v>2298.6517416525621</v>
      </c>
      <c r="C867">
        <f t="shared" si="58"/>
        <v>1058.2155819986642</v>
      </c>
      <c r="D867">
        <f t="shared" si="58"/>
        <v>790.28019084632274</v>
      </c>
      <c r="E867">
        <v>1661</v>
      </c>
    </row>
    <row r="868" spans="1:5">
      <c r="A868">
        <f t="shared" si="56"/>
        <v>1.8466666666666667</v>
      </c>
      <c r="B868">
        <f t="shared" si="58"/>
        <v>2299.5989361164243</v>
      </c>
      <c r="C868">
        <f t="shared" si="58"/>
        <v>1059.0886385496974</v>
      </c>
      <c r="D868">
        <f t="shared" si="58"/>
        <v>791.26046665347712</v>
      </c>
      <c r="E868">
        <v>1662</v>
      </c>
    </row>
    <row r="869" spans="1:5">
      <c r="A869">
        <f t="shared" si="56"/>
        <v>1.8477777777777777</v>
      </c>
      <c r="B869">
        <f t="shared" si="58"/>
        <v>2300.5461752751717</v>
      </c>
      <c r="C869">
        <f t="shared" si="58"/>
        <v>1059.9619194222646</v>
      </c>
      <c r="D869">
        <f t="shared" si="58"/>
        <v>792.2407917629946</v>
      </c>
      <c r="E869">
        <v>1663</v>
      </c>
    </row>
    <row r="870" spans="1:5">
      <c r="A870">
        <f t="shared" si="56"/>
        <v>1.8488888888888888</v>
      </c>
      <c r="B870">
        <f t="shared" si="58"/>
        <v>2301.4934590736193</v>
      </c>
      <c r="C870">
        <f t="shared" si="58"/>
        <v>1060.8354240623808</v>
      </c>
      <c r="D870">
        <f t="shared" si="58"/>
        <v>793.22116599207982</v>
      </c>
      <c r="E870">
        <v>1664</v>
      </c>
    </row>
    <row r="871" spans="1:5">
      <c r="A871">
        <f t="shared" si="56"/>
        <v>1.85</v>
      </c>
      <c r="B871">
        <f t="shared" si="58"/>
        <v>2302.4407874566687</v>
      </c>
      <c r="C871">
        <f t="shared" si="58"/>
        <v>1061.709151917742</v>
      </c>
      <c r="D871">
        <f t="shared" si="58"/>
        <v>794.2015891588311</v>
      </c>
      <c r="E871">
        <v>1665</v>
      </c>
    </row>
    <row r="872" spans="1:5">
      <c r="A872">
        <f t="shared" si="56"/>
        <v>1.8511111111111112</v>
      </c>
      <c r="B872">
        <f t="shared" si="58"/>
        <v>2303.3881603693108</v>
      </c>
      <c r="C872">
        <f t="shared" si="58"/>
        <v>1062.5831024377203</v>
      </c>
      <c r="D872">
        <f t="shared" si="58"/>
        <v>795.18206108223444</v>
      </c>
      <c r="E872">
        <v>1666</v>
      </c>
    </row>
    <row r="873" spans="1:5">
      <c r="A873">
        <f t="shared" si="56"/>
        <v>1.8522222222222222</v>
      </c>
      <c r="B873">
        <f t="shared" si="58"/>
        <v>2304.335577756623</v>
      </c>
      <c r="C873">
        <f t="shared" si="58"/>
        <v>1063.4572750733576</v>
      </c>
      <c r="D873">
        <f t="shared" si="58"/>
        <v>796.16258158215931</v>
      </c>
      <c r="E873">
        <v>1667</v>
      </c>
    </row>
    <row r="874" spans="1:5">
      <c r="A874">
        <f t="shared" si="56"/>
        <v>1.8533333333333333</v>
      </c>
      <c r="B874">
        <f t="shared" si="58"/>
        <v>2305.2830395637716</v>
      </c>
      <c r="C874">
        <f t="shared" si="58"/>
        <v>1064.3316692773594</v>
      </c>
      <c r="D874">
        <f t="shared" si="58"/>
        <v>797.1431504793519</v>
      </c>
      <c r="E874">
        <v>1668</v>
      </c>
    </row>
    <row r="875" spans="1:5">
      <c r="A875">
        <f t="shared" si="56"/>
        <v>1.8544444444444443</v>
      </c>
      <c r="B875">
        <f t="shared" si="58"/>
        <v>2306.2305457360094</v>
      </c>
      <c r="C875">
        <f t="shared" si="58"/>
        <v>1065.2062845040909</v>
      </c>
      <c r="D875">
        <f t="shared" si="58"/>
        <v>798.12376759543054</v>
      </c>
      <c r="E875">
        <v>1669</v>
      </c>
    </row>
    <row r="876" spans="1:5">
      <c r="A876">
        <f t="shared" si="56"/>
        <v>1.8555555555555556</v>
      </c>
      <c r="B876">
        <f t="shared" si="58"/>
        <v>2307.1780962186781</v>
      </c>
      <c r="C876">
        <f t="shared" si="58"/>
        <v>1066.0811202095692</v>
      </c>
      <c r="D876">
        <f t="shared" si="58"/>
        <v>799.10443275288048</v>
      </c>
      <c r="E876">
        <v>1670</v>
      </c>
    </row>
    <row r="877" spans="1:5">
      <c r="A877">
        <f t="shared" si="56"/>
        <v>1.8566666666666667</v>
      </c>
      <c r="B877">
        <f t="shared" si="58"/>
        <v>2308.1256909572053</v>
      </c>
      <c r="C877">
        <f t="shared" si="58"/>
        <v>1066.9561758514592</v>
      </c>
      <c r="D877">
        <f t="shared" si="58"/>
        <v>800.08514577504843</v>
      </c>
      <c r="E877">
        <v>1671</v>
      </c>
    </row>
    <row r="878" spans="1:5">
      <c r="A878">
        <f t="shared" si="56"/>
        <v>1.8577777777777778</v>
      </c>
      <c r="B878">
        <f t="shared" si="58"/>
        <v>2309.0733298971059</v>
      </c>
      <c r="C878">
        <f t="shared" si="58"/>
        <v>1067.8314508890669</v>
      </c>
      <c r="D878">
        <f t="shared" si="58"/>
        <v>801.06590648613837</v>
      </c>
      <c r="E878">
        <v>1672</v>
      </c>
    </row>
    <row r="879" spans="1:5">
      <c r="A879">
        <f t="shared" si="56"/>
        <v>1.8588888888888888</v>
      </c>
      <c r="B879">
        <f t="shared" si="58"/>
        <v>2310.0210129839816</v>
      </c>
      <c r="C879">
        <f t="shared" si="58"/>
        <v>1068.7069447833346</v>
      </c>
      <c r="D879">
        <f t="shared" si="58"/>
        <v>802.0467147112048</v>
      </c>
      <c r="E879">
        <v>1673</v>
      </c>
    </row>
    <row r="880" spans="1:5">
      <c r="A880">
        <f t="shared" si="56"/>
        <v>1.86</v>
      </c>
      <c r="B880">
        <f t="shared" si="58"/>
        <v>2310.968740163521</v>
      </c>
      <c r="C880">
        <f t="shared" si="58"/>
        <v>1069.5826569968349</v>
      </c>
      <c r="D880">
        <f t="shared" si="58"/>
        <v>803.02757027614871</v>
      </c>
      <c r="E880">
        <v>1674</v>
      </c>
    </row>
    <row r="881" spans="1:5">
      <c r="A881">
        <f t="shared" si="56"/>
        <v>1.8611111111111112</v>
      </c>
      <c r="B881">
        <f t="shared" si="58"/>
        <v>2311.9165113814997</v>
      </c>
      <c r="C881">
        <f t="shared" si="58"/>
        <v>1070.4585869937655</v>
      </c>
      <c r="D881">
        <f t="shared" si="58"/>
        <v>804.00847300771215</v>
      </c>
      <c r="E881">
        <v>1675</v>
      </c>
    </row>
    <row r="882" spans="1:5">
      <c r="A882">
        <f t="shared" si="56"/>
        <v>1.8622222222222222</v>
      </c>
      <c r="B882">
        <f t="shared" si="58"/>
        <v>2312.8643265837786</v>
      </c>
      <c r="C882">
        <f t="shared" si="58"/>
        <v>1071.3347342399427</v>
      </c>
      <c r="D882">
        <f t="shared" si="58"/>
        <v>804.98942273347336</v>
      </c>
      <c r="E882">
        <v>1676</v>
      </c>
    </row>
    <row r="883" spans="1:5">
      <c r="A883">
        <f t="shared" si="56"/>
        <v>1.8633333333333333</v>
      </c>
      <c r="B883">
        <f t="shared" si="58"/>
        <v>2313.8121857163055</v>
      </c>
      <c r="C883">
        <f t="shared" si="58"/>
        <v>1072.2110982027973</v>
      </c>
      <c r="D883">
        <f t="shared" si="58"/>
        <v>805.9704192818424</v>
      </c>
      <c r="E883">
        <v>1677</v>
      </c>
    </row>
    <row r="884" spans="1:5">
      <c r="A884">
        <f t="shared" si="56"/>
        <v>1.8644444444444443</v>
      </c>
      <c r="B884">
        <f t="shared" si="58"/>
        <v>2314.7600887251142</v>
      </c>
      <c r="C884">
        <f t="shared" si="58"/>
        <v>1073.0876783513677</v>
      </c>
      <c r="D884">
        <f t="shared" si="58"/>
        <v>806.95146248205469</v>
      </c>
      <c r="E884">
        <v>1678</v>
      </c>
    </row>
    <row r="885" spans="1:5">
      <c r="A885">
        <f t="shared" si="56"/>
        <v>1.8655555555555556</v>
      </c>
      <c r="B885">
        <f t="shared" si="58"/>
        <v>2315.7080355563244</v>
      </c>
      <c r="C885">
        <f t="shared" si="58"/>
        <v>1073.9644741562956</v>
      </c>
      <c r="D885">
        <f t="shared" si="58"/>
        <v>807.93255216416742</v>
      </c>
      <c r="E885">
        <v>1679</v>
      </c>
    </row>
    <row r="886" spans="1:5">
      <c r="A886">
        <f t="shared" si="56"/>
        <v>1.8666666666666667</v>
      </c>
      <c r="B886">
        <f t="shared" ref="B886:D905" si="59">SQRT($B$2^2+$E886^2+2*$B$2*$E886*COS(($D$2-B$5)*PI()/180))</f>
        <v>2316.6560261561413</v>
      </c>
      <c r="C886">
        <f t="shared" si="59"/>
        <v>1074.8414850898191</v>
      </c>
      <c r="D886">
        <f t="shared" si="59"/>
        <v>808.91368815905366</v>
      </c>
      <c r="E886">
        <v>1680</v>
      </c>
    </row>
    <row r="887" spans="1:5">
      <c r="A887">
        <f t="shared" si="56"/>
        <v>1.8677777777777778</v>
      </c>
      <c r="B887">
        <f t="shared" si="59"/>
        <v>2317.6040604708551</v>
      </c>
      <c r="C887">
        <f t="shared" si="59"/>
        <v>1075.7187106257695</v>
      </c>
      <c r="D887">
        <f t="shared" si="59"/>
        <v>809.89487029839916</v>
      </c>
      <c r="E887">
        <v>1681</v>
      </c>
    </row>
    <row r="888" spans="1:5">
      <c r="A888">
        <f t="shared" si="56"/>
        <v>1.8688888888888888</v>
      </c>
      <c r="B888">
        <f t="shared" si="59"/>
        <v>2318.5521384468429</v>
      </c>
      <c r="C888">
        <f t="shared" si="59"/>
        <v>1076.596150239563</v>
      </c>
      <c r="D888">
        <f t="shared" si="59"/>
        <v>810.87609841469555</v>
      </c>
      <c r="E888">
        <v>1682</v>
      </c>
    </row>
    <row r="889" spans="1:5">
      <c r="A889">
        <f t="shared" si="56"/>
        <v>1.87</v>
      </c>
      <c r="B889">
        <f t="shared" si="59"/>
        <v>2319.5002600305652</v>
      </c>
      <c r="C889">
        <f t="shared" si="59"/>
        <v>1077.4738034081977</v>
      </c>
      <c r="D889">
        <f t="shared" si="59"/>
        <v>811.85737234123644</v>
      </c>
      <c r="E889">
        <v>1683</v>
      </c>
    </row>
    <row r="890" spans="1:5">
      <c r="A890">
        <f t="shared" si="56"/>
        <v>1.8711111111111112</v>
      </c>
      <c r="B890">
        <f t="shared" si="59"/>
        <v>2320.4484251685685</v>
      </c>
      <c r="C890">
        <f t="shared" si="59"/>
        <v>1078.351669610247</v>
      </c>
      <c r="D890">
        <f t="shared" si="59"/>
        <v>812.83869191211318</v>
      </c>
      <c r="E890">
        <v>1684</v>
      </c>
    </row>
    <row r="891" spans="1:5">
      <c r="A891">
        <f t="shared" si="56"/>
        <v>1.8722222222222222</v>
      </c>
      <c r="B891">
        <f t="shared" si="59"/>
        <v>2321.3966338074852</v>
      </c>
      <c r="C891">
        <f t="shared" si="59"/>
        <v>1079.2297483258544</v>
      </c>
      <c r="D891">
        <f t="shared" si="59"/>
        <v>813.82005696220892</v>
      </c>
      <c r="E891">
        <v>1685</v>
      </c>
    </row>
    <row r="892" spans="1:5">
      <c r="A892">
        <f t="shared" si="56"/>
        <v>1.8733333333333333</v>
      </c>
      <c r="B892">
        <f t="shared" si="59"/>
        <v>2322.3448858940301</v>
      </c>
      <c r="C892">
        <f t="shared" si="59"/>
        <v>1080.1080390367283</v>
      </c>
      <c r="D892">
        <f t="shared" si="59"/>
        <v>814.80146732719561</v>
      </c>
      <c r="E892">
        <v>1686</v>
      </c>
    </row>
    <row r="893" spans="1:5">
      <c r="A893">
        <f t="shared" si="56"/>
        <v>1.8744444444444444</v>
      </c>
      <c r="B893">
        <f t="shared" si="59"/>
        <v>2323.2931813750038</v>
      </c>
      <c r="C893">
        <f t="shared" si="59"/>
        <v>1080.986541226137</v>
      </c>
      <c r="D893">
        <f t="shared" si="59"/>
        <v>815.78292284352779</v>
      </c>
      <c r="E893">
        <v>1687</v>
      </c>
    </row>
    <row r="894" spans="1:5">
      <c r="A894">
        <f t="shared" si="56"/>
        <v>1.8755555555555556</v>
      </c>
      <c r="B894">
        <f t="shared" si="59"/>
        <v>2324.2415201972917</v>
      </c>
      <c r="C894">
        <f t="shared" si="59"/>
        <v>1081.8652543789021</v>
      </c>
      <c r="D894">
        <f t="shared" si="59"/>
        <v>816.76442334843853</v>
      </c>
      <c r="E894">
        <v>1688</v>
      </c>
    </row>
    <row r="895" spans="1:5">
      <c r="A895">
        <f t="shared" si="56"/>
        <v>1.8766666666666667</v>
      </c>
      <c r="B895">
        <f t="shared" si="59"/>
        <v>2325.1899023078631</v>
      </c>
      <c r="C895">
        <f t="shared" si="59"/>
        <v>1082.7441779813948</v>
      </c>
      <c r="D895">
        <f t="shared" si="59"/>
        <v>817.74596867993512</v>
      </c>
      <c r="E895">
        <v>1689</v>
      </c>
    </row>
    <row r="896" spans="1:5">
      <c r="A896">
        <f t="shared" si="56"/>
        <v>1.8777777777777778</v>
      </c>
      <c r="B896">
        <f t="shared" si="59"/>
        <v>2326.1383276537708</v>
      </c>
      <c r="C896">
        <f t="shared" si="59"/>
        <v>1083.6233115215296</v>
      </c>
      <c r="D896">
        <f t="shared" si="59"/>
        <v>818.72755867679393</v>
      </c>
      <c r="E896">
        <v>1690</v>
      </c>
    </row>
    <row r="897" spans="1:5">
      <c r="A897">
        <f t="shared" si="56"/>
        <v>1.8788888888888888</v>
      </c>
      <c r="B897">
        <f t="shared" si="59"/>
        <v>2327.0867961821523</v>
      </c>
      <c r="C897">
        <f t="shared" si="59"/>
        <v>1084.5026544887596</v>
      </c>
      <c r="D897">
        <f t="shared" si="59"/>
        <v>819.70919317855714</v>
      </c>
      <c r="E897">
        <v>1691</v>
      </c>
    </row>
    <row r="898" spans="1:5">
      <c r="A898">
        <f t="shared" si="56"/>
        <v>1.88</v>
      </c>
      <c r="B898">
        <f t="shared" si="59"/>
        <v>2328.0353078402281</v>
      </c>
      <c r="C898">
        <f t="shared" si="59"/>
        <v>1085.3822063740708</v>
      </c>
      <c r="D898">
        <f t="shared" si="59"/>
        <v>820.69087202552657</v>
      </c>
      <c r="E898">
        <v>1692</v>
      </c>
    </row>
    <row r="899" spans="1:5">
      <c r="A899">
        <f t="shared" si="56"/>
        <v>1.8811111111111112</v>
      </c>
      <c r="B899">
        <f t="shared" si="59"/>
        <v>2328.9838625753027</v>
      </c>
      <c r="C899">
        <f t="shared" si="59"/>
        <v>1086.2619666699768</v>
      </c>
      <c r="D899">
        <f t="shared" si="59"/>
        <v>821.67259505876029</v>
      </c>
      <c r="E899">
        <v>1693</v>
      </c>
    </row>
    <row r="900" spans="1:5">
      <c r="A900">
        <f t="shared" si="56"/>
        <v>1.8822222222222222</v>
      </c>
      <c r="B900">
        <f t="shared" si="59"/>
        <v>2329.9324603347645</v>
      </c>
      <c r="C900">
        <f t="shared" si="59"/>
        <v>1087.1419348705144</v>
      </c>
      <c r="D900">
        <f t="shared" si="59"/>
        <v>822.6543621200675</v>
      </c>
      <c r="E900">
        <v>1694</v>
      </c>
    </row>
    <row r="901" spans="1:5">
      <c r="A901">
        <f t="shared" si="56"/>
        <v>1.8833333333333333</v>
      </c>
      <c r="B901">
        <f t="shared" si="59"/>
        <v>2330.8811010660843</v>
      </c>
      <c r="C901">
        <f t="shared" si="59"/>
        <v>1088.0221104712373</v>
      </c>
      <c r="D901">
        <f t="shared" si="59"/>
        <v>823.63617305200557</v>
      </c>
      <c r="E901">
        <v>1695</v>
      </c>
    </row>
    <row r="902" spans="1:5">
      <c r="A902">
        <f t="shared" si="56"/>
        <v>1.8844444444444444</v>
      </c>
      <c r="B902">
        <f t="shared" si="59"/>
        <v>2331.8297847168164</v>
      </c>
      <c r="C902">
        <f t="shared" si="59"/>
        <v>1088.9024929692123</v>
      </c>
      <c r="D902">
        <f t="shared" si="59"/>
        <v>824.6180276978738</v>
      </c>
      <c r="E902">
        <v>1696</v>
      </c>
    </row>
    <row r="903" spans="1:5">
      <c r="A903">
        <f t="shared" ref="A903:A966" si="60">E903/$B$2</f>
        <v>1.8855555555555557</v>
      </c>
      <c r="B903">
        <f t="shared" si="59"/>
        <v>2332.7785112345973</v>
      </c>
      <c r="C903">
        <f t="shared" si="59"/>
        <v>1089.7830818630123</v>
      </c>
      <c r="D903">
        <f t="shared" si="59"/>
        <v>825.59992590171021</v>
      </c>
      <c r="E903">
        <v>1697</v>
      </c>
    </row>
    <row r="904" spans="1:5">
      <c r="A904">
        <f t="shared" si="60"/>
        <v>1.8866666666666667</v>
      </c>
      <c r="B904">
        <f t="shared" si="59"/>
        <v>2333.7272805671482</v>
      </c>
      <c r="C904">
        <f t="shared" si="59"/>
        <v>1090.6638766527133</v>
      </c>
      <c r="D904">
        <f t="shared" si="59"/>
        <v>826.58186750828713</v>
      </c>
      <c r="E904">
        <v>1698</v>
      </c>
    </row>
    <row r="905" spans="1:5">
      <c r="A905">
        <f t="shared" si="60"/>
        <v>1.8877777777777778</v>
      </c>
      <c r="B905">
        <f t="shared" si="59"/>
        <v>2334.676092662271</v>
      </c>
      <c r="C905">
        <f t="shared" si="59"/>
        <v>1091.5448768398871</v>
      </c>
      <c r="D905">
        <f t="shared" si="59"/>
        <v>827.56385236310632</v>
      </c>
      <c r="E905">
        <v>1699</v>
      </c>
    </row>
    <row r="906" spans="1:5">
      <c r="A906">
        <f t="shared" si="60"/>
        <v>1.8888888888888888</v>
      </c>
      <c r="B906">
        <f t="shared" ref="B906:D925" si="61">SQRT($B$2^2+$E906^2+2*$B$2*$E906*COS(($D$2-B$5)*PI()/180))</f>
        <v>2335.6249474678507</v>
      </c>
      <c r="C906">
        <f t="shared" si="61"/>
        <v>1092.4260819275987</v>
      </c>
      <c r="D906">
        <f t="shared" si="61"/>
        <v>828.54588031239609</v>
      </c>
      <c r="E906">
        <v>1700</v>
      </c>
    </row>
    <row r="907" spans="1:5">
      <c r="A907">
        <f t="shared" si="60"/>
        <v>1.89</v>
      </c>
      <c r="B907">
        <f t="shared" si="61"/>
        <v>2336.5738449318551</v>
      </c>
      <c r="C907">
        <f t="shared" si="61"/>
        <v>1093.3074914203983</v>
      </c>
      <c r="D907">
        <f t="shared" si="61"/>
        <v>829.52795120310532</v>
      </c>
      <c r="E907">
        <v>1701</v>
      </c>
    </row>
    <row r="908" spans="1:5">
      <c r="A908">
        <f t="shared" si="60"/>
        <v>1.8911111111111112</v>
      </c>
      <c r="B908">
        <f t="shared" si="61"/>
        <v>2337.5227850023334</v>
      </c>
      <c r="C908">
        <f t="shared" si="61"/>
        <v>1094.1891048243187</v>
      </c>
      <c r="D908">
        <f t="shared" si="61"/>
        <v>830.51006488290045</v>
      </c>
      <c r="E908">
        <v>1702</v>
      </c>
    </row>
    <row r="909" spans="1:5">
      <c r="A909">
        <f t="shared" si="60"/>
        <v>1.8922222222222222</v>
      </c>
      <c r="B909">
        <f t="shared" si="61"/>
        <v>2338.4717676274172</v>
      </c>
      <c r="C909">
        <f t="shared" si="61"/>
        <v>1095.0709216468692</v>
      </c>
      <c r="D909">
        <f t="shared" si="61"/>
        <v>831.49222120016111</v>
      </c>
      <c r="E909">
        <v>1703</v>
      </c>
    </row>
    <row r="910" spans="1:5">
      <c r="A910">
        <f t="shared" si="60"/>
        <v>1.8933333333333333</v>
      </c>
      <c r="B910">
        <f t="shared" si="61"/>
        <v>2339.4207927553198</v>
      </c>
      <c r="C910">
        <f t="shared" si="61"/>
        <v>1095.9529413970308</v>
      </c>
      <c r="D910">
        <f t="shared" si="61"/>
        <v>832.47442000397552</v>
      </c>
      <c r="E910">
        <v>1704</v>
      </c>
    </row>
    <row r="911" spans="1:5">
      <c r="A911">
        <f t="shared" si="60"/>
        <v>1.8944444444444444</v>
      </c>
      <c r="B911">
        <f t="shared" si="61"/>
        <v>2340.3698603343364</v>
      </c>
      <c r="C911">
        <f t="shared" si="61"/>
        <v>1096.8351635852505</v>
      </c>
      <c r="D911">
        <f t="shared" si="61"/>
        <v>833.45666114413746</v>
      </c>
      <c r="E911">
        <v>1705</v>
      </c>
    </row>
    <row r="912" spans="1:5">
      <c r="A912">
        <f t="shared" si="60"/>
        <v>1.8955555555555557</v>
      </c>
      <c r="B912">
        <f t="shared" si="61"/>
        <v>2341.3189703128432</v>
      </c>
      <c r="C912">
        <f t="shared" si="61"/>
        <v>1097.7175877234379</v>
      </c>
      <c r="D912">
        <f t="shared" si="61"/>
        <v>834.43894447114087</v>
      </c>
      <c r="E912">
        <v>1706</v>
      </c>
    </row>
    <row r="913" spans="1:5">
      <c r="A913">
        <f t="shared" si="60"/>
        <v>1.8966666666666667</v>
      </c>
      <c r="B913">
        <f t="shared" si="61"/>
        <v>2342.2681226392983</v>
      </c>
      <c r="C913">
        <f t="shared" si="61"/>
        <v>1098.6002133249578</v>
      </c>
      <c r="D913">
        <f t="shared" si="61"/>
        <v>835.42126983617652</v>
      </c>
      <c r="E913">
        <v>1707</v>
      </c>
    </row>
    <row r="914" spans="1:5">
      <c r="A914">
        <f t="shared" si="60"/>
        <v>1.8977777777777778</v>
      </c>
      <c r="B914">
        <f t="shared" si="61"/>
        <v>2343.2173172622415</v>
      </c>
      <c r="C914">
        <f t="shared" si="61"/>
        <v>1099.4830399046286</v>
      </c>
      <c r="D914">
        <f t="shared" si="61"/>
        <v>836.4036370911283</v>
      </c>
      <c r="E914">
        <v>1708</v>
      </c>
    </row>
    <row r="915" spans="1:5">
      <c r="A915">
        <f t="shared" si="60"/>
        <v>1.8988888888888888</v>
      </c>
      <c r="B915">
        <f t="shared" si="61"/>
        <v>2344.1665541302923</v>
      </c>
      <c r="C915">
        <f t="shared" si="61"/>
        <v>1100.3660669787134</v>
      </c>
      <c r="D915">
        <f t="shared" si="61"/>
        <v>837.38604608856815</v>
      </c>
      <c r="E915">
        <v>1709</v>
      </c>
    </row>
    <row r="916" spans="1:5">
      <c r="A916">
        <f t="shared" si="60"/>
        <v>1.9</v>
      </c>
      <c r="B916">
        <f t="shared" si="61"/>
        <v>2345.1158331921515</v>
      </c>
      <c r="C916">
        <f t="shared" si="61"/>
        <v>1101.249294064919</v>
      </c>
      <c r="D916">
        <f t="shared" si="61"/>
        <v>838.36849668175364</v>
      </c>
      <c r="E916">
        <v>1710</v>
      </c>
    </row>
    <row r="917" spans="1:5">
      <c r="A917">
        <f t="shared" si="60"/>
        <v>1.9011111111111112</v>
      </c>
      <c r="B917">
        <f t="shared" si="61"/>
        <v>2346.0651543966019</v>
      </c>
      <c r="C917">
        <f t="shared" si="61"/>
        <v>1102.1327206823878</v>
      </c>
      <c r="D917">
        <f t="shared" si="61"/>
        <v>839.35098872462277</v>
      </c>
      <c r="E917">
        <v>1711</v>
      </c>
    </row>
    <row r="918" spans="1:5">
      <c r="A918">
        <f t="shared" si="60"/>
        <v>1.9022222222222223</v>
      </c>
      <c r="B918">
        <f t="shared" si="61"/>
        <v>2347.0145176925053</v>
      </c>
      <c r="C918">
        <f t="shared" si="61"/>
        <v>1103.0163463516949</v>
      </c>
      <c r="D918">
        <f t="shared" si="61"/>
        <v>840.33352207179018</v>
      </c>
      <c r="E918">
        <v>1712</v>
      </c>
    </row>
    <row r="919" spans="1:5">
      <c r="A919">
        <f t="shared" si="60"/>
        <v>1.9033333333333333</v>
      </c>
      <c r="B919">
        <f t="shared" si="61"/>
        <v>2347.9639230288049</v>
      </c>
      <c r="C919">
        <f t="shared" si="61"/>
        <v>1103.9001705948422</v>
      </c>
      <c r="D919">
        <f t="shared" si="61"/>
        <v>841.31609657854381</v>
      </c>
      <c r="E919">
        <v>1713</v>
      </c>
    </row>
    <row r="920" spans="1:5">
      <c r="A920">
        <f t="shared" si="60"/>
        <v>1.9044444444444444</v>
      </c>
      <c r="B920">
        <f t="shared" si="61"/>
        <v>2348.9133703545235</v>
      </c>
      <c r="C920">
        <f t="shared" si="61"/>
        <v>1104.7841929352546</v>
      </c>
      <c r="D920">
        <f t="shared" si="61"/>
        <v>842.29871210084116</v>
      </c>
      <c r="E920">
        <v>1714</v>
      </c>
    </row>
    <row r="921" spans="1:5">
      <c r="A921">
        <f t="shared" si="60"/>
        <v>1.9055555555555554</v>
      </c>
      <c r="B921">
        <f t="shared" si="61"/>
        <v>2349.8628596187646</v>
      </c>
      <c r="C921">
        <f t="shared" si="61"/>
        <v>1105.6684128977736</v>
      </c>
      <c r="D921">
        <f t="shared" si="61"/>
        <v>843.28136849530472</v>
      </c>
      <c r="E921">
        <v>1715</v>
      </c>
    </row>
    <row r="922" spans="1:5">
      <c r="A922">
        <f t="shared" si="60"/>
        <v>1.9066666666666667</v>
      </c>
      <c r="B922">
        <f t="shared" si="61"/>
        <v>2350.8123907707118</v>
      </c>
      <c r="C922">
        <f t="shared" si="61"/>
        <v>1106.5528300086542</v>
      </c>
      <c r="D922">
        <f t="shared" si="61"/>
        <v>844.2640656192184</v>
      </c>
      <c r="E922">
        <v>1716</v>
      </c>
    </row>
    <row r="923" spans="1:5">
      <c r="A923">
        <f t="shared" si="60"/>
        <v>1.9077777777777778</v>
      </c>
      <c r="B923">
        <f t="shared" si="61"/>
        <v>2351.7619637596281</v>
      </c>
      <c r="C923">
        <f t="shared" si="61"/>
        <v>1107.4374437955587</v>
      </c>
      <c r="D923">
        <f t="shared" si="61"/>
        <v>845.24680333052436</v>
      </c>
      <c r="E923">
        <v>1717</v>
      </c>
    </row>
    <row r="924" spans="1:5">
      <c r="A924">
        <f t="shared" si="60"/>
        <v>1.9088888888888889</v>
      </c>
      <c r="B924">
        <f t="shared" si="61"/>
        <v>2352.711578534856</v>
      </c>
      <c r="C924">
        <f t="shared" si="61"/>
        <v>1108.3222537875531</v>
      </c>
      <c r="D924">
        <f t="shared" si="61"/>
        <v>846.22958148781811</v>
      </c>
      <c r="E924">
        <v>1718</v>
      </c>
    </row>
    <row r="925" spans="1:5">
      <c r="A925">
        <f t="shared" si="60"/>
        <v>1.91</v>
      </c>
      <c r="B925">
        <f t="shared" si="61"/>
        <v>2353.6612350458186</v>
      </c>
      <c r="C925">
        <f t="shared" si="61"/>
        <v>1109.207259515101</v>
      </c>
      <c r="D925">
        <f t="shared" si="61"/>
        <v>847.21239995034648</v>
      </c>
      <c r="E925">
        <v>1719</v>
      </c>
    </row>
    <row r="926" spans="1:5">
      <c r="A926">
        <f t="shared" si="60"/>
        <v>1.9111111111111112</v>
      </c>
      <c r="B926">
        <f t="shared" ref="B926:D945" si="62">SQRT($B$2^2+$E926^2+2*$B$2*$E926*COS(($D$2-B$5)*PI()/180))</f>
        <v>2354.6109332420165</v>
      </c>
      <c r="C926">
        <f t="shared" si="62"/>
        <v>1110.0924605100608</v>
      </c>
      <c r="D926">
        <f t="shared" si="62"/>
        <v>848.19525857800215</v>
      </c>
      <c r="E926">
        <v>1720</v>
      </c>
    </row>
    <row r="927" spans="1:5">
      <c r="A927">
        <f t="shared" si="60"/>
        <v>1.9122222222222223</v>
      </c>
      <c r="B927">
        <f t="shared" si="62"/>
        <v>2355.560673073031</v>
      </c>
      <c r="C927">
        <f t="shared" si="62"/>
        <v>1110.9778563056782</v>
      </c>
      <c r="D927">
        <f t="shared" si="62"/>
        <v>849.17815723132094</v>
      </c>
      <c r="E927">
        <v>1721</v>
      </c>
    </row>
    <row r="928" spans="1:5">
      <c r="A928">
        <f t="shared" si="60"/>
        <v>1.9133333333333333</v>
      </c>
      <c r="B928">
        <f t="shared" si="62"/>
        <v>2356.5104544885226</v>
      </c>
      <c r="C928">
        <f t="shared" si="62"/>
        <v>1111.8634464365848</v>
      </c>
      <c r="D928">
        <f t="shared" si="62"/>
        <v>850.16109577147802</v>
      </c>
      <c r="E928">
        <v>1722</v>
      </c>
    </row>
    <row r="929" spans="1:5">
      <c r="A929">
        <f t="shared" si="60"/>
        <v>1.9144444444444444</v>
      </c>
      <c r="B929">
        <f t="shared" si="62"/>
        <v>2357.4602774382297</v>
      </c>
      <c r="C929">
        <f t="shared" si="62"/>
        <v>1112.7492304387902</v>
      </c>
      <c r="D929">
        <f t="shared" si="62"/>
        <v>851.14407406028374</v>
      </c>
      <c r="E929">
        <v>1723</v>
      </c>
    </row>
    <row r="930" spans="1:5">
      <c r="A930">
        <f t="shared" si="60"/>
        <v>1.9155555555555555</v>
      </c>
      <c r="B930">
        <f t="shared" si="62"/>
        <v>2358.4101418719702</v>
      </c>
      <c r="C930">
        <f t="shared" si="62"/>
        <v>1113.63520784968</v>
      </c>
      <c r="D930">
        <f t="shared" si="62"/>
        <v>852.1270919601817</v>
      </c>
      <c r="E930">
        <v>1724</v>
      </c>
    </row>
    <row r="931" spans="1:5">
      <c r="A931">
        <f t="shared" si="60"/>
        <v>1.9166666666666667</v>
      </c>
      <c r="B931">
        <f t="shared" si="62"/>
        <v>2359.3600477396403</v>
      </c>
      <c r="C931">
        <f t="shared" si="62"/>
        <v>1114.5213782080089</v>
      </c>
      <c r="D931">
        <f t="shared" si="62"/>
        <v>853.11014933424281</v>
      </c>
      <c r="E931">
        <v>1725</v>
      </c>
    </row>
    <row r="932" spans="1:5">
      <c r="A932">
        <f t="shared" si="60"/>
        <v>1.9177777777777778</v>
      </c>
      <c r="B932">
        <f t="shared" si="62"/>
        <v>2360.3099949912153</v>
      </c>
      <c r="C932">
        <f t="shared" si="62"/>
        <v>1115.407741053898</v>
      </c>
      <c r="D932">
        <f t="shared" si="62"/>
        <v>854.09324604616347</v>
      </c>
      <c r="E932">
        <v>1726</v>
      </c>
    </row>
    <row r="933" spans="1:5">
      <c r="A933">
        <f t="shared" si="60"/>
        <v>1.9188888888888889</v>
      </c>
      <c r="B933">
        <f t="shared" si="62"/>
        <v>2361.2599835767473</v>
      </c>
      <c r="C933">
        <f t="shared" si="62"/>
        <v>1116.2942959288287</v>
      </c>
      <c r="D933">
        <f t="shared" si="62"/>
        <v>855.07638196026107</v>
      </c>
      <c r="E933">
        <v>1727</v>
      </c>
    </row>
    <row r="934" spans="1:5">
      <c r="A934">
        <f t="shared" si="60"/>
        <v>1.92</v>
      </c>
      <c r="B934">
        <f t="shared" si="62"/>
        <v>2362.210013446369</v>
      </c>
      <c r="C934">
        <f t="shared" si="62"/>
        <v>1117.181042375639</v>
      </c>
      <c r="D934">
        <f t="shared" si="62"/>
        <v>856.05955694147121</v>
      </c>
      <c r="E934">
        <v>1728</v>
      </c>
    </row>
    <row r="935" spans="1:5">
      <c r="A935">
        <f t="shared" si="60"/>
        <v>1.9211111111111112</v>
      </c>
      <c r="B935">
        <f t="shared" si="62"/>
        <v>2363.1600845502885</v>
      </c>
      <c r="C935">
        <f t="shared" si="62"/>
        <v>1118.0679799385182</v>
      </c>
      <c r="D935">
        <f t="shared" si="62"/>
        <v>857.04277085534432</v>
      </c>
      <c r="E935">
        <v>1729</v>
      </c>
    </row>
    <row r="936" spans="1:5">
      <c r="A936">
        <f t="shared" si="60"/>
        <v>1.9222222222222223</v>
      </c>
      <c r="B936">
        <f t="shared" si="62"/>
        <v>2364.1101968387929</v>
      </c>
      <c r="C936">
        <f t="shared" si="62"/>
        <v>1118.9551081630034</v>
      </c>
      <c r="D936">
        <f t="shared" si="62"/>
        <v>858.02602356804084</v>
      </c>
      <c r="E936">
        <v>1730</v>
      </c>
    </row>
    <row r="937" spans="1:5">
      <c r="A937">
        <f t="shared" si="60"/>
        <v>1.9233333333333333</v>
      </c>
      <c r="B937">
        <f t="shared" si="62"/>
        <v>2365.0603502622484</v>
      </c>
      <c r="C937">
        <f t="shared" si="62"/>
        <v>1119.8424265959736</v>
      </c>
      <c r="D937">
        <f t="shared" si="62"/>
        <v>859.0093149463296</v>
      </c>
      <c r="E937">
        <v>1731</v>
      </c>
    </row>
    <row r="938" spans="1:5">
      <c r="A938">
        <f t="shared" si="60"/>
        <v>1.9244444444444444</v>
      </c>
      <c r="B938">
        <f t="shared" si="62"/>
        <v>2366.0105447710966</v>
      </c>
      <c r="C938">
        <f t="shared" si="62"/>
        <v>1120.729934785646</v>
      </c>
      <c r="D938">
        <f t="shared" si="62"/>
        <v>859.99264485758249</v>
      </c>
      <c r="E938">
        <v>1732</v>
      </c>
    </row>
    <row r="939" spans="1:5">
      <c r="A939">
        <f t="shared" si="60"/>
        <v>1.9255555555555555</v>
      </c>
      <c r="B939">
        <f t="shared" si="62"/>
        <v>2366.9607803158574</v>
      </c>
      <c r="C939">
        <f t="shared" si="62"/>
        <v>1121.6176322815716</v>
      </c>
      <c r="D939">
        <f t="shared" si="62"/>
        <v>860.97601316977364</v>
      </c>
      <c r="E939">
        <v>1733</v>
      </c>
    </row>
    <row r="940" spans="1:5">
      <c r="A940">
        <f t="shared" si="60"/>
        <v>1.9266666666666667</v>
      </c>
      <c r="B940">
        <f t="shared" si="62"/>
        <v>2367.9110568471283</v>
      </c>
      <c r="C940">
        <f t="shared" si="62"/>
        <v>1122.5055186346292</v>
      </c>
      <c r="D940">
        <f t="shared" si="62"/>
        <v>861.95941975147321</v>
      </c>
      <c r="E940">
        <v>1734</v>
      </c>
    </row>
    <row r="941" spans="1:5">
      <c r="A941">
        <f t="shared" si="60"/>
        <v>1.9277777777777778</v>
      </c>
      <c r="B941">
        <f t="shared" si="62"/>
        <v>2368.8613743155838</v>
      </c>
      <c r="C941">
        <f t="shared" si="62"/>
        <v>1123.393593397024</v>
      </c>
      <c r="D941">
        <f t="shared" si="62"/>
        <v>862.94286447184584</v>
      </c>
      <c r="E941">
        <v>1735</v>
      </c>
    </row>
    <row r="942" spans="1:5">
      <c r="A942">
        <f t="shared" si="60"/>
        <v>1.9288888888888889</v>
      </c>
      <c r="B942">
        <f t="shared" si="62"/>
        <v>2369.8117326719753</v>
      </c>
      <c r="C942">
        <f t="shared" si="62"/>
        <v>1124.2818561222794</v>
      </c>
      <c r="D942">
        <f t="shared" si="62"/>
        <v>863.92634720064677</v>
      </c>
      <c r="E942">
        <v>1736</v>
      </c>
    </row>
    <row r="943" spans="1:5">
      <c r="A943">
        <f t="shared" si="60"/>
        <v>1.93</v>
      </c>
      <c r="B943">
        <f t="shared" si="62"/>
        <v>2370.7621318671304</v>
      </c>
      <c r="C943">
        <f t="shared" si="62"/>
        <v>1125.1703063652353</v>
      </c>
      <c r="D943">
        <f t="shared" si="62"/>
        <v>864.90986780821856</v>
      </c>
      <c r="E943">
        <v>1737</v>
      </c>
    </row>
    <row r="944" spans="1:5">
      <c r="A944">
        <f t="shared" si="60"/>
        <v>1.931111111111111</v>
      </c>
      <c r="B944">
        <f t="shared" si="62"/>
        <v>2371.7125718519546</v>
      </c>
      <c r="C944">
        <f t="shared" si="62"/>
        <v>1126.0589436820426</v>
      </c>
      <c r="D944">
        <f t="shared" si="62"/>
        <v>865.89342616548856</v>
      </c>
      <c r="E944">
        <v>1738</v>
      </c>
    </row>
    <row r="945" spans="1:5">
      <c r="A945">
        <f t="shared" si="60"/>
        <v>1.9322222222222223</v>
      </c>
      <c r="B945">
        <f t="shared" si="62"/>
        <v>2372.6630525774294</v>
      </c>
      <c r="C945">
        <f t="shared" si="62"/>
        <v>1126.9477676301583</v>
      </c>
      <c r="D945">
        <f t="shared" si="62"/>
        <v>866.87702214396393</v>
      </c>
      <c r="E945">
        <v>1739</v>
      </c>
    </row>
    <row r="946" spans="1:5">
      <c r="A946">
        <f t="shared" si="60"/>
        <v>1.9333333333333333</v>
      </c>
      <c r="B946">
        <f t="shared" ref="B946:D965" si="63">SQRT($B$2^2+$E946^2+2*$B$2*$E946*COS(($D$2-B$5)*PI()/180))</f>
        <v>2373.6135739946121</v>
      </c>
      <c r="C946">
        <f t="shared" si="63"/>
        <v>1127.8367777683422</v>
      </c>
      <c r="D946">
        <f t="shared" si="63"/>
        <v>867.86065561572991</v>
      </c>
      <c r="E946">
        <v>1740</v>
      </c>
    </row>
    <row r="947" spans="1:5">
      <c r="A947">
        <f t="shared" si="60"/>
        <v>1.9344444444444444</v>
      </c>
      <c r="B947">
        <f t="shared" si="63"/>
        <v>2374.5641360546379</v>
      </c>
      <c r="C947">
        <f t="shared" si="63"/>
        <v>1128.7259736566521</v>
      </c>
      <c r="D947">
        <f t="shared" si="63"/>
        <v>868.84432645344623</v>
      </c>
      <c r="E947">
        <v>1741</v>
      </c>
    </row>
    <row r="948" spans="1:5">
      <c r="A948">
        <f t="shared" si="60"/>
        <v>1.9355555555555555</v>
      </c>
      <c r="B948">
        <f t="shared" si="63"/>
        <v>2375.5147387087163</v>
      </c>
      <c r="C948">
        <f t="shared" si="63"/>
        <v>1129.615354856438</v>
      </c>
      <c r="D948">
        <f t="shared" si="63"/>
        <v>869.82803453034342</v>
      </c>
      <c r="E948">
        <v>1742</v>
      </c>
    </row>
    <row r="949" spans="1:5">
      <c r="A949">
        <f t="shared" si="60"/>
        <v>1.9366666666666668</v>
      </c>
      <c r="B949">
        <f t="shared" si="63"/>
        <v>2376.4653819081336</v>
      </c>
      <c r="C949">
        <f t="shared" si="63"/>
        <v>1130.5049209303411</v>
      </c>
      <c r="D949">
        <f t="shared" si="63"/>
        <v>870.8117797202209</v>
      </c>
      <c r="E949">
        <v>1743</v>
      </c>
    </row>
    <row r="950" spans="1:5">
      <c r="A950">
        <f t="shared" si="60"/>
        <v>1.9377777777777778</v>
      </c>
      <c r="B950">
        <f t="shared" si="63"/>
        <v>2377.4160656042527</v>
      </c>
      <c r="C950">
        <f t="shared" si="63"/>
        <v>1131.394671442285</v>
      </c>
      <c r="D950">
        <f t="shared" si="63"/>
        <v>871.79556189744198</v>
      </c>
      <c r="E950">
        <v>1744</v>
      </c>
    </row>
    <row r="951" spans="1:5">
      <c r="A951">
        <f t="shared" si="60"/>
        <v>1.9388888888888889</v>
      </c>
      <c r="B951">
        <f t="shared" si="63"/>
        <v>2378.3667897485107</v>
      </c>
      <c r="C951">
        <f t="shared" si="63"/>
        <v>1132.2846059574758</v>
      </c>
      <c r="D951">
        <f t="shared" si="63"/>
        <v>872.77938093693228</v>
      </c>
      <c r="E951">
        <v>1745</v>
      </c>
    </row>
    <row r="952" spans="1:5">
      <c r="A952">
        <f t="shared" si="60"/>
        <v>1.94</v>
      </c>
      <c r="B952">
        <f t="shared" si="63"/>
        <v>2379.3175542924209</v>
      </c>
      <c r="C952">
        <f t="shared" si="63"/>
        <v>1133.174724042394</v>
      </c>
      <c r="D952">
        <f t="shared" si="63"/>
        <v>873.76323671417583</v>
      </c>
      <c r="E952">
        <v>1746</v>
      </c>
    </row>
    <row r="953" spans="1:5">
      <c r="A953">
        <f t="shared" si="60"/>
        <v>1.941111111111111</v>
      </c>
      <c r="B953">
        <f t="shared" si="63"/>
        <v>2380.2683591875725</v>
      </c>
      <c r="C953">
        <f t="shared" si="63"/>
        <v>1134.0650252647931</v>
      </c>
      <c r="D953">
        <f t="shared" si="63"/>
        <v>874.74712910521203</v>
      </c>
      <c r="E953">
        <v>1747</v>
      </c>
    </row>
    <row r="954" spans="1:5">
      <c r="A954">
        <f t="shared" si="60"/>
        <v>1.9422222222222223</v>
      </c>
      <c r="B954">
        <f t="shared" si="63"/>
        <v>2381.2192043856298</v>
      </c>
      <c r="C954">
        <f t="shared" si="63"/>
        <v>1134.9555091936932</v>
      </c>
      <c r="D954">
        <f t="shared" si="63"/>
        <v>875.73105798663357</v>
      </c>
      <c r="E954">
        <v>1748</v>
      </c>
    </row>
    <row r="955" spans="1:5">
      <c r="A955">
        <f t="shared" si="60"/>
        <v>1.9433333333333334</v>
      </c>
      <c r="B955">
        <f t="shared" si="63"/>
        <v>2382.170089838331</v>
      </c>
      <c r="C955">
        <f t="shared" si="63"/>
        <v>1135.8461753993784</v>
      </c>
      <c r="D955">
        <f t="shared" si="63"/>
        <v>876.71502323558184</v>
      </c>
      <c r="E955">
        <v>1749</v>
      </c>
    </row>
    <row r="956" spans="1:5">
      <c r="A956">
        <f t="shared" si="60"/>
        <v>1.9444444444444444</v>
      </c>
      <c r="B956">
        <f t="shared" si="63"/>
        <v>2383.1210154974915</v>
      </c>
      <c r="C956">
        <f t="shared" si="63"/>
        <v>1136.737023453391</v>
      </c>
      <c r="D956">
        <f t="shared" si="63"/>
        <v>877.69902472974468</v>
      </c>
      <c r="E956">
        <v>1750</v>
      </c>
    </row>
    <row r="957" spans="1:5">
      <c r="A957">
        <f t="shared" si="60"/>
        <v>1.9455555555555555</v>
      </c>
      <c r="B957">
        <f t="shared" si="63"/>
        <v>2384.0719813149994</v>
      </c>
      <c r="C957">
        <f t="shared" si="63"/>
        <v>1137.6280529285286</v>
      </c>
      <c r="D957">
        <f t="shared" si="63"/>
        <v>878.68306234735314</v>
      </c>
      <c r="E957">
        <v>1751</v>
      </c>
    </row>
    <row r="958" spans="1:5">
      <c r="A958">
        <f t="shared" si="60"/>
        <v>1.9466666666666668</v>
      </c>
      <c r="B958">
        <f t="shared" si="63"/>
        <v>2385.022987242819</v>
      </c>
      <c r="C958">
        <f t="shared" si="63"/>
        <v>1138.5192633988388</v>
      </c>
      <c r="D958">
        <f t="shared" si="63"/>
        <v>879.66713596717977</v>
      </c>
      <c r="E958">
        <v>1752</v>
      </c>
    </row>
    <row r="959" spans="1:5">
      <c r="A959">
        <f t="shared" si="60"/>
        <v>1.9477777777777778</v>
      </c>
      <c r="B959">
        <f t="shared" si="63"/>
        <v>2385.9740332329875</v>
      </c>
      <c r="C959">
        <f t="shared" si="63"/>
        <v>1139.4106544396163</v>
      </c>
      <c r="D959">
        <f t="shared" si="63"/>
        <v>880.65124546853326</v>
      </c>
      <c r="E959">
        <v>1753</v>
      </c>
    </row>
    <row r="960" spans="1:5">
      <c r="A960">
        <f t="shared" si="60"/>
        <v>1.9488888888888889</v>
      </c>
      <c r="B960">
        <f t="shared" si="63"/>
        <v>2386.9251192376191</v>
      </c>
      <c r="C960">
        <f t="shared" si="63"/>
        <v>1140.3022256273966</v>
      </c>
      <c r="D960">
        <f t="shared" si="63"/>
        <v>881.63539073125742</v>
      </c>
      <c r="E960">
        <v>1754</v>
      </c>
    </row>
    <row r="961" spans="1:5">
      <c r="A961">
        <f t="shared" si="60"/>
        <v>1.95</v>
      </c>
      <c r="B961">
        <f t="shared" si="63"/>
        <v>2387.8762452088999</v>
      </c>
      <c r="C961">
        <f t="shared" si="63"/>
        <v>1141.1939765399545</v>
      </c>
      <c r="D961">
        <f t="shared" si="63"/>
        <v>882.61957163572743</v>
      </c>
      <c r="E961">
        <v>1755</v>
      </c>
    </row>
    <row r="962" spans="1:5">
      <c r="A962">
        <f t="shared" si="60"/>
        <v>1.951111111111111</v>
      </c>
      <c r="B962">
        <f t="shared" si="63"/>
        <v>2388.827411099091</v>
      </c>
      <c r="C962">
        <f t="shared" si="63"/>
        <v>1142.0859067562974</v>
      </c>
      <c r="D962">
        <f t="shared" si="63"/>
        <v>883.603788062847</v>
      </c>
      <c r="E962">
        <v>1756</v>
      </c>
    </row>
    <row r="963" spans="1:5">
      <c r="A963">
        <f t="shared" si="60"/>
        <v>1.9522222222222223</v>
      </c>
      <c r="B963">
        <f t="shared" si="63"/>
        <v>2389.778616860528</v>
      </c>
      <c r="C963">
        <f t="shared" si="63"/>
        <v>1142.978015856663</v>
      </c>
      <c r="D963">
        <f t="shared" si="63"/>
        <v>884.58803989404623</v>
      </c>
      <c r="E963">
        <v>1757</v>
      </c>
    </row>
    <row r="964" spans="1:5">
      <c r="A964">
        <f t="shared" si="60"/>
        <v>1.9533333333333334</v>
      </c>
      <c r="B964">
        <f t="shared" si="63"/>
        <v>2390.7298624456193</v>
      </c>
      <c r="C964">
        <f t="shared" si="63"/>
        <v>1143.8703034225136</v>
      </c>
      <c r="D964">
        <f t="shared" si="63"/>
        <v>885.57232701127748</v>
      </c>
      <c r="E964">
        <v>1758</v>
      </c>
    </row>
    <row r="965" spans="1:5">
      <c r="A965">
        <f t="shared" si="60"/>
        <v>1.9544444444444444</v>
      </c>
      <c r="B965">
        <f t="shared" si="63"/>
        <v>2391.681147806848</v>
      </c>
      <c r="C965">
        <f t="shared" si="63"/>
        <v>1144.7627690365343</v>
      </c>
      <c r="D965">
        <f t="shared" si="63"/>
        <v>886.55664929701311</v>
      </c>
      <c r="E965">
        <v>1759</v>
      </c>
    </row>
    <row r="966" spans="1:5">
      <c r="A966">
        <f t="shared" si="60"/>
        <v>1.9555555555555555</v>
      </c>
      <c r="B966">
        <f t="shared" ref="B966:D985" si="64">SQRT($B$2^2+$E966^2+2*$B$2*$E966*COS(($D$2-B$5)*PI()/180))</f>
        <v>2392.6324728967702</v>
      </c>
      <c r="C966">
        <f t="shared" si="64"/>
        <v>1145.6554122826258</v>
      </c>
      <c r="D966">
        <f t="shared" si="64"/>
        <v>887.54100663424288</v>
      </c>
      <c r="E966">
        <v>1760</v>
      </c>
    </row>
    <row r="967" spans="1:5">
      <c r="A967">
        <f t="shared" ref="A967:A1006" si="65">E967/$B$2</f>
        <v>1.9566666666666668</v>
      </c>
      <c r="B967">
        <f t="shared" si="64"/>
        <v>2393.5838376680158</v>
      </c>
      <c r="C967">
        <f t="shared" si="64"/>
        <v>1146.5482327459029</v>
      </c>
      <c r="D967">
        <f t="shared" si="64"/>
        <v>888.52539890647063</v>
      </c>
      <c r="E967">
        <v>1761</v>
      </c>
    </row>
    <row r="968" spans="1:5">
      <c r="A968">
        <f t="shared" si="65"/>
        <v>1.9577777777777778</v>
      </c>
      <c r="B968">
        <f t="shared" si="64"/>
        <v>2394.5352420732875</v>
      </c>
      <c r="C968">
        <f t="shared" si="64"/>
        <v>1147.4412300126889</v>
      </c>
      <c r="D968">
        <f t="shared" si="64"/>
        <v>889.5098259977126</v>
      </c>
      <c r="E968">
        <v>1762</v>
      </c>
    </row>
    <row r="969" spans="1:5">
      <c r="A969">
        <f t="shared" si="65"/>
        <v>1.9588888888888889</v>
      </c>
      <c r="B969">
        <f t="shared" si="64"/>
        <v>2395.4866860653619</v>
      </c>
      <c r="C969">
        <f t="shared" si="64"/>
        <v>1148.334403670513</v>
      </c>
      <c r="D969">
        <f t="shared" si="64"/>
        <v>890.49428779249286</v>
      </c>
      <c r="E969">
        <v>1763</v>
      </c>
    </row>
    <row r="970" spans="1:5">
      <c r="A970">
        <f t="shared" si="65"/>
        <v>1.96</v>
      </c>
      <c r="B970">
        <f t="shared" si="64"/>
        <v>2396.4381695970878</v>
      </c>
      <c r="C970">
        <f t="shared" si="64"/>
        <v>1149.227753308104</v>
      </c>
      <c r="D970">
        <f t="shared" si="64"/>
        <v>891.47878417584184</v>
      </c>
      <c r="E970">
        <v>1764</v>
      </c>
    </row>
    <row r="971" spans="1:5">
      <c r="A971">
        <f t="shared" si="65"/>
        <v>1.961111111111111</v>
      </c>
      <c r="B971">
        <f t="shared" si="64"/>
        <v>2397.3896926213879</v>
      </c>
      <c r="C971">
        <f t="shared" si="64"/>
        <v>1150.1212785153887</v>
      </c>
      <c r="D971">
        <f t="shared" si="64"/>
        <v>892.46331503329327</v>
      </c>
      <c r="E971">
        <v>1765</v>
      </c>
    </row>
    <row r="972" spans="1:5">
      <c r="A972">
        <f t="shared" si="65"/>
        <v>1.9622222222222223</v>
      </c>
      <c r="B972">
        <f t="shared" si="64"/>
        <v>2398.3412550912567</v>
      </c>
      <c r="C972">
        <f t="shared" si="64"/>
        <v>1151.014978883486</v>
      </c>
      <c r="D972">
        <f t="shared" si="64"/>
        <v>893.44788025088121</v>
      </c>
      <c r="E972">
        <v>1766</v>
      </c>
    </row>
    <row r="973" spans="1:5">
      <c r="A973">
        <f t="shared" si="65"/>
        <v>1.9633333333333334</v>
      </c>
      <c r="B973">
        <f t="shared" si="64"/>
        <v>2399.292856959762</v>
      </c>
      <c r="C973">
        <f t="shared" si="64"/>
        <v>1151.9088540047046</v>
      </c>
      <c r="D973">
        <f t="shared" si="64"/>
        <v>894.43247971513824</v>
      </c>
      <c r="E973">
        <v>1767</v>
      </c>
    </row>
    <row r="974" spans="1:5">
      <c r="A974">
        <f t="shared" si="65"/>
        <v>1.9644444444444444</v>
      </c>
      <c r="B974">
        <f t="shared" si="64"/>
        <v>2400.2444981800436</v>
      </c>
      <c r="C974">
        <f t="shared" si="64"/>
        <v>1152.8029034725371</v>
      </c>
      <c r="D974">
        <f t="shared" si="64"/>
        <v>895.41711331309125</v>
      </c>
      <c r="E974">
        <v>1768</v>
      </c>
    </row>
    <row r="975" spans="1:5">
      <c r="A975">
        <f t="shared" si="65"/>
        <v>1.9655555555555555</v>
      </c>
      <c r="B975">
        <f t="shared" si="64"/>
        <v>2401.1961787053137</v>
      </c>
      <c r="C975">
        <f t="shared" si="64"/>
        <v>1153.6971268816576</v>
      </c>
      <c r="D975">
        <f t="shared" si="64"/>
        <v>896.40178093225995</v>
      </c>
      <c r="E975">
        <v>1769</v>
      </c>
    </row>
    <row r="976" spans="1:5">
      <c r="A976">
        <f t="shared" si="65"/>
        <v>1.9666666666666666</v>
      </c>
      <c r="B976">
        <f t="shared" si="64"/>
        <v>2402.1478984888572</v>
      </c>
      <c r="C976">
        <f t="shared" si="64"/>
        <v>1154.5915238279169</v>
      </c>
      <c r="D976">
        <f t="shared" si="64"/>
        <v>897.38648246065361</v>
      </c>
      <c r="E976">
        <v>1770</v>
      </c>
    </row>
    <row r="977" spans="1:5">
      <c r="A977">
        <f t="shared" si="65"/>
        <v>1.9677777777777778</v>
      </c>
      <c r="B977">
        <f t="shared" si="64"/>
        <v>2403.0996574840306</v>
      </c>
      <c r="C977">
        <f t="shared" si="64"/>
        <v>1155.4860939083392</v>
      </c>
      <c r="D977">
        <f t="shared" si="64"/>
        <v>898.37121778676942</v>
      </c>
      <c r="E977">
        <v>1771</v>
      </c>
    </row>
    <row r="978" spans="1:5">
      <c r="A978">
        <f t="shared" si="65"/>
        <v>1.9688888888888889</v>
      </c>
      <c r="B978">
        <f t="shared" si="64"/>
        <v>2404.0514556442622</v>
      </c>
      <c r="C978">
        <f t="shared" si="64"/>
        <v>1156.380836721117</v>
      </c>
      <c r="D978">
        <f t="shared" si="64"/>
        <v>899.35598679958832</v>
      </c>
      <c r="E978">
        <v>1772</v>
      </c>
    </row>
    <row r="979" spans="1:5">
      <c r="A979">
        <f t="shared" si="65"/>
        <v>1.97</v>
      </c>
      <c r="B979">
        <f t="shared" si="64"/>
        <v>2405.0032929230529</v>
      </c>
      <c r="C979">
        <f t="shared" si="64"/>
        <v>1157.2757518656092</v>
      </c>
      <c r="D979">
        <f t="shared" si="64"/>
        <v>900.3407893885734</v>
      </c>
      <c r="E979">
        <v>1773</v>
      </c>
    </row>
    <row r="980" spans="1:5">
      <c r="A980">
        <f t="shared" si="65"/>
        <v>1.971111111111111</v>
      </c>
      <c r="B980">
        <f t="shared" si="64"/>
        <v>2405.9551692739747</v>
      </c>
      <c r="C980">
        <f t="shared" si="64"/>
        <v>1158.1708389423345</v>
      </c>
      <c r="D980">
        <f t="shared" si="64"/>
        <v>901.32562544366704</v>
      </c>
      <c r="E980">
        <v>1774</v>
      </c>
    </row>
    <row r="981" spans="1:5">
      <c r="A981">
        <f t="shared" si="65"/>
        <v>1.9722222222222223</v>
      </c>
      <c r="B981">
        <f t="shared" si="64"/>
        <v>2406.9070846506711</v>
      </c>
      <c r="C981">
        <f t="shared" si="64"/>
        <v>1159.0660975529697</v>
      </c>
      <c r="D981">
        <f t="shared" si="64"/>
        <v>902.31049485528831</v>
      </c>
      <c r="E981">
        <v>1775</v>
      </c>
    </row>
    <row r="982" spans="1:5">
      <c r="A982">
        <f t="shared" si="65"/>
        <v>1.9733333333333334</v>
      </c>
      <c r="B982">
        <f t="shared" si="64"/>
        <v>2407.8590390068571</v>
      </c>
      <c r="C982">
        <f t="shared" si="64"/>
        <v>1159.9615273003456</v>
      </c>
      <c r="D982">
        <f t="shared" si="64"/>
        <v>903.29539751433106</v>
      </c>
      <c r="E982">
        <v>1776</v>
      </c>
    </row>
    <row r="983" spans="1:5">
      <c r="A983">
        <f t="shared" si="65"/>
        <v>1.9744444444444444</v>
      </c>
      <c r="B983">
        <f t="shared" si="64"/>
        <v>2408.8110322963184</v>
      </c>
      <c r="C983">
        <f t="shared" si="64"/>
        <v>1160.8571277884416</v>
      </c>
      <c r="D983">
        <f t="shared" si="64"/>
        <v>904.28033331216011</v>
      </c>
      <c r="E983">
        <v>1777</v>
      </c>
    </row>
    <row r="984" spans="1:5">
      <c r="A984">
        <f t="shared" si="65"/>
        <v>1.9755555555555555</v>
      </c>
      <c r="B984">
        <f t="shared" si="64"/>
        <v>2409.7630644729138</v>
      </c>
      <c r="C984">
        <f t="shared" si="64"/>
        <v>1161.7528986223836</v>
      </c>
      <c r="D984">
        <f t="shared" si="64"/>
        <v>905.26530214060983</v>
      </c>
      <c r="E984">
        <v>1778</v>
      </c>
    </row>
    <row r="985" spans="1:5">
      <c r="A985">
        <f t="shared" si="65"/>
        <v>1.9766666666666666</v>
      </c>
      <c r="B985">
        <f t="shared" si="64"/>
        <v>2410.7151354905704</v>
      </c>
      <c r="C985">
        <f t="shared" si="64"/>
        <v>1162.6488394084388</v>
      </c>
      <c r="D985">
        <f t="shared" si="64"/>
        <v>906.25030389198082</v>
      </c>
      <c r="E985">
        <v>1779</v>
      </c>
    </row>
    <row r="986" spans="1:5">
      <c r="A986">
        <f t="shared" si="65"/>
        <v>1.9777777777777779</v>
      </c>
      <c r="B986">
        <f t="shared" ref="B986:D1005" si="66">SQRT($B$2^2+$E986^2+2*$B$2*$E986*COS(($D$2-B$5)*PI()/180))</f>
        <v>2411.6672453032884</v>
      </c>
      <c r="C986">
        <f t="shared" si="66"/>
        <v>1163.5449497540135</v>
      </c>
      <c r="D986">
        <f t="shared" si="66"/>
        <v>907.23533845903808</v>
      </c>
      <c r="E986">
        <v>1780</v>
      </c>
    </row>
    <row r="987" spans="1:5">
      <c r="A987">
        <f t="shared" si="65"/>
        <v>1.9788888888888889</v>
      </c>
      <c r="B987">
        <f t="shared" si="66"/>
        <v>2412.6193938651372</v>
      </c>
      <c r="C987">
        <f t="shared" si="66"/>
        <v>1164.4412292676473</v>
      </c>
      <c r="D987">
        <f t="shared" si="66"/>
        <v>908.22040573500851</v>
      </c>
      <c r="E987">
        <v>1781</v>
      </c>
    </row>
    <row r="988" spans="1:5">
      <c r="A988">
        <f t="shared" si="65"/>
        <v>1.98</v>
      </c>
      <c r="B988">
        <f t="shared" si="66"/>
        <v>2413.5715811302584</v>
      </c>
      <c r="C988">
        <f t="shared" si="66"/>
        <v>1165.3376775590109</v>
      </c>
      <c r="D988">
        <f t="shared" si="66"/>
        <v>909.20550561357777</v>
      </c>
      <c r="E988">
        <v>1782</v>
      </c>
    </row>
    <row r="989" spans="1:5">
      <c r="A989">
        <f t="shared" si="65"/>
        <v>1.981111111111111</v>
      </c>
      <c r="B989">
        <f t="shared" si="66"/>
        <v>2414.5238070528621</v>
      </c>
      <c r="C989">
        <f t="shared" si="66"/>
        <v>1166.2342942389016</v>
      </c>
      <c r="D989">
        <f t="shared" si="66"/>
        <v>910.1906379888884</v>
      </c>
      <c r="E989">
        <v>1783</v>
      </c>
    </row>
    <row r="990" spans="1:5">
      <c r="A990">
        <f t="shared" si="65"/>
        <v>1.9822222222222223</v>
      </c>
      <c r="B990">
        <f t="shared" si="66"/>
        <v>2415.4760715872303</v>
      </c>
      <c r="C990">
        <f t="shared" si="66"/>
        <v>1167.1310789192398</v>
      </c>
      <c r="D990">
        <f t="shared" si="66"/>
        <v>911.17580275553735</v>
      </c>
      <c r="E990">
        <v>1784</v>
      </c>
    </row>
    <row r="991" spans="1:5">
      <c r="A991">
        <f t="shared" si="65"/>
        <v>1.9833333333333334</v>
      </c>
      <c r="B991">
        <f t="shared" si="66"/>
        <v>2416.4283746877149</v>
      </c>
      <c r="C991">
        <f t="shared" si="66"/>
        <v>1168.0280312130649</v>
      </c>
      <c r="D991">
        <f t="shared" si="66"/>
        <v>912.16099980857302</v>
      </c>
      <c r="E991">
        <v>1785</v>
      </c>
    </row>
    <row r="992" spans="1:5">
      <c r="A992">
        <f t="shared" si="65"/>
        <v>1.9844444444444445</v>
      </c>
      <c r="B992">
        <f t="shared" si="66"/>
        <v>2417.3807163087372</v>
      </c>
      <c r="C992">
        <f t="shared" si="66"/>
        <v>1168.9251507345321</v>
      </c>
      <c r="D992">
        <f t="shared" si="66"/>
        <v>913.14622904349426</v>
      </c>
      <c r="E992">
        <v>1786</v>
      </c>
    </row>
    <row r="993" spans="1:5">
      <c r="A993">
        <f t="shared" si="65"/>
        <v>1.9855555555555555</v>
      </c>
      <c r="B993">
        <f t="shared" si="66"/>
        <v>2418.3330964047891</v>
      </c>
      <c r="C993">
        <f t="shared" si="66"/>
        <v>1169.8224370989078</v>
      </c>
      <c r="D993">
        <f t="shared" si="66"/>
        <v>914.1314903562461</v>
      </c>
      <c r="E993">
        <v>1787</v>
      </c>
    </row>
    <row r="994" spans="1:5">
      <c r="A994">
        <f t="shared" si="65"/>
        <v>1.9866666666666666</v>
      </c>
      <c r="B994">
        <f t="shared" si="66"/>
        <v>2419.2855149304323</v>
      </c>
      <c r="C994">
        <f t="shared" si="66"/>
        <v>1170.7198899225673</v>
      </c>
      <c r="D994">
        <f t="shared" si="66"/>
        <v>915.11678364321892</v>
      </c>
      <c r="E994">
        <v>1788</v>
      </c>
    </row>
    <row r="995" spans="1:5">
      <c r="A995">
        <f t="shared" si="65"/>
        <v>1.9877777777777779</v>
      </c>
      <c r="B995">
        <f t="shared" si="66"/>
        <v>2420.2379718402981</v>
      </c>
      <c r="C995">
        <f t="shared" si="66"/>
        <v>1171.6175088229895</v>
      </c>
      <c r="D995">
        <f t="shared" si="66"/>
        <v>916.10210880124464</v>
      </c>
      <c r="E995">
        <v>1789</v>
      </c>
    </row>
    <row r="996" spans="1:5">
      <c r="A996">
        <f t="shared" si="65"/>
        <v>1.9888888888888889</v>
      </c>
      <c r="B996">
        <f t="shared" si="66"/>
        <v>2421.1904670890867</v>
      </c>
      <c r="C996">
        <f t="shared" si="66"/>
        <v>1172.5152934187545</v>
      </c>
      <c r="D996">
        <f t="shared" si="66"/>
        <v>917.08746572759662</v>
      </c>
      <c r="E996">
        <v>1790</v>
      </c>
    </row>
    <row r="997" spans="1:5">
      <c r="A997">
        <f t="shared" si="65"/>
        <v>1.99</v>
      </c>
      <c r="B997">
        <f t="shared" si="66"/>
        <v>2422.1430006315691</v>
      </c>
      <c r="C997">
        <f t="shared" si="66"/>
        <v>1173.4132433295388</v>
      </c>
      <c r="D997">
        <f t="shared" si="66"/>
        <v>918.07285431998469</v>
      </c>
      <c r="E997">
        <v>1791</v>
      </c>
    </row>
    <row r="998" spans="1:5">
      <c r="A998">
        <f t="shared" si="65"/>
        <v>1.9911111111111111</v>
      </c>
      <c r="B998">
        <f t="shared" si="66"/>
        <v>2423.0955724225846</v>
      </c>
      <c r="C998">
        <f t="shared" si="66"/>
        <v>1174.3113581761131</v>
      </c>
      <c r="D998">
        <f t="shared" si="66"/>
        <v>919.05827447655452</v>
      </c>
      <c r="E998">
        <v>1792</v>
      </c>
    </row>
    <row r="999" spans="1:5">
      <c r="A999">
        <f t="shared" si="65"/>
        <v>1.9922222222222221</v>
      </c>
      <c r="B999">
        <f t="shared" si="66"/>
        <v>2424.0481824170424</v>
      </c>
      <c r="C999">
        <f t="shared" si="66"/>
        <v>1175.2096375803369</v>
      </c>
      <c r="D999">
        <f t="shared" si="66"/>
        <v>920.04372609588506</v>
      </c>
      <c r="E999">
        <v>1793</v>
      </c>
    </row>
    <row r="1000" spans="1:5">
      <c r="A1000">
        <f t="shared" si="65"/>
        <v>1.9933333333333334</v>
      </c>
      <c r="B1000">
        <f t="shared" si="66"/>
        <v>2425.0008305699193</v>
      </c>
      <c r="C1000">
        <f t="shared" si="66"/>
        <v>1176.1080811651568</v>
      </c>
      <c r="D1000">
        <f t="shared" si="66"/>
        <v>921.02920907698558</v>
      </c>
      <c r="E1000">
        <v>1794</v>
      </c>
    </row>
    <row r="1001" spans="1:5">
      <c r="A1001">
        <f t="shared" si="65"/>
        <v>1.9944444444444445</v>
      </c>
      <c r="B1001">
        <f t="shared" si="66"/>
        <v>2425.9535168362627</v>
      </c>
      <c r="C1001">
        <f t="shared" si="66"/>
        <v>1177.0066885546007</v>
      </c>
      <c r="D1001">
        <f t="shared" si="66"/>
        <v>922.01472331929483</v>
      </c>
      <c r="E1001">
        <v>1795</v>
      </c>
    </row>
    <row r="1002" spans="1:5">
      <c r="A1002">
        <f t="shared" si="65"/>
        <v>1.9955555555555555</v>
      </c>
      <c r="B1002">
        <f t="shared" si="66"/>
        <v>2426.9062411711875</v>
      </c>
      <c r="C1002">
        <f t="shared" si="66"/>
        <v>1177.9054593737762</v>
      </c>
      <c r="D1002">
        <f t="shared" si="66"/>
        <v>923.00026872267699</v>
      </c>
      <c r="E1002">
        <v>1796</v>
      </c>
    </row>
    <row r="1003" spans="1:5">
      <c r="A1003">
        <f t="shared" si="65"/>
        <v>1.9966666666666666</v>
      </c>
      <c r="B1003">
        <f t="shared" si="66"/>
        <v>2427.8590035298785</v>
      </c>
      <c r="C1003">
        <f t="shared" si="66"/>
        <v>1178.8043932488656</v>
      </c>
      <c r="D1003">
        <f t="shared" si="66"/>
        <v>923.98584518742064</v>
      </c>
      <c r="E1003">
        <v>1797</v>
      </c>
    </row>
    <row r="1004" spans="1:5">
      <c r="A1004">
        <f t="shared" si="65"/>
        <v>1.9977777777777779</v>
      </c>
      <c r="B1004">
        <f t="shared" si="66"/>
        <v>2428.811803867588</v>
      </c>
      <c r="C1004">
        <f t="shared" si="66"/>
        <v>1179.7034898071236</v>
      </c>
      <c r="D1004">
        <f t="shared" si="66"/>
        <v>924.97145261423623</v>
      </c>
      <c r="E1004">
        <v>1798</v>
      </c>
    </row>
    <row r="1005" spans="1:5">
      <c r="A1005">
        <f t="shared" si="65"/>
        <v>1.9988888888888889</v>
      </c>
      <c r="B1005">
        <f t="shared" si="66"/>
        <v>2429.7646421396366</v>
      </c>
      <c r="C1005">
        <f t="shared" si="66"/>
        <v>1180.6027486768721</v>
      </c>
      <c r="D1005">
        <f t="shared" si="66"/>
        <v>925.95709090425339</v>
      </c>
      <c r="E1005">
        <v>1799</v>
      </c>
    </row>
    <row r="1006" spans="1:5">
      <c r="A1006">
        <f t="shared" si="65"/>
        <v>2</v>
      </c>
      <c r="B1006">
        <f t="shared" ref="B1006:D1025" si="67">SQRT($B$2^2+$E1006^2+2*$B$2*$E1006*COS(($D$2-B$5)*PI()/180))</f>
        <v>2430.7175183014147</v>
      </c>
      <c r="C1006">
        <f t="shared" si="67"/>
        <v>1181.5021694874986</v>
      </c>
      <c r="D1006">
        <f t="shared" si="67"/>
        <v>926.94275995902035</v>
      </c>
      <c r="E1006">
        <v>1800</v>
      </c>
    </row>
    <row r="1007" spans="1:5">
      <c r="A1007">
        <f t="shared" ref="A1007:A1070" si="68">E1007/$B$2</f>
        <v>2.0011111111111113</v>
      </c>
      <c r="B1007">
        <f t="shared" si="67"/>
        <v>2431.6704323083795</v>
      </c>
      <c r="C1007">
        <f t="shared" si="67"/>
        <v>1182.4017518694504</v>
      </c>
      <c r="D1007">
        <f t="shared" si="67"/>
        <v>927.92845968049937</v>
      </c>
      <c r="E1007">
        <v>1801</v>
      </c>
    </row>
    <row r="1008" spans="1:5">
      <c r="A1008">
        <f t="shared" si="68"/>
        <v>2.0022222222222221</v>
      </c>
      <c r="B1008">
        <f t="shared" si="67"/>
        <v>2432.6233841160561</v>
      </c>
      <c r="C1008">
        <f t="shared" si="67"/>
        <v>1183.3014954542336</v>
      </c>
      <c r="D1008">
        <f t="shared" si="67"/>
        <v>928.91418997106632</v>
      </c>
      <c r="E1008">
        <v>1802</v>
      </c>
    </row>
    <row r="1009" spans="1:5">
      <c r="A1009">
        <f t="shared" si="68"/>
        <v>2.0033333333333334</v>
      </c>
      <c r="B1009">
        <f t="shared" si="67"/>
        <v>2433.5763736800382</v>
      </c>
      <c r="C1009">
        <f t="shared" si="67"/>
        <v>1184.2013998744069</v>
      </c>
      <c r="D1009">
        <f t="shared" si="67"/>
        <v>929.89995073350758</v>
      </c>
      <c r="E1009">
        <v>1803</v>
      </c>
    </row>
    <row r="1010" spans="1:5">
      <c r="A1010">
        <f t="shared" si="68"/>
        <v>2.0044444444444443</v>
      </c>
      <c r="B1010">
        <f t="shared" si="67"/>
        <v>2434.5294009559871</v>
      </c>
      <c r="C1010">
        <f t="shared" si="67"/>
        <v>1185.1014647635809</v>
      </c>
      <c r="D1010">
        <f t="shared" si="67"/>
        <v>930.88574187101926</v>
      </c>
      <c r="E1010">
        <v>1804</v>
      </c>
    </row>
    <row r="1011" spans="1:5">
      <c r="A1011">
        <f t="shared" si="68"/>
        <v>2.0055555555555555</v>
      </c>
      <c r="B1011">
        <f t="shared" si="67"/>
        <v>2435.4824658996313</v>
      </c>
      <c r="C1011">
        <f t="shared" si="67"/>
        <v>1186.0016897564121</v>
      </c>
      <c r="D1011">
        <f t="shared" si="67"/>
        <v>931.87156328720323</v>
      </c>
      <c r="E1011">
        <v>1805</v>
      </c>
    </row>
    <row r="1012" spans="1:5">
      <c r="A1012">
        <f t="shared" si="68"/>
        <v>2.0066666666666668</v>
      </c>
      <c r="B1012">
        <f t="shared" si="67"/>
        <v>2436.4355684667676</v>
      </c>
      <c r="C1012">
        <f t="shared" si="67"/>
        <v>1186.9020744886011</v>
      </c>
      <c r="D1012">
        <f t="shared" si="67"/>
        <v>932.85741488606618</v>
      </c>
      <c r="E1012">
        <v>1806</v>
      </c>
    </row>
    <row r="1013" spans="1:5">
      <c r="A1013">
        <f t="shared" si="68"/>
        <v>2.0077777777777777</v>
      </c>
      <c r="B1013">
        <f t="shared" si="67"/>
        <v>2437.3887086132595</v>
      </c>
      <c r="C1013">
        <f t="shared" si="67"/>
        <v>1187.8026185968881</v>
      </c>
      <c r="D1013">
        <f t="shared" si="67"/>
        <v>933.84329657201715</v>
      </c>
      <c r="E1013">
        <v>1807</v>
      </c>
    </row>
    <row r="1014" spans="1:5">
      <c r="A1014">
        <f t="shared" si="68"/>
        <v>2.0088888888888889</v>
      </c>
      <c r="B1014">
        <f t="shared" si="67"/>
        <v>2438.341886295038</v>
      </c>
      <c r="C1014">
        <f t="shared" si="67"/>
        <v>1188.7033217190506</v>
      </c>
      <c r="D1014">
        <f t="shared" si="67"/>
        <v>934.82920824986525</v>
      </c>
      <c r="E1014">
        <v>1808</v>
      </c>
    </row>
    <row r="1015" spans="1:5">
      <c r="A1015">
        <f t="shared" si="68"/>
        <v>2.0099999999999998</v>
      </c>
      <c r="B1015">
        <f t="shared" si="67"/>
        <v>2439.2951014681016</v>
      </c>
      <c r="C1015">
        <f t="shared" si="67"/>
        <v>1189.6041834938981</v>
      </c>
      <c r="D1015">
        <f t="shared" si="67"/>
        <v>935.81514982481883</v>
      </c>
      <c r="E1015">
        <v>1809</v>
      </c>
    </row>
    <row r="1016" spans="1:5">
      <c r="A1016">
        <f t="shared" si="68"/>
        <v>2.0111111111111111</v>
      </c>
      <c r="B1016">
        <f t="shared" si="67"/>
        <v>2440.2483540885155</v>
      </c>
      <c r="C1016">
        <f t="shared" si="67"/>
        <v>1190.5052035612714</v>
      </c>
      <c r="D1016">
        <f t="shared" si="67"/>
        <v>936.80112120248145</v>
      </c>
      <c r="E1016">
        <v>1810</v>
      </c>
    </row>
    <row r="1017" spans="1:5">
      <c r="A1017">
        <f t="shared" si="68"/>
        <v>2.0122222222222224</v>
      </c>
      <c r="B1017">
        <f t="shared" si="67"/>
        <v>2441.2016441124115</v>
      </c>
      <c r="C1017">
        <f t="shared" si="67"/>
        <v>1191.4063815620359</v>
      </c>
      <c r="D1017">
        <f t="shared" si="67"/>
        <v>937.78712228885104</v>
      </c>
      <c r="E1017">
        <v>1811</v>
      </c>
    </row>
    <row r="1018" spans="1:5">
      <c r="A1018">
        <f t="shared" si="68"/>
        <v>2.0133333333333332</v>
      </c>
      <c r="B1018">
        <f t="shared" si="67"/>
        <v>2442.1549714959883</v>
      </c>
      <c r="C1018">
        <f t="shared" si="67"/>
        <v>1192.3077171380817</v>
      </c>
      <c r="D1018">
        <f t="shared" si="67"/>
        <v>938.77315299031773</v>
      </c>
      <c r="E1018">
        <v>1812</v>
      </c>
    </row>
    <row r="1019" spans="1:5">
      <c r="A1019">
        <f t="shared" si="68"/>
        <v>2.0144444444444445</v>
      </c>
      <c r="B1019">
        <f t="shared" si="67"/>
        <v>2443.108336195512</v>
      </c>
      <c r="C1019">
        <f t="shared" si="67"/>
        <v>1193.2092099323165</v>
      </c>
      <c r="D1019">
        <f t="shared" si="67"/>
        <v>939.7592132136615</v>
      </c>
      <c r="E1019">
        <v>1813</v>
      </c>
    </row>
    <row r="1020" spans="1:5">
      <c r="A1020">
        <f t="shared" si="68"/>
        <v>2.0155555555555558</v>
      </c>
      <c r="B1020">
        <f t="shared" si="67"/>
        <v>2444.0617381673146</v>
      </c>
      <c r="C1020">
        <f t="shared" si="67"/>
        <v>1194.1108595886662</v>
      </c>
      <c r="D1020">
        <f t="shared" si="67"/>
        <v>940.74530286605113</v>
      </c>
      <c r="E1020">
        <v>1814</v>
      </c>
    </row>
    <row r="1021" spans="1:5">
      <c r="A1021">
        <f t="shared" si="68"/>
        <v>2.0166666666666666</v>
      </c>
      <c r="B1021">
        <f t="shared" si="67"/>
        <v>2445.0151773677944</v>
      </c>
      <c r="C1021">
        <f t="shared" si="67"/>
        <v>1195.0126657520677</v>
      </c>
      <c r="D1021">
        <f t="shared" si="67"/>
        <v>941.73142185504059</v>
      </c>
      <c r="E1021">
        <v>1815</v>
      </c>
    </row>
    <row r="1022" spans="1:5">
      <c r="A1022">
        <f t="shared" si="68"/>
        <v>2.0177777777777779</v>
      </c>
      <c r="B1022">
        <f t="shared" si="67"/>
        <v>2445.9686537534162</v>
      </c>
      <c r="C1022">
        <f t="shared" si="67"/>
        <v>1195.9146280684683</v>
      </c>
      <c r="D1022">
        <f t="shared" si="67"/>
        <v>942.71757008856821</v>
      </c>
      <c r="E1022">
        <v>1816</v>
      </c>
    </row>
    <row r="1023" spans="1:5">
      <c r="A1023">
        <f t="shared" si="68"/>
        <v>2.0188888888888887</v>
      </c>
      <c r="B1023">
        <f t="shared" si="67"/>
        <v>2446.9221672807107</v>
      </c>
      <c r="C1023">
        <f t="shared" si="67"/>
        <v>1196.8167461848213</v>
      </c>
      <c r="D1023">
        <f t="shared" si="67"/>
        <v>943.70374747495453</v>
      </c>
      <c r="E1023">
        <v>1817</v>
      </c>
    </row>
    <row r="1024" spans="1:5">
      <c r="A1024">
        <f t="shared" si="68"/>
        <v>2.02</v>
      </c>
      <c r="B1024">
        <f t="shared" si="67"/>
        <v>2447.8757179062754</v>
      </c>
      <c r="C1024">
        <f t="shared" si="67"/>
        <v>1197.7190197490822</v>
      </c>
      <c r="D1024">
        <f t="shared" si="67"/>
        <v>944.68995392289969</v>
      </c>
      <c r="E1024">
        <v>1818</v>
      </c>
    </row>
    <row r="1025" spans="1:5">
      <c r="A1025">
        <f t="shared" si="68"/>
        <v>2.0211111111111113</v>
      </c>
      <c r="B1025">
        <f t="shared" si="67"/>
        <v>2448.8293055867725</v>
      </c>
      <c r="C1025">
        <f t="shared" si="67"/>
        <v>1198.621448410207</v>
      </c>
      <c r="D1025">
        <f t="shared" si="67"/>
        <v>945.676189341483</v>
      </c>
      <c r="E1025">
        <v>1819</v>
      </c>
    </row>
    <row r="1026" spans="1:5">
      <c r="A1026">
        <f t="shared" si="68"/>
        <v>2.0222222222222221</v>
      </c>
      <c r="B1026">
        <f t="shared" ref="B1026:D1045" si="69">SQRT($B$2^2+$E1026^2+2*$B$2*$E1026*COS(($D$2-B$5)*PI()/180))</f>
        <v>2449.7829302789314</v>
      </c>
      <c r="C1026">
        <f t="shared" si="69"/>
        <v>1199.5240318181466</v>
      </c>
      <c r="D1026">
        <f t="shared" si="69"/>
        <v>946.66245364015924</v>
      </c>
      <c r="E1026">
        <v>1820</v>
      </c>
    </row>
    <row r="1027" spans="1:5">
      <c r="A1027">
        <f t="shared" si="68"/>
        <v>2.0233333333333334</v>
      </c>
      <c r="B1027">
        <f t="shared" si="69"/>
        <v>2450.7365919395456</v>
      </c>
      <c r="C1027">
        <f t="shared" si="69"/>
        <v>1200.426769623846</v>
      </c>
      <c r="D1027">
        <f t="shared" si="69"/>
        <v>947.64874672875749</v>
      </c>
      <c r="E1027">
        <v>1821</v>
      </c>
    </row>
    <row r="1028" spans="1:5">
      <c r="A1028">
        <f t="shared" si="68"/>
        <v>2.0244444444444443</v>
      </c>
      <c r="B1028">
        <f t="shared" si="69"/>
        <v>2451.6902905254756</v>
      </c>
      <c r="C1028">
        <f t="shared" si="69"/>
        <v>1201.3296614792384</v>
      </c>
      <c r="D1028">
        <f t="shared" si="69"/>
        <v>948.63506851747911</v>
      </c>
      <c r="E1028">
        <v>1822</v>
      </c>
    </row>
    <row r="1029" spans="1:5">
      <c r="A1029">
        <f t="shared" si="68"/>
        <v>2.0255555555555556</v>
      </c>
      <c r="B1029">
        <f t="shared" si="69"/>
        <v>2452.6440259936467</v>
      </c>
      <c r="C1029">
        <f t="shared" si="69"/>
        <v>1202.2327070372448</v>
      </c>
      <c r="D1029">
        <f t="shared" si="69"/>
        <v>949.6214189168968</v>
      </c>
      <c r="E1029">
        <v>1823</v>
      </c>
    </row>
    <row r="1030" spans="1:5">
      <c r="A1030">
        <f t="shared" si="68"/>
        <v>2.0266666666666668</v>
      </c>
      <c r="B1030">
        <f t="shared" si="69"/>
        <v>2453.5977983010489</v>
      </c>
      <c r="C1030">
        <f t="shared" si="69"/>
        <v>1203.1359059517679</v>
      </c>
      <c r="D1030">
        <f t="shared" si="69"/>
        <v>950.6077978379509</v>
      </c>
      <c r="E1030">
        <v>1824</v>
      </c>
    </row>
    <row r="1031" spans="1:5">
      <c r="A1031">
        <f t="shared" si="68"/>
        <v>2.0277777777777777</v>
      </c>
      <c r="B1031">
        <f t="shared" si="69"/>
        <v>2454.5516074047387</v>
      </c>
      <c r="C1031">
        <f t="shared" si="69"/>
        <v>1204.0392578776912</v>
      </c>
      <c r="D1031">
        <f t="shared" si="69"/>
        <v>951.59420519194873</v>
      </c>
      <c r="E1031">
        <v>1825</v>
      </c>
    </row>
    <row r="1032" spans="1:5">
      <c r="A1032">
        <f t="shared" si="68"/>
        <v>2.028888888888889</v>
      </c>
      <c r="B1032">
        <f t="shared" si="69"/>
        <v>2455.5054532618369</v>
      </c>
      <c r="C1032">
        <f t="shared" si="69"/>
        <v>1204.942762470874</v>
      </c>
      <c r="D1032">
        <f t="shared" si="69"/>
        <v>952.58064089056256</v>
      </c>
      <c r="E1032">
        <v>1826</v>
      </c>
    </row>
    <row r="1033" spans="1:5">
      <c r="A1033">
        <f t="shared" si="68"/>
        <v>2.0299999999999998</v>
      </c>
      <c r="B1033">
        <f t="shared" si="69"/>
        <v>2456.4593358295288</v>
      </c>
      <c r="C1033">
        <f t="shared" si="69"/>
        <v>1205.8464193881496</v>
      </c>
      <c r="D1033">
        <f t="shared" si="69"/>
        <v>953.56710484582709</v>
      </c>
      <c r="E1033">
        <v>1827</v>
      </c>
    </row>
    <row r="1034" spans="1:5">
      <c r="A1034">
        <f t="shared" si="68"/>
        <v>2.0311111111111111</v>
      </c>
      <c r="B1034">
        <f t="shared" si="69"/>
        <v>2457.4132550650656</v>
      </c>
      <c r="C1034">
        <f t="shared" si="69"/>
        <v>1206.7502282873206</v>
      </c>
      <c r="D1034">
        <f t="shared" si="69"/>
        <v>954.55359697013898</v>
      </c>
      <c r="E1034">
        <v>1828</v>
      </c>
    </row>
    <row r="1035" spans="1:5">
      <c r="A1035">
        <f t="shared" si="68"/>
        <v>2.0322222222222224</v>
      </c>
      <c r="B1035">
        <f t="shared" si="69"/>
        <v>2458.3672109257627</v>
      </c>
      <c r="C1035">
        <f t="shared" si="69"/>
        <v>1207.6541888271579</v>
      </c>
      <c r="D1035">
        <f t="shared" si="69"/>
        <v>955.54011717625372</v>
      </c>
      <c r="E1035">
        <v>1829</v>
      </c>
    </row>
    <row r="1036" spans="1:5">
      <c r="A1036">
        <f t="shared" si="68"/>
        <v>2.0333333333333332</v>
      </c>
      <c r="B1036">
        <f t="shared" si="69"/>
        <v>2459.3212033689997</v>
      </c>
      <c r="C1036">
        <f t="shared" si="69"/>
        <v>1208.5583006673944</v>
      </c>
      <c r="D1036">
        <f t="shared" si="69"/>
        <v>956.52666537728408</v>
      </c>
      <c r="E1036">
        <v>1830</v>
      </c>
    </row>
    <row r="1037" spans="1:5">
      <c r="A1037">
        <f t="shared" si="68"/>
        <v>2.0344444444444445</v>
      </c>
      <c r="B1037">
        <f t="shared" si="69"/>
        <v>2460.2752323522218</v>
      </c>
      <c r="C1037">
        <f t="shared" si="69"/>
        <v>1209.4625634687252</v>
      </c>
      <c r="D1037">
        <f t="shared" si="69"/>
        <v>957.51324148669869</v>
      </c>
      <c r="E1037">
        <v>1831</v>
      </c>
    </row>
    <row r="1038" spans="1:5">
      <c r="A1038">
        <f t="shared" si="68"/>
        <v>2.0355555555555553</v>
      </c>
      <c r="B1038">
        <f t="shared" si="69"/>
        <v>2461.2292978329365</v>
      </c>
      <c r="C1038">
        <f t="shared" si="69"/>
        <v>1210.3669768928016</v>
      </c>
      <c r="D1038">
        <f t="shared" si="69"/>
        <v>958.49984541831964</v>
      </c>
      <c r="E1038">
        <v>1832</v>
      </c>
    </row>
    <row r="1039" spans="1:5">
      <c r="A1039">
        <f t="shared" si="68"/>
        <v>2.0366666666666666</v>
      </c>
      <c r="B1039">
        <f t="shared" si="69"/>
        <v>2462.1833997687177</v>
      </c>
      <c r="C1039">
        <f t="shared" si="69"/>
        <v>1211.2715406022301</v>
      </c>
      <c r="D1039">
        <f t="shared" si="69"/>
        <v>959.48647708632188</v>
      </c>
      <c r="E1039">
        <v>1833</v>
      </c>
    </row>
    <row r="1040" spans="1:5">
      <c r="A1040">
        <f t="shared" si="68"/>
        <v>2.0377777777777779</v>
      </c>
      <c r="B1040">
        <f t="shared" si="69"/>
        <v>2463.1375381172024</v>
      </c>
      <c r="C1040">
        <f t="shared" si="69"/>
        <v>1212.1762542605672</v>
      </c>
      <c r="D1040">
        <f t="shared" si="69"/>
        <v>960.47313640522964</v>
      </c>
      <c r="E1040">
        <v>1834</v>
      </c>
    </row>
    <row r="1041" spans="1:5">
      <c r="A1041">
        <f t="shared" si="68"/>
        <v>2.0388888888888888</v>
      </c>
      <c r="B1041">
        <f t="shared" si="69"/>
        <v>2464.091712836092</v>
      </c>
      <c r="C1041">
        <f t="shared" si="69"/>
        <v>1213.0811175323188</v>
      </c>
      <c r="D1041">
        <f t="shared" si="69"/>
        <v>961.45982328991624</v>
      </c>
      <c r="E1041">
        <v>1835</v>
      </c>
    </row>
    <row r="1042" spans="1:5">
      <c r="A1042">
        <f t="shared" si="68"/>
        <v>2.04</v>
      </c>
      <c r="B1042">
        <f t="shared" si="69"/>
        <v>2465.0459238831509</v>
      </c>
      <c r="C1042">
        <f t="shared" si="69"/>
        <v>1213.9861300829343</v>
      </c>
      <c r="D1042">
        <f t="shared" si="69"/>
        <v>962.44653765560145</v>
      </c>
      <c r="E1042">
        <v>1836</v>
      </c>
    </row>
    <row r="1043" spans="1:5">
      <c r="A1043">
        <f t="shared" si="68"/>
        <v>2.0411111111111113</v>
      </c>
      <c r="B1043">
        <f t="shared" si="69"/>
        <v>2466.0001712162084</v>
      </c>
      <c r="C1043">
        <f t="shared" si="69"/>
        <v>1214.891291578806</v>
      </c>
      <c r="D1043">
        <f t="shared" si="69"/>
        <v>963.43327941784992</v>
      </c>
      <c r="E1043">
        <v>1837</v>
      </c>
    </row>
    <row r="1044" spans="1:5">
      <c r="A1044">
        <f t="shared" si="68"/>
        <v>2.0422222222222222</v>
      </c>
      <c r="B1044">
        <f t="shared" si="69"/>
        <v>2466.9544547931564</v>
      </c>
      <c r="C1044">
        <f t="shared" si="69"/>
        <v>1215.7966016872635</v>
      </c>
      <c r="D1044">
        <f t="shared" si="69"/>
        <v>964.42004849256989</v>
      </c>
      <c r="E1044">
        <v>1838</v>
      </c>
    </row>
    <row r="1045" spans="1:5">
      <c r="A1045">
        <f t="shared" si="68"/>
        <v>2.0433333333333334</v>
      </c>
      <c r="B1045">
        <f t="shared" si="69"/>
        <v>2467.9087745719517</v>
      </c>
      <c r="C1045">
        <f t="shared" si="69"/>
        <v>1216.7020600765738</v>
      </c>
      <c r="D1045">
        <f t="shared" si="69"/>
        <v>965.40684479601089</v>
      </c>
      <c r="E1045">
        <v>1839</v>
      </c>
    </row>
    <row r="1046" spans="1:5">
      <c r="A1046">
        <f t="shared" si="68"/>
        <v>2.0444444444444443</v>
      </c>
      <c r="B1046">
        <f t="shared" ref="B1046:D1065" si="70">SQRT($B$2^2+$E1046^2+2*$B$2*$E1046*COS(($D$2-B$5)*PI()/180))</f>
        <v>2468.8631305106132</v>
      </c>
      <c r="C1046">
        <f t="shared" si="70"/>
        <v>1217.6076664159348</v>
      </c>
      <c r="D1046">
        <f t="shared" si="70"/>
        <v>966.39366824476201</v>
      </c>
      <c r="E1046">
        <v>1840</v>
      </c>
    </row>
    <row r="1047" spans="1:5">
      <c r="A1047">
        <f t="shared" si="68"/>
        <v>2.0455555555555556</v>
      </c>
      <c r="B1047">
        <f t="shared" si="70"/>
        <v>2469.8175225672235</v>
      </c>
      <c r="C1047">
        <f t="shared" si="70"/>
        <v>1218.5134203754747</v>
      </c>
      <c r="D1047">
        <f t="shared" si="70"/>
        <v>967.38051875575047</v>
      </c>
      <c r="E1047">
        <v>1841</v>
      </c>
    </row>
    <row r="1048" spans="1:5">
      <c r="A1048">
        <f t="shared" si="68"/>
        <v>2.0466666666666669</v>
      </c>
      <c r="B1048">
        <f t="shared" si="70"/>
        <v>2470.7719506999283</v>
      </c>
      <c r="C1048">
        <f t="shared" si="70"/>
        <v>1219.4193216262477</v>
      </c>
      <c r="D1048">
        <f t="shared" si="70"/>
        <v>968.36739624624033</v>
      </c>
      <c r="E1048">
        <v>1842</v>
      </c>
    </row>
    <row r="1049" spans="1:5">
      <c r="A1049">
        <f t="shared" si="68"/>
        <v>2.0477777777777777</v>
      </c>
      <c r="B1049">
        <f t="shared" si="70"/>
        <v>2471.7264148669365</v>
      </c>
      <c r="C1049">
        <f t="shared" si="70"/>
        <v>1220.3253698402316</v>
      </c>
      <c r="D1049">
        <f t="shared" si="70"/>
        <v>969.35430063382967</v>
      </c>
      <c r="E1049">
        <v>1843</v>
      </c>
    </row>
    <row r="1050" spans="1:5">
      <c r="A1050">
        <f t="shared" si="68"/>
        <v>2.048888888888889</v>
      </c>
      <c r="B1050">
        <f t="shared" si="70"/>
        <v>2472.6809150265208</v>
      </c>
      <c r="C1050">
        <f t="shared" si="70"/>
        <v>1221.2315646903241</v>
      </c>
      <c r="D1050">
        <f t="shared" si="70"/>
        <v>970.34123183644999</v>
      </c>
      <c r="E1050">
        <v>1844</v>
      </c>
    </row>
    <row r="1051" spans="1:5">
      <c r="A1051">
        <f t="shared" si="68"/>
        <v>2.0499999999999998</v>
      </c>
      <c r="B1051">
        <f t="shared" si="70"/>
        <v>2473.635451137015</v>
      </c>
      <c r="C1051">
        <f t="shared" si="70"/>
        <v>1222.1379058503412</v>
      </c>
      <c r="D1051">
        <f t="shared" si="70"/>
        <v>971.32818977236388</v>
      </c>
      <c r="E1051">
        <v>1845</v>
      </c>
    </row>
    <row r="1052" spans="1:5">
      <c r="A1052">
        <f t="shared" si="68"/>
        <v>2.0511111111111111</v>
      </c>
      <c r="B1052">
        <f t="shared" si="70"/>
        <v>2474.5900231568166</v>
      </c>
      <c r="C1052">
        <f t="shared" si="70"/>
        <v>1223.044392995012</v>
      </c>
      <c r="D1052">
        <f t="shared" si="70"/>
        <v>972.31517436016338</v>
      </c>
      <c r="E1052">
        <v>1846</v>
      </c>
    </row>
    <row r="1053" spans="1:5">
      <c r="A1053">
        <f t="shared" si="68"/>
        <v>2.0522222222222224</v>
      </c>
      <c r="B1053">
        <f t="shared" si="70"/>
        <v>2475.5446310443863</v>
      </c>
      <c r="C1053">
        <f t="shared" si="70"/>
        <v>1223.9510257999775</v>
      </c>
      <c r="D1053">
        <f t="shared" si="70"/>
        <v>973.30218551876942</v>
      </c>
      <c r="E1053">
        <v>1847</v>
      </c>
    </row>
    <row r="1054" spans="1:5">
      <c r="A1054">
        <f t="shared" si="68"/>
        <v>2.0533333333333332</v>
      </c>
      <c r="B1054">
        <f t="shared" si="70"/>
        <v>2476.4992747582464</v>
      </c>
      <c r="C1054">
        <f t="shared" si="70"/>
        <v>1224.8578039417869</v>
      </c>
      <c r="D1054">
        <f t="shared" si="70"/>
        <v>974.28922316742842</v>
      </c>
      <c r="E1054">
        <v>1848</v>
      </c>
    </row>
    <row r="1055" spans="1:5">
      <c r="A1055">
        <f t="shared" si="68"/>
        <v>2.0544444444444445</v>
      </c>
      <c r="B1055">
        <f t="shared" si="70"/>
        <v>2477.453954256981</v>
      </c>
      <c r="C1055">
        <f t="shared" si="70"/>
        <v>1225.7647270978948</v>
      </c>
      <c r="D1055">
        <f t="shared" si="70"/>
        <v>975.27628722571194</v>
      </c>
      <c r="E1055">
        <v>1849</v>
      </c>
    </row>
    <row r="1056" spans="1:5">
      <c r="A1056">
        <f t="shared" si="68"/>
        <v>2.0555555555555554</v>
      </c>
      <c r="B1056">
        <f t="shared" si="70"/>
        <v>2478.4086694992379</v>
      </c>
      <c r="C1056">
        <f t="shared" si="70"/>
        <v>1226.6717949466583</v>
      </c>
      <c r="D1056">
        <f t="shared" si="70"/>
        <v>976.26337761351442</v>
      </c>
      <c r="E1056">
        <v>1850</v>
      </c>
    </row>
    <row r="1057" spans="1:5">
      <c r="A1057">
        <f t="shared" si="68"/>
        <v>2.0566666666666666</v>
      </c>
      <c r="B1057">
        <f t="shared" si="70"/>
        <v>2479.3634204437267</v>
      </c>
      <c r="C1057">
        <f t="shared" si="70"/>
        <v>1227.5790071673337</v>
      </c>
      <c r="D1057">
        <f t="shared" si="70"/>
        <v>977.25049425105192</v>
      </c>
      <c r="E1057">
        <v>1851</v>
      </c>
    </row>
    <row r="1058" spans="1:5">
      <c r="A1058">
        <f t="shared" si="68"/>
        <v>2.0577777777777779</v>
      </c>
      <c r="B1058">
        <f t="shared" si="70"/>
        <v>2480.318207049218</v>
      </c>
      <c r="C1058">
        <f t="shared" si="70"/>
        <v>1228.4863634400733</v>
      </c>
      <c r="D1058">
        <f t="shared" si="70"/>
        <v>978.23763705886074</v>
      </c>
      <c r="E1058">
        <v>1852</v>
      </c>
    </row>
    <row r="1059" spans="1:5">
      <c r="A1059">
        <f t="shared" si="68"/>
        <v>2.0588888888888888</v>
      </c>
      <c r="B1059">
        <f t="shared" si="70"/>
        <v>2481.2730292745455</v>
      </c>
      <c r="C1059">
        <f t="shared" si="70"/>
        <v>1229.3938634459244</v>
      </c>
      <c r="D1059">
        <f t="shared" si="70"/>
        <v>979.22480595779507</v>
      </c>
      <c r="E1059">
        <v>1853</v>
      </c>
    </row>
    <row r="1060" spans="1:5">
      <c r="A1060">
        <f t="shared" si="68"/>
        <v>2.06</v>
      </c>
      <c r="B1060">
        <f t="shared" si="70"/>
        <v>2482.227887078604</v>
      </c>
      <c r="C1060">
        <f t="shared" si="70"/>
        <v>1230.301506866823</v>
      </c>
      <c r="D1060">
        <f t="shared" si="70"/>
        <v>980.21200086902604</v>
      </c>
      <c r="E1060">
        <v>1854</v>
      </c>
    </row>
    <row r="1061" spans="1:5">
      <c r="A1061">
        <f t="shared" si="68"/>
        <v>2.0611111111111109</v>
      </c>
      <c r="B1061">
        <f t="shared" si="70"/>
        <v>2483.1827804203504</v>
      </c>
      <c r="C1061">
        <f t="shared" si="70"/>
        <v>1231.2092933855947</v>
      </c>
      <c r="D1061">
        <f t="shared" si="70"/>
        <v>981.19922171403994</v>
      </c>
      <c r="E1061">
        <v>1855</v>
      </c>
    </row>
    <row r="1062" spans="1:5">
      <c r="A1062">
        <f t="shared" si="68"/>
        <v>2.0622222222222222</v>
      </c>
      <c r="B1062">
        <f t="shared" si="70"/>
        <v>2484.1377092588032</v>
      </c>
      <c r="C1062">
        <f t="shared" si="70"/>
        <v>1232.1172226859487</v>
      </c>
      <c r="D1062">
        <f t="shared" si="70"/>
        <v>982.18646841463624</v>
      </c>
      <c r="E1062">
        <v>1856</v>
      </c>
    </row>
    <row r="1063" spans="1:5">
      <c r="A1063">
        <f t="shared" si="68"/>
        <v>2.0633333333333335</v>
      </c>
      <c r="B1063">
        <f t="shared" si="70"/>
        <v>2485.092673553042</v>
      </c>
      <c r="C1063">
        <f t="shared" si="70"/>
        <v>1233.0252944524761</v>
      </c>
      <c r="D1063">
        <f t="shared" si="70"/>
        <v>983.17374089292753</v>
      </c>
      <c r="E1063">
        <v>1857</v>
      </c>
    </row>
    <row r="1064" spans="1:5">
      <c r="A1064">
        <f t="shared" si="68"/>
        <v>2.0644444444444443</v>
      </c>
      <c r="B1064">
        <f t="shared" si="70"/>
        <v>2486.0476732622083</v>
      </c>
      <c r="C1064">
        <f t="shared" si="70"/>
        <v>1233.9335083706478</v>
      </c>
      <c r="D1064">
        <f t="shared" si="70"/>
        <v>984.16103907133595</v>
      </c>
      <c r="E1064">
        <v>1858</v>
      </c>
    </row>
    <row r="1065" spans="1:5">
      <c r="A1065">
        <f t="shared" si="68"/>
        <v>2.0655555555555556</v>
      </c>
      <c r="B1065">
        <f t="shared" si="70"/>
        <v>2487.0027083455038</v>
      </c>
      <c r="C1065">
        <f t="shared" si="70"/>
        <v>1234.8418641268099</v>
      </c>
      <c r="D1065">
        <f t="shared" si="70"/>
        <v>985.14836287259277</v>
      </c>
      <c r="E1065">
        <v>1859</v>
      </c>
    </row>
    <row r="1066" spans="1:5">
      <c r="A1066">
        <f t="shared" si="68"/>
        <v>2.0666666666666669</v>
      </c>
      <c r="B1066">
        <f t="shared" ref="B1066:D1085" si="71">SQRT($B$2^2+$E1066^2+2*$B$2*$E1066*COS(($D$2-B$5)*PI()/180))</f>
        <v>2487.9577787621924</v>
      </c>
      <c r="C1066">
        <f t="shared" si="71"/>
        <v>1235.7503614081829</v>
      </c>
      <c r="D1066">
        <f t="shared" si="71"/>
        <v>986.13571221973666</v>
      </c>
      <c r="E1066">
        <v>1860</v>
      </c>
    </row>
    <row r="1067" spans="1:5">
      <c r="A1067">
        <f t="shared" si="68"/>
        <v>2.0677777777777777</v>
      </c>
      <c r="B1067">
        <f t="shared" si="71"/>
        <v>2488.9128844715988</v>
      </c>
      <c r="C1067">
        <f t="shared" si="71"/>
        <v>1236.658999902857</v>
      </c>
      <c r="D1067">
        <f t="shared" si="71"/>
        <v>987.12308703611302</v>
      </c>
      <c r="E1067">
        <v>1861</v>
      </c>
    </row>
    <row r="1068" spans="1:5">
      <c r="A1068">
        <f t="shared" si="68"/>
        <v>2.068888888888889</v>
      </c>
      <c r="B1068">
        <f t="shared" si="71"/>
        <v>2489.8680254331084</v>
      </c>
      <c r="C1068">
        <f t="shared" si="71"/>
        <v>1237.5677792997903</v>
      </c>
      <c r="D1068">
        <f t="shared" si="71"/>
        <v>988.11048724537056</v>
      </c>
      <c r="E1068">
        <v>1862</v>
      </c>
    </row>
    <row r="1069" spans="1:5">
      <c r="A1069">
        <f t="shared" si="68"/>
        <v>2.0699999999999998</v>
      </c>
      <c r="B1069">
        <f t="shared" si="71"/>
        <v>2490.8232016061675</v>
      </c>
      <c r="C1069">
        <f t="shared" si="71"/>
        <v>1238.4766992888053</v>
      </c>
      <c r="D1069">
        <f t="shared" si="71"/>
        <v>989.09791277146155</v>
      </c>
      <c r="E1069">
        <v>1863</v>
      </c>
    </row>
    <row r="1070" spans="1:5">
      <c r="A1070">
        <f t="shared" si="68"/>
        <v>2.0711111111111111</v>
      </c>
      <c r="B1070">
        <f t="shared" si="71"/>
        <v>2491.7784129502829</v>
      </c>
      <c r="C1070">
        <f t="shared" si="71"/>
        <v>1239.3857595605873</v>
      </c>
      <c r="D1070">
        <f t="shared" si="71"/>
        <v>990.0853635386394</v>
      </c>
      <c r="E1070">
        <v>1864</v>
      </c>
    </row>
    <row r="1071" spans="1:5">
      <c r="A1071">
        <f t="shared" ref="A1071:A1134" si="72">E1071/$B$2</f>
        <v>2.0722222222222224</v>
      </c>
      <c r="B1071">
        <f t="shared" si="71"/>
        <v>2492.7336594250219</v>
      </c>
      <c r="C1071">
        <f t="shared" si="71"/>
        <v>1240.2949598066798</v>
      </c>
      <c r="D1071">
        <f t="shared" si="71"/>
        <v>991.07283947145754</v>
      </c>
      <c r="E1071">
        <v>1865</v>
      </c>
    </row>
    <row r="1072" spans="1:5">
      <c r="A1072">
        <f t="shared" si="72"/>
        <v>2.0733333333333333</v>
      </c>
      <c r="B1072">
        <f t="shared" si="71"/>
        <v>2493.6889409900132</v>
      </c>
      <c r="C1072">
        <f t="shared" si="71"/>
        <v>1241.2042997194837</v>
      </c>
      <c r="D1072">
        <f t="shared" si="71"/>
        <v>992.0603404947683</v>
      </c>
      <c r="E1072">
        <v>1866</v>
      </c>
    </row>
    <row r="1073" spans="1:5">
      <c r="A1073">
        <f t="shared" si="72"/>
        <v>2.0744444444444445</v>
      </c>
      <c r="B1073">
        <f t="shared" si="71"/>
        <v>2494.6442576049444</v>
      </c>
      <c r="C1073">
        <f t="shared" si="71"/>
        <v>1242.113778992252</v>
      </c>
      <c r="D1073">
        <f t="shared" si="71"/>
        <v>993.04786653372037</v>
      </c>
      <c r="E1073">
        <v>1867</v>
      </c>
    </row>
    <row r="1074" spans="1:5">
      <c r="A1074">
        <f t="shared" si="72"/>
        <v>2.0755555555555554</v>
      </c>
      <c r="B1074">
        <f t="shared" si="71"/>
        <v>2495.599609229565</v>
      </c>
      <c r="C1074">
        <f t="shared" si="71"/>
        <v>1243.0233973190905</v>
      </c>
      <c r="D1074">
        <f t="shared" si="71"/>
        <v>994.03541751375838</v>
      </c>
      <c r="E1074">
        <v>1868</v>
      </c>
    </row>
    <row r="1075" spans="1:5">
      <c r="A1075">
        <f t="shared" si="72"/>
        <v>2.0766666666666667</v>
      </c>
      <c r="B1075">
        <f t="shared" si="71"/>
        <v>2496.5549958236829</v>
      </c>
      <c r="C1075">
        <f t="shared" si="71"/>
        <v>1243.9331543949511</v>
      </c>
      <c r="D1075">
        <f t="shared" si="71"/>
        <v>995.02299336062083</v>
      </c>
      <c r="E1075">
        <v>1869</v>
      </c>
    </row>
    <row r="1076" spans="1:5">
      <c r="A1076">
        <f t="shared" si="72"/>
        <v>2.0777777777777779</v>
      </c>
      <c r="B1076">
        <f t="shared" si="71"/>
        <v>2497.5104173471673</v>
      </c>
      <c r="C1076">
        <f t="shared" si="71"/>
        <v>1244.843049915632</v>
      </c>
      <c r="D1076">
        <f t="shared" si="71"/>
        <v>996.01059400033876</v>
      </c>
      <c r="E1076">
        <v>1870</v>
      </c>
    </row>
    <row r="1077" spans="1:5">
      <c r="A1077">
        <f t="shared" si="72"/>
        <v>2.0788888888888888</v>
      </c>
      <c r="B1077">
        <f t="shared" si="71"/>
        <v>2498.4658737599466</v>
      </c>
      <c r="C1077">
        <f t="shared" si="71"/>
        <v>1245.7530835777741</v>
      </c>
      <c r="D1077">
        <f t="shared" si="71"/>
        <v>996.99821935923524</v>
      </c>
      <c r="E1077">
        <v>1871</v>
      </c>
    </row>
    <row r="1078" spans="1:5">
      <c r="A1078">
        <f t="shared" si="72"/>
        <v>2.08</v>
      </c>
      <c r="B1078">
        <f t="shared" si="71"/>
        <v>2499.4213650220095</v>
      </c>
      <c r="C1078">
        <f t="shared" si="71"/>
        <v>1246.6632550788574</v>
      </c>
      <c r="D1078">
        <f t="shared" si="71"/>
        <v>997.98586936392235</v>
      </c>
      <c r="E1078">
        <v>1872</v>
      </c>
    </row>
    <row r="1079" spans="1:5">
      <c r="A1079">
        <f t="shared" si="72"/>
        <v>2.0811111111111109</v>
      </c>
      <c r="B1079">
        <f t="shared" si="71"/>
        <v>2500.3768910934041</v>
      </c>
      <c r="C1079">
        <f t="shared" si="71"/>
        <v>1247.5735641171996</v>
      </c>
      <c r="D1079">
        <f t="shared" si="71"/>
        <v>998.97354394130082</v>
      </c>
      <c r="E1079">
        <v>1873</v>
      </c>
    </row>
    <row r="1080" spans="1:5">
      <c r="A1080">
        <f t="shared" si="72"/>
        <v>2.0822222222222222</v>
      </c>
      <c r="B1080">
        <f t="shared" si="71"/>
        <v>2501.3324519342382</v>
      </c>
      <c r="C1080">
        <f t="shared" si="71"/>
        <v>1248.4840103919523</v>
      </c>
      <c r="D1080">
        <f t="shared" si="71"/>
        <v>999.96124301855821</v>
      </c>
      <c r="E1080">
        <v>1874</v>
      </c>
    </row>
    <row r="1081" spans="1:5">
      <c r="A1081">
        <f t="shared" si="72"/>
        <v>2.0833333333333335</v>
      </c>
      <c r="B1081">
        <f t="shared" si="71"/>
        <v>2502.2880475046791</v>
      </c>
      <c r="C1081">
        <f t="shared" si="71"/>
        <v>1249.3945936030987</v>
      </c>
      <c r="D1081">
        <f t="shared" si="71"/>
        <v>1000.9489665231679</v>
      </c>
      <c r="E1081">
        <v>1875</v>
      </c>
    </row>
    <row r="1082" spans="1:5">
      <c r="A1082">
        <f t="shared" si="72"/>
        <v>2.0844444444444443</v>
      </c>
      <c r="B1082">
        <f t="shared" si="71"/>
        <v>2503.2436777649536</v>
      </c>
      <c r="C1082">
        <f t="shared" si="71"/>
        <v>1250.3053134514512</v>
      </c>
      <c r="D1082">
        <f t="shared" si="71"/>
        <v>1001.9367143828875</v>
      </c>
      <c r="E1082">
        <v>1876</v>
      </c>
    </row>
    <row r="1083" spans="1:5">
      <c r="A1083">
        <f t="shared" si="72"/>
        <v>2.0855555555555556</v>
      </c>
      <c r="B1083">
        <f t="shared" si="71"/>
        <v>2504.1993426753479</v>
      </c>
      <c r="C1083">
        <f t="shared" si="71"/>
        <v>1251.2161696386486</v>
      </c>
      <c r="D1083">
        <f t="shared" si="71"/>
        <v>1002.9244865257574</v>
      </c>
      <c r="E1083">
        <v>1877</v>
      </c>
    </row>
    <row r="1084" spans="1:5">
      <c r="A1084">
        <f t="shared" si="72"/>
        <v>2.0866666666666664</v>
      </c>
      <c r="B1084">
        <f t="shared" si="71"/>
        <v>2505.1550421962065</v>
      </c>
      <c r="C1084">
        <f t="shared" si="71"/>
        <v>1252.1271618671531</v>
      </c>
      <c r="D1084">
        <f t="shared" si="71"/>
        <v>1003.9122828800992</v>
      </c>
      <c r="E1084">
        <v>1878</v>
      </c>
    </row>
    <row r="1085" spans="1:5">
      <c r="A1085">
        <f t="shared" si="72"/>
        <v>2.0877777777777777</v>
      </c>
      <c r="B1085">
        <f t="shared" si="71"/>
        <v>2506.1107762879333</v>
      </c>
      <c r="C1085">
        <f t="shared" si="71"/>
        <v>1253.038289840247</v>
      </c>
      <c r="D1085">
        <f t="shared" si="71"/>
        <v>1004.9001033745144</v>
      </c>
      <c r="E1085">
        <v>1879</v>
      </c>
    </row>
    <row r="1086" spans="1:5">
      <c r="A1086">
        <f t="shared" si="72"/>
        <v>2.088888888888889</v>
      </c>
      <c r="B1086">
        <f t="shared" ref="B1086:D1105" si="73">SQRT($B$2^2+$E1086^2+2*$B$2*$E1086*COS(($D$2-B$5)*PI()/180))</f>
        <v>2507.066544910992</v>
      </c>
      <c r="C1086">
        <f t="shared" si="73"/>
        <v>1253.9495532620326</v>
      </c>
      <c r="D1086">
        <f t="shared" si="73"/>
        <v>1005.8879479378844</v>
      </c>
      <c r="E1086">
        <v>1880</v>
      </c>
    </row>
    <row r="1087" spans="1:5">
      <c r="A1087">
        <f t="shared" si="72"/>
        <v>2.09</v>
      </c>
      <c r="B1087">
        <f t="shared" si="73"/>
        <v>2508.0223480259046</v>
      </c>
      <c r="C1087">
        <f t="shared" si="73"/>
        <v>1254.860951837426</v>
      </c>
      <c r="D1087">
        <f t="shared" si="73"/>
        <v>1006.8758164993666</v>
      </c>
      <c r="E1087">
        <v>1881</v>
      </c>
    </row>
    <row r="1088" spans="1:5">
      <c r="A1088">
        <f t="shared" si="72"/>
        <v>2.0911111111111111</v>
      </c>
      <c r="B1088">
        <f t="shared" si="73"/>
        <v>2508.9781855932515</v>
      </c>
      <c r="C1088">
        <f t="shared" si="73"/>
        <v>1255.7724852721574</v>
      </c>
      <c r="D1088">
        <f t="shared" si="73"/>
        <v>1007.863708988395</v>
      </c>
      <c r="E1088">
        <v>1882</v>
      </c>
    </row>
    <row r="1089" spans="1:5">
      <c r="A1089">
        <f t="shared" si="72"/>
        <v>2.0922222222222224</v>
      </c>
      <c r="B1089">
        <f t="shared" si="73"/>
        <v>2509.9340575736715</v>
      </c>
      <c r="C1089">
        <f t="shared" si="73"/>
        <v>1256.6841532727665</v>
      </c>
      <c r="D1089">
        <f t="shared" si="73"/>
        <v>1008.8516253346784</v>
      </c>
      <c r="E1089">
        <v>1883</v>
      </c>
    </row>
    <row r="1090" spans="1:5">
      <c r="A1090">
        <f t="shared" si="72"/>
        <v>2.0933333333333333</v>
      </c>
      <c r="B1090">
        <f t="shared" si="73"/>
        <v>2510.8899639278634</v>
      </c>
      <c r="C1090">
        <f t="shared" si="73"/>
        <v>1257.5959555466018</v>
      </c>
      <c r="D1090">
        <f t="shared" si="73"/>
        <v>1009.8395654681985</v>
      </c>
      <c r="E1090">
        <v>1884</v>
      </c>
    </row>
    <row r="1091" spans="1:5">
      <c r="A1091">
        <f t="shared" si="72"/>
        <v>2.0944444444444446</v>
      </c>
      <c r="B1091">
        <f t="shared" si="73"/>
        <v>2511.8459046165826</v>
      </c>
      <c r="C1091">
        <f t="shared" si="73"/>
        <v>1258.5078918018155</v>
      </c>
      <c r="D1091">
        <f t="shared" si="73"/>
        <v>1010.8275293192099</v>
      </c>
      <c r="E1091">
        <v>1885</v>
      </c>
    </row>
    <row r="1092" spans="1:5">
      <c r="A1092">
        <f t="shared" si="72"/>
        <v>2.0955555555555554</v>
      </c>
      <c r="B1092">
        <f t="shared" si="73"/>
        <v>2512.8018796006445</v>
      </c>
      <c r="C1092">
        <f t="shared" si="73"/>
        <v>1259.4199617473632</v>
      </c>
      <c r="D1092">
        <f t="shared" si="73"/>
        <v>1011.8155168182371</v>
      </c>
      <c r="E1092">
        <v>1886</v>
      </c>
    </row>
    <row r="1093" spans="1:5">
      <c r="A1093">
        <f t="shared" si="72"/>
        <v>2.0966666666666667</v>
      </c>
      <c r="B1093">
        <f t="shared" si="73"/>
        <v>2513.7578888409207</v>
      </c>
      <c r="C1093">
        <f t="shared" si="73"/>
        <v>1260.3321650930002</v>
      </c>
      <c r="D1093">
        <f t="shared" si="73"/>
        <v>1012.8035278960743</v>
      </c>
      <c r="E1093">
        <v>1887</v>
      </c>
    </row>
    <row r="1094" spans="1:5">
      <c r="A1094">
        <f t="shared" si="72"/>
        <v>2.097777777777778</v>
      </c>
      <c r="B1094">
        <f t="shared" si="73"/>
        <v>2514.713932298343</v>
      </c>
      <c r="C1094">
        <f t="shared" si="73"/>
        <v>1261.2445015492792</v>
      </c>
      <c r="D1094">
        <f t="shared" si="73"/>
        <v>1013.7915624837842</v>
      </c>
      <c r="E1094">
        <v>1888</v>
      </c>
    </row>
    <row r="1095" spans="1:5">
      <c r="A1095">
        <f t="shared" si="72"/>
        <v>2.0988888888888888</v>
      </c>
      <c r="B1095">
        <f t="shared" si="73"/>
        <v>2515.6700099338996</v>
      </c>
      <c r="C1095">
        <f t="shared" si="73"/>
        <v>1262.156970827547</v>
      </c>
      <c r="D1095">
        <f t="shared" si="73"/>
        <v>1014.7796205126954</v>
      </c>
      <c r="E1095">
        <v>1889</v>
      </c>
    </row>
    <row r="1096" spans="1:5">
      <c r="A1096">
        <f t="shared" si="72"/>
        <v>2.1</v>
      </c>
      <c r="B1096">
        <f t="shared" si="73"/>
        <v>2516.6261217086376</v>
      </c>
      <c r="C1096">
        <f t="shared" si="73"/>
        <v>1263.0695726399433</v>
      </c>
      <c r="D1096">
        <f t="shared" si="73"/>
        <v>1015.7677019144033</v>
      </c>
      <c r="E1096">
        <v>1890</v>
      </c>
    </row>
    <row r="1097" spans="1:5">
      <c r="A1097">
        <f t="shared" si="72"/>
        <v>2.1011111111111109</v>
      </c>
      <c r="B1097">
        <f t="shared" si="73"/>
        <v>2517.5822675836616</v>
      </c>
      <c r="C1097">
        <f t="shared" si="73"/>
        <v>1263.9823066993972</v>
      </c>
      <c r="D1097">
        <f t="shared" si="73"/>
        <v>1016.755806620767</v>
      </c>
      <c r="E1097">
        <v>1891</v>
      </c>
    </row>
    <row r="1098" spans="1:5">
      <c r="A1098">
        <f t="shared" si="72"/>
        <v>2.1022222222222222</v>
      </c>
      <c r="B1098">
        <f t="shared" si="73"/>
        <v>2518.5384475201331</v>
      </c>
      <c r="C1098">
        <f t="shared" si="73"/>
        <v>1264.8951727196245</v>
      </c>
      <c r="D1098">
        <f t="shared" si="73"/>
        <v>1017.7439345639082</v>
      </c>
      <c r="E1098">
        <v>1892</v>
      </c>
    </row>
    <row r="1099" spans="1:5">
      <c r="A1099">
        <f t="shared" si="72"/>
        <v>2.1033333333333335</v>
      </c>
      <c r="B1099">
        <f t="shared" si="73"/>
        <v>2519.4946614792725</v>
      </c>
      <c r="C1099">
        <f t="shared" si="73"/>
        <v>1265.8081704151259</v>
      </c>
      <c r="D1099">
        <f t="shared" si="73"/>
        <v>1018.7320856762107</v>
      </c>
      <c r="E1099">
        <v>1893</v>
      </c>
    </row>
    <row r="1100" spans="1:5">
      <c r="A1100">
        <f t="shared" si="72"/>
        <v>2.1044444444444443</v>
      </c>
      <c r="B1100">
        <f t="shared" si="73"/>
        <v>2520.4509094223567</v>
      </c>
      <c r="C1100">
        <f t="shared" si="73"/>
        <v>1266.7212995011841</v>
      </c>
      <c r="D1100">
        <f t="shared" si="73"/>
        <v>1019.7202598903193</v>
      </c>
      <c r="E1100">
        <v>1894</v>
      </c>
    </row>
    <row r="1101" spans="1:5">
      <c r="A1101">
        <f t="shared" si="72"/>
        <v>2.1055555555555556</v>
      </c>
      <c r="B1101">
        <f t="shared" si="73"/>
        <v>2521.4071913107209</v>
      </c>
      <c r="C1101">
        <f t="shared" si="73"/>
        <v>1267.6345596938606</v>
      </c>
      <c r="D1101">
        <f t="shared" si="73"/>
        <v>1020.7084571391374</v>
      </c>
      <c r="E1101">
        <v>1895</v>
      </c>
    </row>
    <row r="1102" spans="1:5">
      <c r="A1102">
        <f t="shared" si="72"/>
        <v>2.1066666666666665</v>
      </c>
      <c r="B1102">
        <f t="shared" si="73"/>
        <v>2522.3635071057561</v>
      </c>
      <c r="C1102">
        <f t="shared" si="73"/>
        <v>1268.5479507099951</v>
      </c>
      <c r="D1102">
        <f t="shared" si="73"/>
        <v>1021.6966773558269</v>
      </c>
      <c r="E1102">
        <v>1896</v>
      </c>
    </row>
    <row r="1103" spans="1:5">
      <c r="A1103">
        <f t="shared" si="72"/>
        <v>2.1077777777777778</v>
      </c>
      <c r="B1103">
        <f t="shared" si="73"/>
        <v>2523.3198567689119</v>
      </c>
      <c r="C1103">
        <f t="shared" si="73"/>
        <v>1269.4614722672004</v>
      </c>
      <c r="D1103">
        <f t="shared" si="73"/>
        <v>1022.6849204738058</v>
      </c>
      <c r="E1103">
        <v>1897</v>
      </c>
    </row>
    <row r="1104" spans="1:5">
      <c r="A1104">
        <f t="shared" si="72"/>
        <v>2.108888888888889</v>
      </c>
      <c r="B1104">
        <f t="shared" si="73"/>
        <v>2524.2762402616941</v>
      </c>
      <c r="C1104">
        <f t="shared" si="73"/>
        <v>1270.3751240838619</v>
      </c>
      <c r="D1104">
        <f t="shared" si="73"/>
        <v>1023.6731864267483</v>
      </c>
      <c r="E1104">
        <v>1898</v>
      </c>
    </row>
    <row r="1105" spans="1:5">
      <c r="A1105">
        <f t="shared" si="72"/>
        <v>2.11</v>
      </c>
      <c r="B1105">
        <f t="shared" si="73"/>
        <v>2525.2326575456659</v>
      </c>
      <c r="C1105">
        <f t="shared" si="73"/>
        <v>1271.2889058791347</v>
      </c>
      <c r="D1105">
        <f t="shared" si="73"/>
        <v>1024.6614751485831</v>
      </c>
      <c r="E1105">
        <v>1899</v>
      </c>
    </row>
    <row r="1106" spans="1:5">
      <c r="A1106">
        <f t="shared" si="72"/>
        <v>2.1111111111111112</v>
      </c>
      <c r="B1106">
        <f t="shared" ref="B1106:D1125" si="74">SQRT($B$2^2+$E1106^2+2*$B$2*$E1106*COS(($D$2-B$5)*PI()/180))</f>
        <v>2526.1891085824468</v>
      </c>
      <c r="C1106">
        <f t="shared" si="74"/>
        <v>1272.2028173729404</v>
      </c>
      <c r="D1106">
        <f t="shared" si="74"/>
        <v>1025.6497865734914</v>
      </c>
      <c r="E1106">
        <v>1900</v>
      </c>
    </row>
    <row r="1107" spans="1:5">
      <c r="A1107">
        <f t="shared" si="72"/>
        <v>2.112222222222222</v>
      </c>
      <c r="B1107">
        <f t="shared" si="74"/>
        <v>2527.1455933337143</v>
      </c>
      <c r="C1107">
        <f t="shared" si="74"/>
        <v>1273.1168582859655</v>
      </c>
      <c r="D1107">
        <f t="shared" si="74"/>
        <v>1026.6381206359067</v>
      </c>
      <c r="E1107">
        <v>1901</v>
      </c>
    </row>
    <row r="1108" spans="1:5">
      <c r="A1108">
        <f t="shared" si="72"/>
        <v>2.1133333333333333</v>
      </c>
      <c r="B1108">
        <f t="shared" si="74"/>
        <v>2528.1021117612004</v>
      </c>
      <c r="C1108">
        <f t="shared" si="74"/>
        <v>1274.0310283396582</v>
      </c>
      <c r="D1108">
        <f t="shared" si="74"/>
        <v>1027.6264772705133</v>
      </c>
      <c r="E1108">
        <v>1902</v>
      </c>
    </row>
    <row r="1109" spans="1:5">
      <c r="A1109">
        <f t="shared" si="72"/>
        <v>2.1144444444444446</v>
      </c>
      <c r="B1109">
        <f t="shared" si="74"/>
        <v>2529.0586638266959</v>
      </c>
      <c r="C1109">
        <f t="shared" si="74"/>
        <v>1274.9453272562266</v>
      </c>
      <c r="D1109">
        <f t="shared" si="74"/>
        <v>1028.6148564122445</v>
      </c>
      <c r="E1109">
        <v>1903</v>
      </c>
    </row>
    <row r="1110" spans="1:5">
      <c r="A1110">
        <f t="shared" si="72"/>
        <v>2.1155555555555554</v>
      </c>
      <c r="B1110">
        <f t="shared" si="74"/>
        <v>2530.0152494920471</v>
      </c>
      <c r="C1110">
        <f t="shared" si="74"/>
        <v>1275.859754758636</v>
      </c>
      <c r="D1110">
        <f t="shared" si="74"/>
        <v>1029.603257996283</v>
      </c>
      <c r="E1110">
        <v>1904</v>
      </c>
    </row>
    <row r="1111" spans="1:5">
      <c r="A1111">
        <f t="shared" si="72"/>
        <v>2.1166666666666667</v>
      </c>
      <c r="B1111">
        <f t="shared" si="74"/>
        <v>2530.9718687191562</v>
      </c>
      <c r="C1111">
        <f t="shared" si="74"/>
        <v>1276.7743105706061</v>
      </c>
      <c r="D1111">
        <f t="shared" si="74"/>
        <v>1030.591681958058</v>
      </c>
      <c r="E1111">
        <v>1905</v>
      </c>
    </row>
    <row r="1112" spans="1:5">
      <c r="A1112">
        <f t="shared" si="72"/>
        <v>2.117777777777778</v>
      </c>
      <c r="B1112">
        <f t="shared" si="74"/>
        <v>2531.9285214699821</v>
      </c>
      <c r="C1112">
        <f t="shared" si="74"/>
        <v>1277.6889944166091</v>
      </c>
      <c r="D1112">
        <f t="shared" si="74"/>
        <v>1031.5801282332443</v>
      </c>
      <c r="E1112">
        <v>1906</v>
      </c>
    </row>
    <row r="1113" spans="1:5">
      <c r="A1113">
        <f t="shared" si="72"/>
        <v>2.1188888888888888</v>
      </c>
      <c r="B1113">
        <f t="shared" si="74"/>
        <v>2532.8852077065399</v>
      </c>
      <c r="C1113">
        <f t="shared" si="74"/>
        <v>1278.6038060218677</v>
      </c>
      <c r="D1113">
        <f t="shared" si="74"/>
        <v>1032.5685967577626</v>
      </c>
      <c r="E1113">
        <v>1907</v>
      </c>
    </row>
    <row r="1114" spans="1:5">
      <c r="A1114">
        <f t="shared" si="72"/>
        <v>2.12</v>
      </c>
      <c r="B1114">
        <f t="shared" si="74"/>
        <v>2533.8419273909003</v>
      </c>
      <c r="C1114">
        <f t="shared" si="74"/>
        <v>1279.5187451123511</v>
      </c>
      <c r="D1114">
        <f t="shared" si="74"/>
        <v>1033.5570874677762</v>
      </c>
      <c r="E1114">
        <v>1908</v>
      </c>
    </row>
    <row r="1115" spans="1:5">
      <c r="A1115">
        <f t="shared" si="72"/>
        <v>2.1211111111111109</v>
      </c>
      <c r="B1115">
        <f t="shared" si="74"/>
        <v>2534.7986804851907</v>
      </c>
      <c r="C1115">
        <f t="shared" si="74"/>
        <v>1280.4338114147743</v>
      </c>
      <c r="D1115">
        <f t="shared" si="74"/>
        <v>1034.5456002996923</v>
      </c>
      <c r="E1115">
        <v>1909</v>
      </c>
    </row>
    <row r="1116" spans="1:5">
      <c r="A1116">
        <f t="shared" si="72"/>
        <v>2.1222222222222222</v>
      </c>
      <c r="B1116">
        <f t="shared" si="74"/>
        <v>2535.7554669515939</v>
      </c>
      <c r="C1116">
        <f t="shared" si="74"/>
        <v>1281.3490046565944</v>
      </c>
      <c r="D1116">
        <f t="shared" si="74"/>
        <v>1035.5341351901582</v>
      </c>
      <c r="E1116">
        <v>1910</v>
      </c>
    </row>
    <row r="1117" spans="1:5">
      <c r="A1117">
        <f t="shared" si="72"/>
        <v>2.1233333333333335</v>
      </c>
      <c r="B1117">
        <f t="shared" si="74"/>
        <v>2536.7122867523481</v>
      </c>
      <c r="C1117">
        <f t="shared" si="74"/>
        <v>1282.2643245660099</v>
      </c>
      <c r="D1117">
        <f t="shared" si="74"/>
        <v>1036.5226920760622</v>
      </c>
      <c r="E1117">
        <v>1911</v>
      </c>
    </row>
    <row r="1118" spans="1:5">
      <c r="A1118">
        <f t="shared" si="72"/>
        <v>2.1244444444444444</v>
      </c>
      <c r="B1118">
        <f t="shared" si="74"/>
        <v>2537.6691398497478</v>
      </c>
      <c r="C1118">
        <f t="shared" si="74"/>
        <v>1283.1797708719557</v>
      </c>
      <c r="D1118">
        <f t="shared" si="74"/>
        <v>1037.511270894531</v>
      </c>
      <c r="E1118">
        <v>1912</v>
      </c>
    </row>
    <row r="1119" spans="1:5">
      <c r="A1119">
        <f t="shared" si="72"/>
        <v>2.1255555555555556</v>
      </c>
      <c r="B1119">
        <f t="shared" si="74"/>
        <v>2538.6260262061428</v>
      </c>
      <c r="C1119">
        <f t="shared" si="74"/>
        <v>1284.0953433041041</v>
      </c>
      <c r="D1119">
        <f t="shared" si="74"/>
        <v>1038.4998715829304</v>
      </c>
      <c r="E1119">
        <v>1913</v>
      </c>
    </row>
    <row r="1120" spans="1:5">
      <c r="A1120">
        <f t="shared" si="72"/>
        <v>2.1266666666666665</v>
      </c>
      <c r="B1120">
        <f t="shared" si="74"/>
        <v>2539.5829457839382</v>
      </c>
      <c r="C1120">
        <f t="shared" si="74"/>
        <v>1285.0110415928591</v>
      </c>
      <c r="D1120">
        <f t="shared" si="74"/>
        <v>1039.4884940788622</v>
      </c>
      <c r="E1120">
        <v>1914</v>
      </c>
    </row>
    <row r="1121" spans="1:5">
      <c r="A1121">
        <f t="shared" si="72"/>
        <v>2.1277777777777778</v>
      </c>
      <c r="B1121">
        <f t="shared" si="74"/>
        <v>2540.5398985455936</v>
      </c>
      <c r="C1121">
        <f t="shared" si="74"/>
        <v>1285.9268654693565</v>
      </c>
      <c r="D1121">
        <f t="shared" si="74"/>
        <v>1040.4771383201646</v>
      </c>
      <c r="E1121">
        <v>1915</v>
      </c>
    </row>
    <row r="1122" spans="1:5">
      <c r="A1122">
        <f t="shared" si="72"/>
        <v>2.1288888888888891</v>
      </c>
      <c r="B1122">
        <f t="shared" si="74"/>
        <v>2541.4968844536261</v>
      </c>
      <c r="C1122">
        <f t="shared" si="74"/>
        <v>1286.8428146654603</v>
      </c>
      <c r="D1122">
        <f t="shared" si="74"/>
        <v>1041.46580424491</v>
      </c>
      <c r="E1122">
        <v>1916</v>
      </c>
    </row>
    <row r="1123" spans="1:5">
      <c r="A1123">
        <f t="shared" si="72"/>
        <v>2.13</v>
      </c>
      <c r="B1123">
        <f t="shared" si="74"/>
        <v>2542.4539034706054</v>
      </c>
      <c r="C1123">
        <f t="shared" si="74"/>
        <v>1287.758888913761</v>
      </c>
      <c r="D1123">
        <f t="shared" si="74"/>
        <v>1042.4544917914043</v>
      </c>
      <c r="E1123">
        <v>1917</v>
      </c>
    </row>
    <row r="1124" spans="1:5">
      <c r="A1124">
        <f t="shared" si="72"/>
        <v>2.1311111111111112</v>
      </c>
      <c r="B1124">
        <f t="shared" si="74"/>
        <v>2543.4109555591585</v>
      </c>
      <c r="C1124">
        <f t="shared" si="74"/>
        <v>1288.6750879475726</v>
      </c>
      <c r="D1124">
        <f t="shared" si="74"/>
        <v>1043.4432008981864</v>
      </c>
      <c r="E1124">
        <v>1918</v>
      </c>
    </row>
    <row r="1125" spans="1:5">
      <c r="A1125">
        <f t="shared" si="72"/>
        <v>2.132222222222222</v>
      </c>
      <c r="B1125">
        <f t="shared" si="74"/>
        <v>2544.3680406819653</v>
      </c>
      <c r="C1125">
        <f t="shared" si="74"/>
        <v>1289.5914115009311</v>
      </c>
      <c r="D1125">
        <f t="shared" si="74"/>
        <v>1044.4319315040264</v>
      </c>
      <c r="E1125">
        <v>1919</v>
      </c>
    </row>
    <row r="1126" spans="1:5">
      <c r="A1126">
        <f t="shared" si="72"/>
        <v>2.1333333333333333</v>
      </c>
      <c r="B1126">
        <f t="shared" ref="B1126:D1145" si="75">SQRT($B$2^2+$E1126^2+2*$B$2*$E1126*COS(($D$2-B$5)*PI()/180))</f>
        <v>2545.325158801762</v>
      </c>
      <c r="C1126">
        <f t="shared" si="75"/>
        <v>1290.5078593085916</v>
      </c>
      <c r="D1126">
        <f t="shared" si="75"/>
        <v>1045.4206835479242</v>
      </c>
      <c r="E1126">
        <v>1920</v>
      </c>
    </row>
    <row r="1127" spans="1:5">
      <c r="A1127">
        <f t="shared" si="72"/>
        <v>2.1344444444444446</v>
      </c>
      <c r="B1127">
        <f t="shared" si="75"/>
        <v>2546.2823098813387</v>
      </c>
      <c r="C1127">
        <f t="shared" si="75"/>
        <v>1291.4244311060263</v>
      </c>
      <c r="D1127">
        <f t="shared" si="75"/>
        <v>1046.4094569691099</v>
      </c>
      <c r="E1127">
        <v>1921</v>
      </c>
    </row>
    <row r="1128" spans="1:5">
      <c r="A1128">
        <f t="shared" si="72"/>
        <v>2.1355555555555554</v>
      </c>
      <c r="B1128">
        <f t="shared" si="75"/>
        <v>2547.2394938835409</v>
      </c>
      <c r="C1128">
        <f t="shared" si="75"/>
        <v>1292.3411266294218</v>
      </c>
      <c r="D1128">
        <f t="shared" si="75"/>
        <v>1047.3982517070406</v>
      </c>
      <c r="E1128">
        <v>1922</v>
      </c>
    </row>
    <row r="1129" spans="1:5">
      <c r="A1129">
        <f t="shared" si="72"/>
        <v>2.1366666666666667</v>
      </c>
      <c r="B1129">
        <f t="shared" si="75"/>
        <v>2548.1967107712685</v>
      </c>
      <c r="C1129">
        <f t="shared" si="75"/>
        <v>1293.2579456156777</v>
      </c>
      <c r="D1129">
        <f t="shared" si="75"/>
        <v>1048.3870677014015</v>
      </c>
      <c r="E1129">
        <v>1923</v>
      </c>
    </row>
    <row r="1130" spans="1:5">
      <c r="A1130">
        <f t="shared" si="72"/>
        <v>2.137777777777778</v>
      </c>
      <c r="B1130">
        <f t="shared" si="75"/>
        <v>2549.1539605074745</v>
      </c>
      <c r="C1130">
        <f t="shared" si="75"/>
        <v>1294.1748878024032</v>
      </c>
      <c r="D1130">
        <f t="shared" si="75"/>
        <v>1049.3759048921036</v>
      </c>
      <c r="E1130">
        <v>1924</v>
      </c>
    </row>
    <row r="1131" spans="1:5">
      <c r="A1131">
        <f t="shared" si="72"/>
        <v>2.1388888888888888</v>
      </c>
      <c r="B1131">
        <f t="shared" si="75"/>
        <v>2550.111243055168</v>
      </c>
      <c r="C1131">
        <f t="shared" si="75"/>
        <v>1295.0919529279158</v>
      </c>
      <c r="D1131">
        <f t="shared" si="75"/>
        <v>1050.3647632192824</v>
      </c>
      <c r="E1131">
        <v>1925</v>
      </c>
    </row>
    <row r="1132" spans="1:5">
      <c r="A1132">
        <f t="shared" si="72"/>
        <v>2.14</v>
      </c>
      <c r="B1132">
        <f t="shared" si="75"/>
        <v>2551.0685583774116</v>
      </c>
      <c r="C1132">
        <f t="shared" si="75"/>
        <v>1296.0091407312382</v>
      </c>
      <c r="D1132">
        <f t="shared" si="75"/>
        <v>1051.3536426232981</v>
      </c>
      <c r="E1132">
        <v>1926</v>
      </c>
    </row>
    <row r="1133" spans="1:5">
      <c r="A1133">
        <f t="shared" si="72"/>
        <v>2.141111111111111</v>
      </c>
      <c r="B1133">
        <f t="shared" si="75"/>
        <v>2552.0259064373226</v>
      </c>
      <c r="C1133">
        <f t="shared" si="75"/>
        <v>1296.9264509520972</v>
      </c>
      <c r="D1133">
        <f t="shared" si="75"/>
        <v>1052.3425430447328</v>
      </c>
      <c r="E1133">
        <v>1927</v>
      </c>
    </row>
    <row r="1134" spans="1:5">
      <c r="A1134">
        <f t="shared" si="72"/>
        <v>2.1422222222222222</v>
      </c>
      <c r="B1134">
        <f t="shared" si="75"/>
        <v>2552.9832871980716</v>
      </c>
      <c r="C1134">
        <f t="shared" si="75"/>
        <v>1297.8438833309197</v>
      </c>
      <c r="D1134">
        <f t="shared" si="75"/>
        <v>1053.3314644243915</v>
      </c>
      <c r="E1134">
        <v>1928</v>
      </c>
    </row>
    <row r="1135" spans="1:5">
      <c r="A1135">
        <f t="shared" ref="A1135:A1198" si="76">E1135/$B$2</f>
        <v>2.1433333333333335</v>
      </c>
      <c r="B1135">
        <f t="shared" si="75"/>
        <v>2553.940700622883</v>
      </c>
      <c r="C1135">
        <f t="shared" si="75"/>
        <v>1298.7614376088327</v>
      </c>
      <c r="D1135">
        <f t="shared" si="75"/>
        <v>1054.3204067032998</v>
      </c>
      <c r="E1135">
        <v>1929</v>
      </c>
    </row>
    <row r="1136" spans="1:5">
      <c r="A1136">
        <f t="shared" si="76"/>
        <v>2.1444444444444444</v>
      </c>
      <c r="B1136">
        <f t="shared" si="75"/>
        <v>2554.8981466750361</v>
      </c>
      <c r="C1136">
        <f t="shared" si="75"/>
        <v>1299.679113527659</v>
      </c>
      <c r="D1136">
        <f t="shared" si="75"/>
        <v>1055.3093698227026</v>
      </c>
      <c r="E1136">
        <v>1930</v>
      </c>
    </row>
    <row r="1137" spans="1:5">
      <c r="A1137">
        <f t="shared" si="76"/>
        <v>2.1455555555555557</v>
      </c>
      <c r="B1137">
        <f t="shared" si="75"/>
        <v>2555.8556253178631</v>
      </c>
      <c r="C1137">
        <f t="shared" si="75"/>
        <v>1300.5969108299164</v>
      </c>
      <c r="D1137">
        <f t="shared" si="75"/>
        <v>1056.2983537240636</v>
      </c>
      <c r="E1137">
        <v>1931</v>
      </c>
    </row>
    <row r="1138" spans="1:5">
      <c r="A1138">
        <f t="shared" si="76"/>
        <v>2.1466666666666665</v>
      </c>
      <c r="B1138">
        <f t="shared" si="75"/>
        <v>2556.8131365147506</v>
      </c>
      <c r="C1138">
        <f t="shared" si="75"/>
        <v>1301.5148292588146</v>
      </c>
      <c r="D1138">
        <f t="shared" si="75"/>
        <v>1057.2873583490655</v>
      </c>
      <c r="E1138">
        <v>1932</v>
      </c>
    </row>
    <row r="1139" spans="1:5">
      <c r="A1139">
        <f t="shared" si="76"/>
        <v>2.1477777777777778</v>
      </c>
      <c r="B1139">
        <f t="shared" si="75"/>
        <v>2557.7706802291386</v>
      </c>
      <c r="C1139">
        <f t="shared" si="75"/>
        <v>1302.4328685582536</v>
      </c>
      <c r="D1139">
        <f t="shared" si="75"/>
        <v>1058.2763836396064</v>
      </c>
      <c r="E1139">
        <v>1933</v>
      </c>
    </row>
    <row r="1140" spans="1:5">
      <c r="A1140">
        <f t="shared" si="76"/>
        <v>2.1488888888888891</v>
      </c>
      <c r="B1140">
        <f t="shared" si="75"/>
        <v>2558.7282564245197</v>
      </c>
      <c r="C1140">
        <f t="shared" si="75"/>
        <v>1303.3510284728211</v>
      </c>
      <c r="D1140">
        <f t="shared" si="75"/>
        <v>1059.2654295378009</v>
      </c>
      <c r="E1140">
        <v>1934</v>
      </c>
    </row>
    <row r="1141" spans="1:5">
      <c r="A1141">
        <f t="shared" si="76"/>
        <v>2.15</v>
      </c>
      <c r="B1141">
        <f t="shared" si="75"/>
        <v>2559.6858650644408</v>
      </c>
      <c r="C1141">
        <f t="shared" si="75"/>
        <v>1304.269308747791</v>
      </c>
      <c r="D1141">
        <f t="shared" si="75"/>
        <v>1060.2544959859777</v>
      </c>
      <c r="E1141">
        <v>1935</v>
      </c>
    </row>
    <row r="1142" spans="1:5">
      <c r="A1142">
        <f t="shared" si="76"/>
        <v>2.1511111111111112</v>
      </c>
      <c r="B1142">
        <f t="shared" si="75"/>
        <v>2560.6435061125017</v>
      </c>
      <c r="C1142">
        <f t="shared" si="75"/>
        <v>1305.1877091291201</v>
      </c>
      <c r="D1142">
        <f t="shared" si="75"/>
        <v>1061.2435829266801</v>
      </c>
      <c r="E1142">
        <v>1936</v>
      </c>
    </row>
    <row r="1143" spans="1:5">
      <c r="A1143">
        <f t="shared" si="76"/>
        <v>2.152222222222222</v>
      </c>
      <c r="B1143">
        <f t="shared" si="75"/>
        <v>2561.6011795323561</v>
      </c>
      <c r="C1143">
        <f t="shared" si="75"/>
        <v>1306.1062293634468</v>
      </c>
      <c r="D1143">
        <f t="shared" si="75"/>
        <v>1062.232690302664</v>
      </c>
      <c r="E1143">
        <v>1937</v>
      </c>
    </row>
    <row r="1144" spans="1:5">
      <c r="A1144">
        <f t="shared" si="76"/>
        <v>2.1533333333333333</v>
      </c>
      <c r="B1144">
        <f t="shared" si="75"/>
        <v>2562.5588852877095</v>
      </c>
      <c r="C1144">
        <f t="shared" si="75"/>
        <v>1307.0248691980885</v>
      </c>
      <c r="D1144">
        <f t="shared" si="75"/>
        <v>1063.2218180568971</v>
      </c>
      <c r="E1144">
        <v>1938</v>
      </c>
    </row>
    <row r="1145" spans="1:5">
      <c r="A1145">
        <f t="shared" si="76"/>
        <v>2.1544444444444446</v>
      </c>
      <c r="B1145">
        <f t="shared" si="75"/>
        <v>2563.516623342322</v>
      </c>
      <c r="C1145">
        <f t="shared" si="75"/>
        <v>1307.9436283810401</v>
      </c>
      <c r="D1145">
        <f t="shared" si="75"/>
        <v>1064.2109661325576</v>
      </c>
      <c r="E1145">
        <v>1939</v>
      </c>
    </row>
    <row r="1146" spans="1:5">
      <c r="A1146">
        <f t="shared" si="76"/>
        <v>2.1555555555555554</v>
      </c>
      <c r="B1146">
        <f t="shared" ref="B1146:D1165" si="77">SQRT($B$2^2+$E1146^2+2*$B$2*$E1146*COS(($D$2-B$5)*PI()/180))</f>
        <v>2564.4743936600053</v>
      </c>
      <c r="C1146">
        <f t="shared" si="77"/>
        <v>1308.8625066609709</v>
      </c>
      <c r="D1146">
        <f t="shared" si="77"/>
        <v>1065.200134473034</v>
      </c>
      <c r="E1146">
        <v>1940</v>
      </c>
    </row>
    <row r="1147" spans="1:5">
      <c r="A1147">
        <f t="shared" si="76"/>
        <v>2.1566666666666667</v>
      </c>
      <c r="B1147">
        <f t="shared" si="77"/>
        <v>2565.4321962046247</v>
      </c>
      <c r="C1147">
        <f t="shared" si="77"/>
        <v>1309.7815037872231</v>
      </c>
      <c r="D1147">
        <f t="shared" si="77"/>
        <v>1066.1893230219234</v>
      </c>
      <c r="E1147">
        <v>1941</v>
      </c>
    </row>
    <row r="1148" spans="1:5">
      <c r="A1148">
        <f t="shared" si="76"/>
        <v>2.1577777777777776</v>
      </c>
      <c r="B1148">
        <f t="shared" si="77"/>
        <v>2566.3900309400979</v>
      </c>
      <c r="C1148">
        <f t="shared" si="77"/>
        <v>1310.7006195098099</v>
      </c>
      <c r="D1148">
        <f t="shared" si="77"/>
        <v>1067.1785317230317</v>
      </c>
      <c r="E1148">
        <v>1942</v>
      </c>
    </row>
    <row r="1149" spans="1:5">
      <c r="A1149">
        <f t="shared" si="76"/>
        <v>2.1588888888888889</v>
      </c>
      <c r="B1149">
        <f t="shared" si="77"/>
        <v>2567.3478978303951</v>
      </c>
      <c r="C1149">
        <f t="shared" si="77"/>
        <v>1311.6198535794124</v>
      </c>
      <c r="D1149">
        <f t="shared" si="77"/>
        <v>1068.1677605203706</v>
      </c>
      <c r="E1149">
        <v>1943</v>
      </c>
    </row>
    <row r="1150" spans="1:5">
      <c r="A1150">
        <f t="shared" si="76"/>
        <v>2.16</v>
      </c>
      <c r="B1150">
        <f t="shared" si="77"/>
        <v>2568.3057968395392</v>
      </c>
      <c r="C1150">
        <f t="shared" si="77"/>
        <v>1312.5392057473784</v>
      </c>
      <c r="D1150">
        <f t="shared" si="77"/>
        <v>1069.1570093581586</v>
      </c>
      <c r="E1150">
        <v>1944</v>
      </c>
    </row>
    <row r="1151" spans="1:5">
      <c r="A1151">
        <f t="shared" si="76"/>
        <v>2.161111111111111</v>
      </c>
      <c r="B1151">
        <f t="shared" si="77"/>
        <v>2569.2637279316059</v>
      </c>
      <c r="C1151">
        <f t="shared" si="77"/>
        <v>1313.45867576572</v>
      </c>
      <c r="D1151">
        <f t="shared" si="77"/>
        <v>1070.1462781808195</v>
      </c>
      <c r="E1151">
        <v>1945</v>
      </c>
    </row>
    <row r="1152" spans="1:5">
      <c r="A1152">
        <f t="shared" si="76"/>
        <v>2.1622222222222223</v>
      </c>
      <c r="B1152">
        <f t="shared" si="77"/>
        <v>2570.2216910707225</v>
      </c>
      <c r="C1152">
        <f t="shared" si="77"/>
        <v>1314.3782633871115</v>
      </c>
      <c r="D1152">
        <f t="shared" si="77"/>
        <v>1071.1355669329805</v>
      </c>
      <c r="E1152">
        <v>1946</v>
      </c>
    </row>
    <row r="1153" spans="1:5">
      <c r="A1153">
        <f t="shared" si="76"/>
        <v>2.1633333333333336</v>
      </c>
      <c r="B1153">
        <f t="shared" si="77"/>
        <v>2571.1796862210695</v>
      </c>
      <c r="C1153">
        <f t="shared" si="77"/>
        <v>1315.2979683648866</v>
      </c>
      <c r="D1153">
        <f t="shared" si="77"/>
        <v>1072.1248755594731</v>
      </c>
      <c r="E1153">
        <v>1947</v>
      </c>
    </row>
    <row r="1154" spans="1:5">
      <c r="A1154">
        <f t="shared" si="76"/>
        <v>2.1644444444444444</v>
      </c>
      <c r="B1154">
        <f t="shared" si="77"/>
        <v>2572.1377133468782</v>
      </c>
      <c r="C1154">
        <f t="shared" si="77"/>
        <v>1316.2177904530383</v>
      </c>
      <c r="D1154">
        <f t="shared" si="77"/>
        <v>1073.1142040053303</v>
      </c>
      <c r="E1154">
        <v>1948</v>
      </c>
    </row>
    <row r="1155" spans="1:5">
      <c r="A1155">
        <f t="shared" si="76"/>
        <v>2.1655555555555557</v>
      </c>
      <c r="B1155">
        <f t="shared" si="77"/>
        <v>2573.0957724124337</v>
      </c>
      <c r="C1155">
        <f t="shared" si="77"/>
        <v>1317.1377294062145</v>
      </c>
      <c r="D1155">
        <f t="shared" si="77"/>
        <v>1074.103552215787</v>
      </c>
      <c r="E1155">
        <v>1949</v>
      </c>
    </row>
    <row r="1156" spans="1:5">
      <c r="A1156">
        <f t="shared" si="76"/>
        <v>2.1666666666666665</v>
      </c>
      <c r="B1156">
        <f t="shared" si="77"/>
        <v>2574.053863382072</v>
      </c>
      <c r="C1156">
        <f t="shared" si="77"/>
        <v>1318.0577849797171</v>
      </c>
      <c r="D1156">
        <f t="shared" si="77"/>
        <v>1075.0929201362781</v>
      </c>
      <c r="E1156">
        <v>1950</v>
      </c>
    </row>
    <row r="1157" spans="1:5">
      <c r="A1157">
        <f t="shared" si="76"/>
        <v>2.1677777777777778</v>
      </c>
      <c r="B1157">
        <f t="shared" si="77"/>
        <v>2575.0119862201814</v>
      </c>
      <c r="C1157">
        <f t="shared" si="77"/>
        <v>1318.9779569294999</v>
      </c>
      <c r="D1157">
        <f t="shared" si="77"/>
        <v>1076.0823077124387</v>
      </c>
      <c r="E1157">
        <v>1951</v>
      </c>
    </row>
    <row r="1158" spans="1:5">
      <c r="A1158">
        <f t="shared" si="76"/>
        <v>2.1688888888888891</v>
      </c>
      <c r="B1158">
        <f t="shared" si="77"/>
        <v>2575.9701408912015</v>
      </c>
      <c r="C1158">
        <f t="shared" si="77"/>
        <v>1319.8982450121669</v>
      </c>
      <c r="D1158">
        <f t="shared" si="77"/>
        <v>1077.0717148901024</v>
      </c>
      <c r="E1158">
        <v>1952</v>
      </c>
    </row>
    <row r="1159" spans="1:5">
      <c r="A1159">
        <f t="shared" si="76"/>
        <v>2.17</v>
      </c>
      <c r="B1159">
        <f t="shared" si="77"/>
        <v>2576.9283273596238</v>
      </c>
      <c r="C1159">
        <f t="shared" si="77"/>
        <v>1320.8186489849684</v>
      </c>
      <c r="D1159">
        <f t="shared" si="77"/>
        <v>1078.0611416153001</v>
      </c>
      <c r="E1159">
        <v>1953</v>
      </c>
    </row>
    <row r="1160" spans="1:5">
      <c r="A1160">
        <f t="shared" si="76"/>
        <v>2.1711111111111112</v>
      </c>
      <c r="B1160">
        <f t="shared" si="77"/>
        <v>2577.8865455899913</v>
      </c>
      <c r="C1160">
        <f t="shared" si="77"/>
        <v>1321.7391686058022</v>
      </c>
      <c r="D1160">
        <f t="shared" si="77"/>
        <v>1079.0505878342601</v>
      </c>
      <c r="E1160">
        <v>1954</v>
      </c>
    </row>
    <row r="1161" spans="1:5">
      <c r="A1161">
        <f t="shared" si="76"/>
        <v>2.1722222222222221</v>
      </c>
      <c r="B1161">
        <f t="shared" si="77"/>
        <v>2578.8447955468996</v>
      </c>
      <c r="C1161">
        <f t="shared" si="77"/>
        <v>1322.6598036332082</v>
      </c>
      <c r="D1161">
        <f t="shared" si="77"/>
        <v>1080.0400534934063</v>
      </c>
      <c r="E1161">
        <v>1955</v>
      </c>
    </row>
    <row r="1162" spans="1:5">
      <c r="A1162">
        <f t="shared" si="76"/>
        <v>2.1733333333333333</v>
      </c>
      <c r="B1162">
        <f t="shared" si="77"/>
        <v>2579.8030771949943</v>
      </c>
      <c r="C1162">
        <f t="shared" si="77"/>
        <v>1323.5805538263687</v>
      </c>
      <c r="D1162">
        <f t="shared" si="77"/>
        <v>1081.0295385393583</v>
      </c>
      <c r="E1162">
        <v>1956</v>
      </c>
    </row>
    <row r="1163" spans="1:5">
      <c r="A1163">
        <f t="shared" si="76"/>
        <v>2.1744444444444446</v>
      </c>
      <c r="B1163">
        <f t="shared" si="77"/>
        <v>2580.7613904989735</v>
      </c>
      <c r="C1163">
        <f t="shared" si="77"/>
        <v>1324.5014189451051</v>
      </c>
      <c r="D1163">
        <f t="shared" si="77"/>
        <v>1082.0190429189295</v>
      </c>
      <c r="E1163">
        <v>1957</v>
      </c>
    </row>
    <row r="1164" spans="1:5">
      <c r="A1164">
        <f t="shared" si="76"/>
        <v>2.1755555555555555</v>
      </c>
      <c r="B1164">
        <f t="shared" si="77"/>
        <v>2581.719735423585</v>
      </c>
      <c r="C1164">
        <f t="shared" si="77"/>
        <v>1325.4223987498765</v>
      </c>
      <c r="D1164">
        <f t="shared" si="77"/>
        <v>1083.0085665791264</v>
      </c>
      <c r="E1164">
        <v>1958</v>
      </c>
    </row>
    <row r="1165" spans="1:5">
      <c r="A1165">
        <f t="shared" si="76"/>
        <v>2.1766666666666667</v>
      </c>
      <c r="B1165">
        <f t="shared" si="77"/>
        <v>2582.6781119336297</v>
      </c>
      <c r="C1165">
        <f t="shared" si="77"/>
        <v>1326.3434930017775</v>
      </c>
      <c r="D1165">
        <f t="shared" si="77"/>
        <v>1083.9981094671487</v>
      </c>
      <c r="E1165">
        <v>1959</v>
      </c>
    </row>
    <row r="1166" spans="1:5">
      <c r="A1166">
        <f t="shared" si="76"/>
        <v>2.1777777777777776</v>
      </c>
      <c r="B1166">
        <f t="shared" ref="B1166:D1185" si="78">SQRT($B$2^2+$E1166^2+2*$B$2*$E1166*COS(($D$2-B$5)*PI()/180))</f>
        <v>2583.6365199939582</v>
      </c>
      <c r="C1166">
        <f t="shared" si="78"/>
        <v>1327.2647014625366</v>
      </c>
      <c r="D1166">
        <f t="shared" si="78"/>
        <v>1084.9876715303865</v>
      </c>
      <c r="E1166">
        <v>1960</v>
      </c>
    </row>
    <row r="1167" spans="1:5">
      <c r="A1167">
        <f t="shared" si="76"/>
        <v>2.1788888888888889</v>
      </c>
      <c r="B1167">
        <f t="shared" si="78"/>
        <v>2584.5949595694724</v>
      </c>
      <c r="C1167">
        <f t="shared" si="78"/>
        <v>1328.186023894513</v>
      </c>
      <c r="D1167">
        <f t="shared" si="78"/>
        <v>1085.9772527164223</v>
      </c>
      <c r="E1167">
        <v>1961</v>
      </c>
    </row>
    <row r="1168" spans="1:5">
      <c r="A1168">
        <f t="shared" si="76"/>
        <v>2.1800000000000002</v>
      </c>
      <c r="B1168">
        <f t="shared" si="78"/>
        <v>2585.5534306251252</v>
      </c>
      <c r="C1168">
        <f t="shared" si="78"/>
        <v>1329.1074600606964</v>
      </c>
      <c r="D1168">
        <f t="shared" si="78"/>
        <v>1086.966852973027</v>
      </c>
      <c r="E1168">
        <v>1962</v>
      </c>
    </row>
    <row r="1169" spans="1:5">
      <c r="A1169">
        <f t="shared" si="76"/>
        <v>2.181111111111111</v>
      </c>
      <c r="B1169">
        <f t="shared" si="78"/>
        <v>2586.5119331259207</v>
      </c>
      <c r="C1169">
        <f t="shared" si="78"/>
        <v>1330.0290097247034</v>
      </c>
      <c r="D1169">
        <f t="shared" si="78"/>
        <v>1087.9564722481614</v>
      </c>
      <c r="E1169">
        <v>1963</v>
      </c>
    </row>
    <row r="1170" spans="1:5">
      <c r="A1170">
        <f t="shared" si="76"/>
        <v>2.1822222222222223</v>
      </c>
      <c r="B1170">
        <f t="shared" si="78"/>
        <v>2587.4704670369124</v>
      </c>
      <c r="C1170">
        <f t="shared" si="78"/>
        <v>1330.9506726507768</v>
      </c>
      <c r="D1170">
        <f t="shared" si="78"/>
        <v>1088.946110489974</v>
      </c>
      <c r="E1170">
        <v>1964</v>
      </c>
    </row>
    <row r="1171" spans="1:5">
      <c r="A1171">
        <f t="shared" si="76"/>
        <v>2.1833333333333331</v>
      </c>
      <c r="B1171">
        <f t="shared" si="78"/>
        <v>2588.4290323232062</v>
      </c>
      <c r="C1171">
        <f t="shared" si="78"/>
        <v>1331.8724486037825</v>
      </c>
      <c r="D1171">
        <f t="shared" si="78"/>
        <v>1089.9357676468005</v>
      </c>
      <c r="E1171">
        <v>1965</v>
      </c>
    </row>
    <row r="1172" spans="1:5">
      <c r="A1172">
        <f t="shared" si="76"/>
        <v>2.1844444444444444</v>
      </c>
      <c r="B1172">
        <f t="shared" si="78"/>
        <v>2589.3876289499572</v>
      </c>
      <c r="C1172">
        <f t="shared" si="78"/>
        <v>1332.7943373492083</v>
      </c>
      <c r="D1172">
        <f t="shared" si="78"/>
        <v>1090.9254436671638</v>
      </c>
      <c r="E1172">
        <v>1966</v>
      </c>
    </row>
    <row r="1173" spans="1:5">
      <c r="A1173">
        <f t="shared" si="76"/>
        <v>2.1855555555555557</v>
      </c>
      <c r="B1173">
        <f t="shared" si="78"/>
        <v>2590.3462568823716</v>
      </c>
      <c r="C1173">
        <f t="shared" si="78"/>
        <v>1333.7163386531615</v>
      </c>
      <c r="D1173">
        <f t="shared" si="78"/>
        <v>1091.915138499772</v>
      </c>
      <c r="E1173">
        <v>1967</v>
      </c>
    </row>
    <row r="1174" spans="1:5">
      <c r="A1174">
        <f t="shared" si="76"/>
        <v>2.1866666666666665</v>
      </c>
      <c r="B1174">
        <f t="shared" si="78"/>
        <v>2591.3049160857054</v>
      </c>
      <c r="C1174">
        <f t="shared" si="78"/>
        <v>1334.638452282368</v>
      </c>
      <c r="D1174">
        <f t="shared" si="78"/>
        <v>1092.904852093518</v>
      </c>
      <c r="E1174">
        <v>1968</v>
      </c>
    </row>
    <row r="1175" spans="1:5">
      <c r="A1175">
        <f t="shared" si="76"/>
        <v>2.1877777777777778</v>
      </c>
      <c r="B1175">
        <f t="shared" si="78"/>
        <v>2592.2636065252655</v>
      </c>
      <c r="C1175">
        <f t="shared" si="78"/>
        <v>1335.5606780041685</v>
      </c>
      <c r="D1175">
        <f t="shared" si="78"/>
        <v>1093.8945843974784</v>
      </c>
      <c r="E1175">
        <v>1969</v>
      </c>
    </row>
    <row r="1176" spans="1:5">
      <c r="A1176">
        <f t="shared" si="76"/>
        <v>2.1888888888888891</v>
      </c>
      <c r="B1176">
        <f t="shared" si="78"/>
        <v>2593.2223281664087</v>
      </c>
      <c r="C1176">
        <f t="shared" si="78"/>
        <v>1336.4830155865186</v>
      </c>
      <c r="D1176">
        <f t="shared" si="78"/>
        <v>1094.8843353609138</v>
      </c>
      <c r="E1176">
        <v>1970</v>
      </c>
    </row>
    <row r="1177" spans="1:5">
      <c r="A1177">
        <f t="shared" si="76"/>
        <v>2.19</v>
      </c>
      <c r="B1177">
        <f t="shared" si="78"/>
        <v>2594.1810809745416</v>
      </c>
      <c r="C1177">
        <f t="shared" si="78"/>
        <v>1337.4054647979849</v>
      </c>
      <c r="D1177">
        <f t="shared" si="78"/>
        <v>1095.8741049332666</v>
      </c>
      <c r="E1177">
        <v>1971</v>
      </c>
    </row>
    <row r="1178" spans="1:5">
      <c r="A1178">
        <f t="shared" si="76"/>
        <v>2.1911111111111112</v>
      </c>
      <c r="B1178">
        <f t="shared" si="78"/>
        <v>2595.1398649151211</v>
      </c>
      <c r="C1178">
        <f t="shared" si="78"/>
        <v>1338.3280254077451</v>
      </c>
      <c r="D1178">
        <f t="shared" si="78"/>
        <v>1096.8638930641607</v>
      </c>
      <c r="E1178">
        <v>1972</v>
      </c>
    </row>
    <row r="1179" spans="1:5">
      <c r="A1179">
        <f t="shared" si="76"/>
        <v>2.1922222222222221</v>
      </c>
      <c r="B1179">
        <f t="shared" si="78"/>
        <v>2596.098679953654</v>
      </c>
      <c r="C1179">
        <f t="shared" si="78"/>
        <v>1339.2506971855842</v>
      </c>
      <c r="D1179">
        <f t="shared" si="78"/>
        <v>1097.8536997034007</v>
      </c>
      <c r="E1179">
        <v>1973</v>
      </c>
    </row>
    <row r="1180" spans="1:5">
      <c r="A1180">
        <f t="shared" si="76"/>
        <v>2.1933333333333334</v>
      </c>
      <c r="B1180">
        <f t="shared" si="78"/>
        <v>2597.0575260556971</v>
      </c>
      <c r="C1180">
        <f t="shared" si="78"/>
        <v>1340.1734799018946</v>
      </c>
      <c r="D1180">
        <f t="shared" si="78"/>
        <v>1098.843524800971</v>
      </c>
      <c r="E1180">
        <v>1974</v>
      </c>
    </row>
    <row r="1181" spans="1:5">
      <c r="A1181">
        <f t="shared" si="76"/>
        <v>2.1944444444444446</v>
      </c>
      <c r="B1181">
        <f t="shared" si="78"/>
        <v>2598.0164031868562</v>
      </c>
      <c r="C1181">
        <f t="shared" si="78"/>
        <v>1341.0963733276715</v>
      </c>
      <c r="D1181">
        <f t="shared" si="78"/>
        <v>1099.8333683070362</v>
      </c>
      <c r="E1181">
        <v>1975</v>
      </c>
    </row>
    <row r="1182" spans="1:5">
      <c r="A1182">
        <f t="shared" si="76"/>
        <v>2.1955555555555555</v>
      </c>
      <c r="B1182">
        <f t="shared" si="78"/>
        <v>2598.9753113127877</v>
      </c>
      <c r="C1182">
        <f t="shared" si="78"/>
        <v>1342.0193772345142</v>
      </c>
      <c r="D1182">
        <f t="shared" si="78"/>
        <v>1100.8232301719374</v>
      </c>
      <c r="E1182">
        <v>1976</v>
      </c>
    </row>
    <row r="1183" spans="1:5">
      <c r="A1183">
        <f t="shared" si="76"/>
        <v>2.1966666666666668</v>
      </c>
      <c r="B1183">
        <f t="shared" si="78"/>
        <v>2599.9342503991966</v>
      </c>
      <c r="C1183">
        <f t="shared" si="78"/>
        <v>1342.9424913946214</v>
      </c>
      <c r="D1183">
        <f t="shared" si="78"/>
        <v>1101.8131103461951</v>
      </c>
      <c r="E1183">
        <v>1977</v>
      </c>
    </row>
    <row r="1184" spans="1:5">
      <c r="A1184">
        <f t="shared" si="76"/>
        <v>2.1977777777777776</v>
      </c>
      <c r="B1184">
        <f t="shared" si="78"/>
        <v>2600.8932204118387</v>
      </c>
      <c r="C1184">
        <f t="shared" si="78"/>
        <v>1343.8657155807914</v>
      </c>
      <c r="D1184">
        <f t="shared" si="78"/>
        <v>1102.803008780505</v>
      </c>
      <c r="E1184">
        <v>1978</v>
      </c>
    </row>
    <row r="1185" spans="1:5">
      <c r="A1185">
        <f t="shared" si="76"/>
        <v>2.1988888888888889</v>
      </c>
      <c r="B1185">
        <f t="shared" si="78"/>
        <v>2601.8522213165174</v>
      </c>
      <c r="C1185">
        <f t="shared" si="78"/>
        <v>1344.7890495664192</v>
      </c>
      <c r="D1185">
        <f t="shared" si="78"/>
        <v>1103.7929254257397</v>
      </c>
      <c r="E1185">
        <v>1979</v>
      </c>
    </row>
    <row r="1186" spans="1:5">
      <c r="A1186">
        <f t="shared" si="76"/>
        <v>2.2000000000000002</v>
      </c>
      <c r="B1186">
        <f t="shared" ref="B1186:D1205" si="79">SQRT($B$2^2+$E1186^2+2*$B$2*$E1186*COS(($D$2-B$5)*PI()/180))</f>
        <v>2602.8112530790872</v>
      </c>
      <c r="C1186">
        <f t="shared" si="79"/>
        <v>1345.7124931254939</v>
      </c>
      <c r="D1186">
        <f t="shared" si="79"/>
        <v>1104.7828602329466</v>
      </c>
      <c r="E1186">
        <v>1980</v>
      </c>
    </row>
    <row r="1187" spans="1:5">
      <c r="A1187">
        <f t="shared" si="76"/>
        <v>2.201111111111111</v>
      </c>
      <c r="B1187">
        <f t="shared" si="79"/>
        <v>2603.7703156654507</v>
      </c>
      <c r="C1187">
        <f t="shared" si="79"/>
        <v>1346.6360460325991</v>
      </c>
      <c r="D1187">
        <f t="shared" si="79"/>
        <v>1105.7728131533479</v>
      </c>
      <c r="E1187">
        <v>1981</v>
      </c>
    </row>
    <row r="1188" spans="1:5">
      <c r="A1188">
        <f t="shared" si="76"/>
        <v>2.2022222222222223</v>
      </c>
      <c r="B1188">
        <f t="shared" si="79"/>
        <v>2604.7294090415594</v>
      </c>
      <c r="C1188">
        <f t="shared" si="79"/>
        <v>1347.5597080629088</v>
      </c>
      <c r="D1188">
        <f t="shared" si="79"/>
        <v>1106.7627841383387</v>
      </c>
      <c r="E1188">
        <v>1982</v>
      </c>
    </row>
    <row r="1189" spans="1:5">
      <c r="A1189">
        <f t="shared" si="76"/>
        <v>2.2033333333333331</v>
      </c>
      <c r="B1189">
        <f t="shared" si="79"/>
        <v>2605.6885331734152</v>
      </c>
      <c r="C1189">
        <f t="shared" si="79"/>
        <v>1348.483478992187</v>
      </c>
      <c r="D1189">
        <f t="shared" si="79"/>
        <v>1107.7527731394875</v>
      </c>
      <c r="E1189">
        <v>1983</v>
      </c>
    </row>
    <row r="1190" spans="1:5">
      <c r="A1190">
        <f t="shared" si="76"/>
        <v>2.2044444444444444</v>
      </c>
      <c r="B1190">
        <f t="shared" si="79"/>
        <v>2606.6476880270675</v>
      </c>
      <c r="C1190">
        <f t="shared" si="79"/>
        <v>1349.4073585967847</v>
      </c>
      <c r="D1190">
        <f t="shared" si="79"/>
        <v>1108.7427801085348</v>
      </c>
      <c r="E1190">
        <v>1984</v>
      </c>
    </row>
    <row r="1191" spans="1:5">
      <c r="A1191">
        <f t="shared" si="76"/>
        <v>2.2055555555555557</v>
      </c>
      <c r="B1191">
        <f t="shared" si="79"/>
        <v>2607.6068735686154</v>
      </c>
      <c r="C1191">
        <f t="shared" si="79"/>
        <v>1350.3313466536395</v>
      </c>
      <c r="D1191">
        <f t="shared" si="79"/>
        <v>1109.7328049973926</v>
      </c>
      <c r="E1191">
        <v>1985</v>
      </c>
    </row>
    <row r="1192" spans="1:5">
      <c r="A1192">
        <f t="shared" si="76"/>
        <v>2.2066666666666666</v>
      </c>
      <c r="B1192">
        <f t="shared" si="79"/>
        <v>2608.566089764206</v>
      </c>
      <c r="C1192">
        <f t="shared" si="79"/>
        <v>1351.2554429402721</v>
      </c>
      <c r="D1192">
        <f t="shared" si="79"/>
        <v>1110.722847758143</v>
      </c>
      <c r="E1192">
        <v>1986</v>
      </c>
    </row>
    <row r="1193" spans="1:5">
      <c r="A1193">
        <f t="shared" si="76"/>
        <v>2.2077777777777778</v>
      </c>
      <c r="B1193">
        <f t="shared" si="79"/>
        <v>2609.5253365800363</v>
      </c>
      <c r="C1193">
        <f t="shared" si="79"/>
        <v>1352.1796472347864</v>
      </c>
      <c r="D1193">
        <f t="shared" si="79"/>
        <v>1111.7129083430384</v>
      </c>
      <c r="E1193">
        <v>1987</v>
      </c>
    </row>
    <row r="1194" spans="1:5">
      <c r="A1194">
        <f t="shared" si="76"/>
        <v>2.2088888888888887</v>
      </c>
      <c r="B1194">
        <f t="shared" si="79"/>
        <v>2610.4846139823508</v>
      </c>
      <c r="C1194">
        <f t="shared" si="79"/>
        <v>1353.1039593158653</v>
      </c>
      <c r="D1194">
        <f t="shared" si="79"/>
        <v>1112.7029867045001</v>
      </c>
      <c r="E1194">
        <v>1988</v>
      </c>
    </row>
    <row r="1195" spans="1:5">
      <c r="A1195">
        <f t="shared" si="76"/>
        <v>2.21</v>
      </c>
      <c r="B1195">
        <f t="shared" si="79"/>
        <v>2611.4439219374431</v>
      </c>
      <c r="C1195">
        <f t="shared" si="79"/>
        <v>1354.0283789627715</v>
      </c>
      <c r="D1195">
        <f t="shared" si="79"/>
        <v>1113.6930827951176</v>
      </c>
      <c r="E1195">
        <v>1989</v>
      </c>
    </row>
    <row r="1196" spans="1:5">
      <c r="A1196">
        <f t="shared" si="76"/>
        <v>2.2111111111111112</v>
      </c>
      <c r="B1196">
        <f t="shared" si="79"/>
        <v>2612.4032604116555</v>
      </c>
      <c r="C1196">
        <f t="shared" si="79"/>
        <v>1354.9529059553438</v>
      </c>
      <c r="D1196">
        <f t="shared" si="79"/>
        <v>1114.6831965676486</v>
      </c>
      <c r="E1196">
        <v>1990</v>
      </c>
    </row>
    <row r="1197" spans="1:5">
      <c r="A1197">
        <f t="shared" si="76"/>
        <v>2.2122222222222221</v>
      </c>
      <c r="B1197">
        <f t="shared" si="79"/>
        <v>2613.3626293713774</v>
      </c>
      <c r="C1197">
        <f t="shared" si="79"/>
        <v>1355.877540073996</v>
      </c>
      <c r="D1197">
        <f t="shared" si="79"/>
        <v>1115.6733279750167</v>
      </c>
      <c r="E1197">
        <v>1991</v>
      </c>
    </row>
    <row r="1198" spans="1:5">
      <c r="A1198">
        <f t="shared" si="76"/>
        <v>2.2133333333333334</v>
      </c>
      <c r="B1198">
        <f t="shared" si="79"/>
        <v>2614.3220287830477</v>
      </c>
      <c r="C1198">
        <f t="shared" si="79"/>
        <v>1356.8022810997149</v>
      </c>
      <c r="D1198">
        <f t="shared" si="79"/>
        <v>1116.6634769703123</v>
      </c>
      <c r="E1198">
        <v>1992</v>
      </c>
    </row>
    <row r="1199" spans="1:5">
      <c r="A1199">
        <f t="shared" ref="A1199:A1262" si="80">E1199/$B$2</f>
        <v>2.2144444444444447</v>
      </c>
      <c r="B1199">
        <f t="shared" si="79"/>
        <v>2615.2814586131531</v>
      </c>
      <c r="C1199">
        <f t="shared" si="79"/>
        <v>1357.7271288140596</v>
      </c>
      <c r="D1199">
        <f t="shared" si="79"/>
        <v>1117.6536435067908</v>
      </c>
      <c r="E1199">
        <v>1993</v>
      </c>
    </row>
    <row r="1200" spans="1:5">
      <c r="A1200">
        <f t="shared" si="80"/>
        <v>2.2155555555555555</v>
      </c>
      <c r="B1200">
        <f t="shared" si="79"/>
        <v>2616.2409188282286</v>
      </c>
      <c r="C1200">
        <f t="shared" si="79"/>
        <v>1358.6520829991575</v>
      </c>
      <c r="D1200">
        <f t="shared" si="79"/>
        <v>1118.6438275378732</v>
      </c>
      <c r="E1200">
        <v>1994</v>
      </c>
    </row>
    <row r="1201" spans="1:5">
      <c r="A1201">
        <f t="shared" si="80"/>
        <v>2.2166666666666668</v>
      </c>
      <c r="B1201">
        <f t="shared" si="79"/>
        <v>2617.2004093948567</v>
      </c>
      <c r="C1201">
        <f t="shared" si="79"/>
        <v>1359.577143437705</v>
      </c>
      <c r="D1201">
        <f t="shared" si="79"/>
        <v>1119.6340290171431</v>
      </c>
      <c r="E1201">
        <v>1995</v>
      </c>
    </row>
    <row r="1202" spans="1:5">
      <c r="A1202">
        <f t="shared" si="80"/>
        <v>2.2177777777777776</v>
      </c>
      <c r="B1202">
        <f t="shared" si="79"/>
        <v>2618.1599302796685</v>
      </c>
      <c r="C1202">
        <f t="shared" si="79"/>
        <v>1360.5023099129635</v>
      </c>
      <c r="D1202">
        <f t="shared" si="79"/>
        <v>1120.6242478983484</v>
      </c>
      <c r="E1202">
        <v>1996</v>
      </c>
    </row>
    <row r="1203" spans="1:5">
      <c r="A1203">
        <f t="shared" si="80"/>
        <v>2.2188888888888889</v>
      </c>
      <c r="B1203">
        <f t="shared" si="79"/>
        <v>2619.1194814493419</v>
      </c>
      <c r="C1203">
        <f t="shared" si="79"/>
        <v>1361.4275822087598</v>
      </c>
      <c r="D1203">
        <f t="shared" si="79"/>
        <v>1121.6144841353989</v>
      </c>
      <c r="E1203">
        <v>1997</v>
      </c>
    </row>
    <row r="1204" spans="1:5">
      <c r="A1204">
        <f t="shared" si="80"/>
        <v>2.2200000000000002</v>
      </c>
      <c r="B1204">
        <f t="shared" si="79"/>
        <v>2620.079062870604</v>
      </c>
      <c r="C1204">
        <f t="shared" si="79"/>
        <v>1362.3529601094824</v>
      </c>
      <c r="D1204">
        <f t="shared" si="79"/>
        <v>1122.6047376823665</v>
      </c>
      <c r="E1204">
        <v>1998</v>
      </c>
    </row>
    <row r="1205" spans="1:5">
      <c r="A1205">
        <f t="shared" si="80"/>
        <v>2.221111111111111</v>
      </c>
      <c r="B1205">
        <f t="shared" si="79"/>
        <v>2621.0386745102282</v>
      </c>
      <c r="C1205">
        <f t="shared" si="79"/>
        <v>1363.2784434000814</v>
      </c>
      <c r="D1205">
        <f t="shared" si="79"/>
        <v>1123.5950084934843</v>
      </c>
      <c r="E1205">
        <v>1999</v>
      </c>
    </row>
    <row r="1206" spans="1:5">
      <c r="A1206">
        <f t="shared" si="80"/>
        <v>2.2222222222222223</v>
      </c>
      <c r="B1206">
        <f t="shared" ref="B1206:D1225" si="81">SQRT($B$2^2+$E1206^2+2*$B$2*$E1206*COS(($D$2-B$5)*PI()/180))</f>
        <v>2621.9983163350366</v>
      </c>
      <c r="C1206">
        <f t="shared" si="81"/>
        <v>1364.2040318660654</v>
      </c>
      <c r="D1206">
        <f t="shared" si="81"/>
        <v>1124.5852965231456</v>
      </c>
      <c r="E1206">
        <v>2000</v>
      </c>
    </row>
    <row r="1207" spans="1:5">
      <c r="A1207">
        <f t="shared" si="80"/>
        <v>2.2233333333333332</v>
      </c>
      <c r="B1207">
        <f t="shared" si="81"/>
        <v>2622.9579883118977</v>
      </c>
      <c r="C1207">
        <f t="shared" si="81"/>
        <v>1365.1297252935008</v>
      </c>
      <c r="D1207">
        <f t="shared" si="81"/>
        <v>1125.5756017259032</v>
      </c>
      <c r="E1207">
        <v>2001</v>
      </c>
    </row>
    <row r="1208" spans="1:5">
      <c r="A1208">
        <f t="shared" si="80"/>
        <v>2.2244444444444444</v>
      </c>
      <c r="B1208">
        <f t="shared" si="81"/>
        <v>2623.917690407729</v>
      </c>
      <c r="C1208">
        <f t="shared" si="81"/>
        <v>1366.0555234690089</v>
      </c>
      <c r="D1208">
        <f t="shared" si="81"/>
        <v>1126.5659240564694</v>
      </c>
      <c r="E1208">
        <v>2002</v>
      </c>
    </row>
    <row r="1209" spans="1:5">
      <c r="A1209">
        <f t="shared" si="80"/>
        <v>2.2255555555555557</v>
      </c>
      <c r="B1209">
        <f t="shared" si="81"/>
        <v>2624.8774225894931</v>
      </c>
      <c r="C1209">
        <f t="shared" si="81"/>
        <v>1366.9814261797665</v>
      </c>
      <c r="D1209">
        <f t="shared" si="81"/>
        <v>1127.5562634697148</v>
      </c>
      <c r="E1209">
        <v>2003</v>
      </c>
    </row>
    <row r="1210" spans="1:5">
      <c r="A1210">
        <f t="shared" si="80"/>
        <v>2.2266666666666666</v>
      </c>
      <c r="B1210">
        <f t="shared" si="81"/>
        <v>2625.8371848242027</v>
      </c>
      <c r="C1210">
        <f t="shared" si="81"/>
        <v>1367.9074332135008</v>
      </c>
      <c r="D1210">
        <f t="shared" si="81"/>
        <v>1128.5466199206674</v>
      </c>
      <c r="E1210">
        <v>2004</v>
      </c>
    </row>
    <row r="1211" spans="1:5">
      <c r="A1211">
        <f t="shared" si="80"/>
        <v>2.2277777777777779</v>
      </c>
      <c r="B1211">
        <f t="shared" si="81"/>
        <v>2626.796977078915</v>
      </c>
      <c r="C1211">
        <f t="shared" si="81"/>
        <v>1368.8335443584906</v>
      </c>
      <c r="D1211">
        <f t="shared" si="81"/>
        <v>1129.5369933645118</v>
      </c>
      <c r="E1211">
        <v>2005</v>
      </c>
    </row>
    <row r="1212" spans="1:5">
      <c r="A1212">
        <f t="shared" si="80"/>
        <v>2.2288888888888887</v>
      </c>
      <c r="B1212">
        <f t="shared" si="81"/>
        <v>2627.7567993207358</v>
      </c>
      <c r="C1212">
        <f t="shared" si="81"/>
        <v>1369.7597594035633</v>
      </c>
      <c r="D1212">
        <f t="shared" si="81"/>
        <v>1130.5273837565896</v>
      </c>
      <c r="E1212">
        <v>2006</v>
      </c>
    </row>
    <row r="1213" spans="1:5">
      <c r="A1213">
        <f t="shared" si="80"/>
        <v>2.23</v>
      </c>
      <c r="B1213">
        <f t="shared" si="81"/>
        <v>2628.7166515168174</v>
      </c>
      <c r="C1213">
        <f t="shared" si="81"/>
        <v>1370.6860781380933</v>
      </c>
      <c r="D1213">
        <f t="shared" si="81"/>
        <v>1131.5177910523976</v>
      </c>
      <c r="E1213">
        <v>2007</v>
      </c>
    </row>
    <row r="1214" spans="1:5">
      <c r="A1214">
        <f t="shared" si="80"/>
        <v>2.2311111111111113</v>
      </c>
      <c r="B1214">
        <f t="shared" si="81"/>
        <v>2629.6765336343597</v>
      </c>
      <c r="C1214">
        <f t="shared" si="81"/>
        <v>1371.6125003520008</v>
      </c>
      <c r="D1214">
        <f t="shared" si="81"/>
        <v>1132.5082152075875</v>
      </c>
      <c r="E1214">
        <v>2008</v>
      </c>
    </row>
    <row r="1215" spans="1:5">
      <c r="A1215">
        <f t="shared" si="80"/>
        <v>2.2322222222222221</v>
      </c>
      <c r="B1215">
        <f t="shared" si="81"/>
        <v>2630.6364456406081</v>
      </c>
      <c r="C1215">
        <f t="shared" si="81"/>
        <v>1372.539025835749</v>
      </c>
      <c r="D1215">
        <f t="shared" si="81"/>
        <v>1133.4986561779654</v>
      </c>
      <c r="E1215">
        <v>2009</v>
      </c>
    </row>
    <row r="1216" spans="1:5">
      <c r="A1216">
        <f t="shared" si="80"/>
        <v>2.2333333333333334</v>
      </c>
      <c r="B1216">
        <f t="shared" si="81"/>
        <v>2631.5963875028565</v>
      </c>
      <c r="C1216">
        <f t="shared" si="81"/>
        <v>1373.4656543803439</v>
      </c>
      <c r="D1216">
        <f t="shared" si="81"/>
        <v>1134.4891139194908</v>
      </c>
      <c r="E1216">
        <v>2010</v>
      </c>
    </row>
    <row r="1217" spans="1:5">
      <c r="A1217">
        <f t="shared" si="80"/>
        <v>2.2344444444444442</v>
      </c>
      <c r="B1217">
        <f t="shared" si="81"/>
        <v>2632.5563591884443</v>
      </c>
      <c r="C1217">
        <f t="shared" si="81"/>
        <v>1374.392385777332</v>
      </c>
      <c r="D1217">
        <f t="shared" si="81"/>
        <v>1135.4795883882764</v>
      </c>
      <c r="E1217">
        <v>2011</v>
      </c>
    </row>
    <row r="1218" spans="1:5">
      <c r="A1218">
        <f t="shared" si="80"/>
        <v>2.2355555555555555</v>
      </c>
      <c r="B1218">
        <f t="shared" si="81"/>
        <v>2633.5163606647575</v>
      </c>
      <c r="C1218">
        <f t="shared" si="81"/>
        <v>1375.3192198187976</v>
      </c>
      <c r="D1218">
        <f t="shared" si="81"/>
        <v>1136.4700795405865</v>
      </c>
      <c r="E1218">
        <v>2012</v>
      </c>
    </row>
    <row r="1219" spans="1:5">
      <c r="A1219">
        <f t="shared" si="80"/>
        <v>2.2366666666666668</v>
      </c>
      <c r="B1219">
        <f t="shared" si="81"/>
        <v>2634.4763918992289</v>
      </c>
      <c r="C1219">
        <f t="shared" si="81"/>
        <v>1376.2461562973633</v>
      </c>
      <c r="D1219">
        <f t="shared" si="81"/>
        <v>1137.4605873328383</v>
      </c>
      <c r="E1219">
        <v>2013</v>
      </c>
    </row>
    <row r="1220" spans="1:5">
      <c r="A1220">
        <f t="shared" si="80"/>
        <v>2.2377777777777776</v>
      </c>
      <c r="B1220">
        <f t="shared" si="81"/>
        <v>2635.4364528593383</v>
      </c>
      <c r="C1220">
        <f t="shared" si="81"/>
        <v>1377.1731950061858</v>
      </c>
      <c r="D1220">
        <f t="shared" si="81"/>
        <v>1138.4511117215984</v>
      </c>
      <c r="E1220">
        <v>2014</v>
      </c>
    </row>
    <row r="1221" spans="1:5">
      <c r="A1221">
        <f t="shared" si="80"/>
        <v>2.2388888888888889</v>
      </c>
      <c r="B1221">
        <f t="shared" si="81"/>
        <v>2636.3965435126111</v>
      </c>
      <c r="C1221">
        <f t="shared" si="81"/>
        <v>1378.100335738957</v>
      </c>
      <c r="D1221">
        <f t="shared" si="81"/>
        <v>1139.4416526635848</v>
      </c>
      <c r="E1221">
        <v>2015</v>
      </c>
    </row>
    <row r="1222" spans="1:5">
      <c r="A1222">
        <f t="shared" si="80"/>
        <v>2.2400000000000002</v>
      </c>
      <c r="B1222">
        <f t="shared" si="81"/>
        <v>2637.3566638266193</v>
      </c>
      <c r="C1222">
        <f t="shared" si="81"/>
        <v>1379.0275782898998</v>
      </c>
      <c r="D1222">
        <f t="shared" si="81"/>
        <v>1140.4322101156647</v>
      </c>
      <c r="E1222">
        <v>2016</v>
      </c>
    </row>
    <row r="1223" spans="1:5">
      <c r="A1223">
        <f t="shared" si="80"/>
        <v>2.2411111111111111</v>
      </c>
      <c r="B1223">
        <f t="shared" si="81"/>
        <v>2638.3168137689809</v>
      </c>
      <c r="C1223">
        <f t="shared" si="81"/>
        <v>1379.9549224537682</v>
      </c>
      <c r="D1223">
        <f t="shared" si="81"/>
        <v>1141.4227840348542</v>
      </c>
      <c r="E1223">
        <v>2017</v>
      </c>
    </row>
    <row r="1224" spans="1:5">
      <c r="A1224">
        <f t="shared" si="80"/>
        <v>2.2422222222222223</v>
      </c>
      <c r="B1224">
        <f t="shared" si="81"/>
        <v>2639.2769933073605</v>
      </c>
      <c r="C1224">
        <f t="shared" si="81"/>
        <v>1380.8823680258449</v>
      </c>
      <c r="D1224">
        <f t="shared" si="81"/>
        <v>1142.4133743783182</v>
      </c>
      <c r="E1224">
        <v>2018</v>
      </c>
    </row>
    <row r="1225" spans="1:5">
      <c r="A1225">
        <f t="shared" si="80"/>
        <v>2.2433333333333332</v>
      </c>
      <c r="B1225">
        <f t="shared" si="81"/>
        <v>2640.2372024094675</v>
      </c>
      <c r="C1225">
        <f t="shared" si="81"/>
        <v>1381.8099148019403</v>
      </c>
      <c r="D1225">
        <f t="shared" si="81"/>
        <v>1143.403981103369</v>
      </c>
      <c r="E1225">
        <v>2019</v>
      </c>
    </row>
    <row r="1226" spans="1:5">
      <c r="A1226">
        <f t="shared" si="80"/>
        <v>2.2444444444444445</v>
      </c>
      <c r="B1226">
        <f t="shared" ref="B1226:D1245" si="82">SQRT($B$2^2+$E1226^2+2*$B$2*$E1226*COS(($D$2-B$5)*PI()/180))</f>
        <v>2641.1974410430589</v>
      </c>
      <c r="C1226">
        <f t="shared" si="82"/>
        <v>1382.7375625783893</v>
      </c>
      <c r="D1226">
        <f t="shared" si="82"/>
        <v>1144.3946041674662</v>
      </c>
      <c r="E1226">
        <v>2020</v>
      </c>
    </row>
    <row r="1227" spans="1:5">
      <c r="A1227">
        <f t="shared" si="80"/>
        <v>2.2455555555555557</v>
      </c>
      <c r="B1227">
        <f t="shared" si="82"/>
        <v>2642.1577091759368</v>
      </c>
      <c r="C1227">
        <f t="shared" si="82"/>
        <v>1383.665311152052</v>
      </c>
      <c r="D1227">
        <f t="shared" si="82"/>
        <v>1145.3852435282154</v>
      </c>
      <c r="E1227">
        <v>2021</v>
      </c>
    </row>
    <row r="1228" spans="1:5">
      <c r="A1228">
        <f t="shared" si="80"/>
        <v>2.2466666666666666</v>
      </c>
      <c r="B1228">
        <f t="shared" si="82"/>
        <v>2643.1180067759492</v>
      </c>
      <c r="C1228">
        <f t="shared" si="82"/>
        <v>1384.5931603203105</v>
      </c>
      <c r="D1228">
        <f t="shared" si="82"/>
        <v>1146.375899143369</v>
      </c>
      <c r="E1228">
        <v>2022</v>
      </c>
    </row>
    <row r="1229" spans="1:5">
      <c r="A1229">
        <f t="shared" si="80"/>
        <v>2.2477777777777779</v>
      </c>
      <c r="B1229">
        <f t="shared" si="82"/>
        <v>2644.0783338109895</v>
      </c>
      <c r="C1229">
        <f t="shared" si="82"/>
        <v>1385.5211098810673</v>
      </c>
      <c r="D1229">
        <f t="shared" si="82"/>
        <v>1147.3665709708234</v>
      </c>
      <c r="E1229">
        <v>2023</v>
      </c>
    </row>
    <row r="1230" spans="1:5">
      <c r="A1230">
        <f t="shared" si="80"/>
        <v>2.2488888888888887</v>
      </c>
      <c r="B1230">
        <f t="shared" si="82"/>
        <v>2645.0386902489972</v>
      </c>
      <c r="C1230">
        <f t="shared" si="82"/>
        <v>1386.4491596327448</v>
      </c>
      <c r="D1230">
        <f t="shared" si="82"/>
        <v>1148.3572589686207</v>
      </c>
      <c r="E1230">
        <v>2024</v>
      </c>
    </row>
    <row r="1231" spans="1:5">
      <c r="A1231">
        <f t="shared" si="80"/>
        <v>2.25</v>
      </c>
      <c r="B1231">
        <f t="shared" si="82"/>
        <v>2645.9990760579572</v>
      </c>
      <c r="C1231">
        <f t="shared" si="82"/>
        <v>1387.3773093742827</v>
      </c>
      <c r="D1231">
        <f t="shared" si="82"/>
        <v>1149.3479630949462</v>
      </c>
      <c r="E1231">
        <v>2025</v>
      </c>
    </row>
    <row r="1232" spans="1:5">
      <c r="A1232">
        <f t="shared" si="80"/>
        <v>2.2511111111111113</v>
      </c>
      <c r="B1232">
        <f t="shared" si="82"/>
        <v>2646.9594912058997</v>
      </c>
      <c r="C1232">
        <f t="shared" si="82"/>
        <v>1388.3055589051366</v>
      </c>
      <c r="D1232">
        <f t="shared" si="82"/>
        <v>1150.3386833081288</v>
      </c>
      <c r="E1232">
        <v>2026</v>
      </c>
    </row>
    <row r="1233" spans="1:5">
      <c r="A1233">
        <f t="shared" si="80"/>
        <v>2.2522222222222221</v>
      </c>
      <c r="B1233">
        <f t="shared" si="82"/>
        <v>2647.9199356609006</v>
      </c>
      <c r="C1233">
        <f t="shared" si="82"/>
        <v>1389.2339080252771</v>
      </c>
      <c r="D1233">
        <f t="shared" si="82"/>
        <v>1151.3294195666406</v>
      </c>
      <c r="E1233">
        <v>2027</v>
      </c>
    </row>
    <row r="1234" spans="1:5">
      <c r="A1234">
        <f t="shared" si="80"/>
        <v>2.2533333333333334</v>
      </c>
      <c r="B1234">
        <f t="shared" si="82"/>
        <v>2648.8804093910808</v>
      </c>
      <c r="C1234">
        <f t="shared" si="82"/>
        <v>1390.1623565351867</v>
      </c>
      <c r="D1234">
        <f t="shared" si="82"/>
        <v>1152.3201718290954</v>
      </c>
      <c r="E1234">
        <v>2028</v>
      </c>
    </row>
    <row r="1235" spans="1:5">
      <c r="A1235">
        <f t="shared" si="80"/>
        <v>2.2544444444444443</v>
      </c>
      <c r="B1235">
        <f t="shared" si="82"/>
        <v>2649.8409123646065</v>
      </c>
      <c r="C1235">
        <f t="shared" si="82"/>
        <v>1391.0909042358603</v>
      </c>
      <c r="D1235">
        <f t="shared" si="82"/>
        <v>1153.3109400542482</v>
      </c>
      <c r="E1235">
        <v>2029</v>
      </c>
    </row>
    <row r="1236" spans="1:5">
      <c r="A1236">
        <f t="shared" si="80"/>
        <v>2.2555555555555555</v>
      </c>
      <c r="B1236">
        <f t="shared" si="82"/>
        <v>2650.8014445496897</v>
      </c>
      <c r="C1236">
        <f t="shared" si="82"/>
        <v>1392.0195509288019</v>
      </c>
      <c r="D1236">
        <f t="shared" si="82"/>
        <v>1154.301724200996</v>
      </c>
      <c r="E1236">
        <v>2030</v>
      </c>
    </row>
    <row r="1237" spans="1:5">
      <c r="A1237">
        <f t="shared" si="80"/>
        <v>2.2566666666666668</v>
      </c>
      <c r="B1237">
        <f t="shared" si="82"/>
        <v>2651.762005914587</v>
      </c>
      <c r="C1237">
        <f t="shared" si="82"/>
        <v>1392.9482964160238</v>
      </c>
      <c r="D1237">
        <f t="shared" si="82"/>
        <v>1155.2925242283748</v>
      </c>
      <c r="E1237">
        <v>2031</v>
      </c>
    </row>
    <row r="1238" spans="1:5">
      <c r="A1238">
        <f t="shared" si="80"/>
        <v>2.2577777777777777</v>
      </c>
      <c r="B1238">
        <f t="shared" si="82"/>
        <v>2652.7225964275995</v>
      </c>
      <c r="C1238">
        <f t="shared" si="82"/>
        <v>1393.8771405000452</v>
      </c>
      <c r="D1238">
        <f t="shared" si="82"/>
        <v>1156.2833400955615</v>
      </c>
      <c r="E1238">
        <v>2032</v>
      </c>
    </row>
    <row r="1239" spans="1:5">
      <c r="A1239">
        <f t="shared" si="80"/>
        <v>2.2588888888888889</v>
      </c>
      <c r="B1239">
        <f t="shared" si="82"/>
        <v>2653.6832160570743</v>
      </c>
      <c r="C1239">
        <f t="shared" si="82"/>
        <v>1394.8060829838901</v>
      </c>
      <c r="D1239">
        <f t="shared" si="82"/>
        <v>1157.2741717618717</v>
      </c>
      <c r="E1239">
        <v>2033</v>
      </c>
    </row>
    <row r="1240" spans="1:5">
      <c r="A1240">
        <f t="shared" si="80"/>
        <v>2.2599999999999998</v>
      </c>
      <c r="B1240">
        <f t="shared" si="82"/>
        <v>2654.6438647714026</v>
      </c>
      <c r="C1240">
        <f t="shared" si="82"/>
        <v>1395.7351236710863</v>
      </c>
      <c r="D1240">
        <f t="shared" si="82"/>
        <v>1158.2650191867594</v>
      </c>
      <c r="E1240">
        <v>2034</v>
      </c>
    </row>
    <row r="1241" spans="1:5">
      <c r="A1241">
        <f t="shared" si="80"/>
        <v>2.2611111111111111</v>
      </c>
      <c r="B1241">
        <f t="shared" si="82"/>
        <v>2655.6045425390207</v>
      </c>
      <c r="C1241">
        <f t="shared" si="82"/>
        <v>1396.6642623656633</v>
      </c>
      <c r="D1241">
        <f t="shared" si="82"/>
        <v>1159.2558823298168</v>
      </c>
      <c r="E1241">
        <v>2035</v>
      </c>
    </row>
    <row r="1242" spans="1:5">
      <c r="A1242">
        <f t="shared" si="80"/>
        <v>2.2622222222222224</v>
      </c>
      <c r="B1242">
        <f t="shared" si="82"/>
        <v>2656.5652493284092</v>
      </c>
      <c r="C1242">
        <f t="shared" si="82"/>
        <v>1397.5934988721515</v>
      </c>
      <c r="D1242">
        <f t="shared" si="82"/>
        <v>1160.2467611507734</v>
      </c>
      <c r="E1242">
        <v>2036</v>
      </c>
    </row>
    <row r="1243" spans="1:5">
      <c r="A1243">
        <f t="shared" si="80"/>
        <v>2.2633333333333332</v>
      </c>
      <c r="B1243">
        <f t="shared" si="82"/>
        <v>2657.5259851080941</v>
      </c>
      <c r="C1243">
        <f t="shared" si="82"/>
        <v>1398.5228329955796</v>
      </c>
      <c r="D1243">
        <f t="shared" si="82"/>
        <v>1161.2376556094957</v>
      </c>
      <c r="E1243">
        <v>2037</v>
      </c>
    </row>
    <row r="1244" spans="1:5">
      <c r="A1244">
        <f t="shared" si="80"/>
        <v>2.2644444444444445</v>
      </c>
      <c r="B1244">
        <f t="shared" si="82"/>
        <v>2658.4867498466451</v>
      </c>
      <c r="C1244">
        <f t="shared" si="82"/>
        <v>1399.4522645414747</v>
      </c>
      <c r="D1244">
        <f t="shared" si="82"/>
        <v>1162.2285656659865</v>
      </c>
      <c r="E1244">
        <v>2038</v>
      </c>
    </row>
    <row r="1245" spans="1:5">
      <c r="A1245">
        <f t="shared" si="80"/>
        <v>2.2655555555555558</v>
      </c>
      <c r="B1245">
        <f t="shared" si="82"/>
        <v>2659.4475435126765</v>
      </c>
      <c r="C1245">
        <f t="shared" si="82"/>
        <v>1400.3817933158591</v>
      </c>
      <c r="D1245">
        <f t="shared" si="82"/>
        <v>1163.2194912803836</v>
      </c>
      <c r="E1245">
        <v>2039</v>
      </c>
    </row>
    <row r="1246" spans="1:5">
      <c r="A1246">
        <f t="shared" si="80"/>
        <v>2.2666666666666666</v>
      </c>
      <c r="B1246">
        <f t="shared" ref="B1246:D1265" si="83">SQRT($B$2^2+$E1246^2+2*$B$2*$E1246*COS(($D$2-B$5)*PI()/180))</f>
        <v>2660.4083660748479</v>
      </c>
      <c r="C1246">
        <f t="shared" si="83"/>
        <v>1401.3114191252498</v>
      </c>
      <c r="D1246">
        <f t="shared" si="83"/>
        <v>1164.2104324129602</v>
      </c>
      <c r="E1246">
        <v>2040</v>
      </c>
    </row>
    <row r="1247" spans="1:5">
      <c r="A1247">
        <f t="shared" si="80"/>
        <v>2.2677777777777779</v>
      </c>
      <c r="B1247">
        <f t="shared" si="83"/>
        <v>2661.3692175018618</v>
      </c>
      <c r="C1247">
        <f t="shared" si="83"/>
        <v>1402.2411417766564</v>
      </c>
      <c r="D1247">
        <f t="shared" si="83"/>
        <v>1165.2013890241249</v>
      </c>
      <c r="E1247">
        <v>2041</v>
      </c>
    </row>
    <row r="1248" spans="1:5">
      <c r="A1248">
        <f t="shared" si="80"/>
        <v>2.2688888888888887</v>
      </c>
      <c r="B1248">
        <f t="shared" si="83"/>
        <v>2662.3300977624663</v>
      </c>
      <c r="C1248">
        <f t="shared" si="83"/>
        <v>1403.1709610775806</v>
      </c>
      <c r="D1248">
        <f t="shared" si="83"/>
        <v>1166.1923610744191</v>
      </c>
      <c r="E1248">
        <v>2042</v>
      </c>
    </row>
    <row r="1249" spans="1:5">
      <c r="A1249">
        <f t="shared" si="80"/>
        <v>2.27</v>
      </c>
      <c r="B1249">
        <f t="shared" si="83"/>
        <v>2663.2910068254532</v>
      </c>
      <c r="C1249">
        <f t="shared" si="83"/>
        <v>1404.100876836013</v>
      </c>
      <c r="D1249">
        <f t="shared" si="83"/>
        <v>1167.1833485245179</v>
      </c>
      <c r="E1249">
        <v>2043</v>
      </c>
    </row>
    <row r="1250" spans="1:5">
      <c r="A1250">
        <f t="shared" si="80"/>
        <v>2.2711111111111113</v>
      </c>
      <c r="B1250">
        <f t="shared" si="83"/>
        <v>2664.251944659658</v>
      </c>
      <c r="C1250">
        <f t="shared" si="83"/>
        <v>1405.0308888604338</v>
      </c>
      <c r="D1250">
        <f t="shared" si="83"/>
        <v>1168.1743513352296</v>
      </c>
      <c r="E1250">
        <v>2044</v>
      </c>
    </row>
    <row r="1251" spans="1:5">
      <c r="A1251">
        <f t="shared" si="80"/>
        <v>2.2722222222222221</v>
      </c>
      <c r="B1251">
        <f t="shared" si="83"/>
        <v>2665.2129112339599</v>
      </c>
      <c r="C1251">
        <f t="shared" si="83"/>
        <v>1405.9609969598091</v>
      </c>
      <c r="D1251">
        <f t="shared" si="83"/>
        <v>1169.1653694674942</v>
      </c>
      <c r="E1251">
        <v>2045</v>
      </c>
    </row>
    <row r="1252" spans="1:5">
      <c r="A1252">
        <f t="shared" si="80"/>
        <v>2.2733333333333334</v>
      </c>
      <c r="B1252">
        <f t="shared" si="83"/>
        <v>2666.1739065172837</v>
      </c>
      <c r="C1252">
        <f t="shared" si="83"/>
        <v>1406.8912009435912</v>
      </c>
      <c r="D1252">
        <f t="shared" si="83"/>
        <v>1170.1564028823841</v>
      </c>
      <c r="E1252">
        <v>2046</v>
      </c>
    </row>
    <row r="1253" spans="1:5">
      <c r="A1253">
        <f t="shared" si="80"/>
        <v>2.2744444444444443</v>
      </c>
      <c r="B1253">
        <f t="shared" si="83"/>
        <v>2667.1349304785958</v>
      </c>
      <c r="C1253">
        <f t="shared" si="83"/>
        <v>1407.8215006217158</v>
      </c>
      <c r="D1253">
        <f t="shared" si="83"/>
        <v>1171.1474515411021</v>
      </c>
      <c r="E1253">
        <v>2047</v>
      </c>
    </row>
    <row r="1254" spans="1:5">
      <c r="A1254">
        <f t="shared" si="80"/>
        <v>2.2755555555555556</v>
      </c>
      <c r="B1254">
        <f t="shared" si="83"/>
        <v>2668.0959830869083</v>
      </c>
      <c r="C1254">
        <f t="shared" si="83"/>
        <v>1408.7518958046019</v>
      </c>
      <c r="D1254">
        <f t="shared" si="83"/>
        <v>1172.1385154049826</v>
      </c>
      <c r="E1254">
        <v>2048</v>
      </c>
    </row>
    <row r="1255" spans="1:5">
      <c r="A1255">
        <f t="shared" si="80"/>
        <v>2.2766666666666668</v>
      </c>
      <c r="B1255">
        <f t="shared" si="83"/>
        <v>2669.057064311276</v>
      </c>
      <c r="C1255">
        <f t="shared" si="83"/>
        <v>1409.6823863031486</v>
      </c>
      <c r="D1255">
        <f t="shared" si="83"/>
        <v>1173.1295944354888</v>
      </c>
      <c r="E1255">
        <v>2049</v>
      </c>
    </row>
    <row r="1256" spans="1:5">
      <c r="A1256">
        <f t="shared" si="80"/>
        <v>2.2777777777777777</v>
      </c>
      <c r="B1256">
        <f t="shared" si="83"/>
        <v>2670.018174120798</v>
      </c>
      <c r="C1256">
        <f t="shared" si="83"/>
        <v>1410.6129719287355</v>
      </c>
      <c r="D1256">
        <f t="shared" si="83"/>
        <v>1174.1206885942145</v>
      </c>
      <c r="E1256">
        <v>2050</v>
      </c>
    </row>
    <row r="1257" spans="1:5">
      <c r="A1257">
        <f t="shared" si="80"/>
        <v>2.278888888888889</v>
      </c>
      <c r="B1257">
        <f t="shared" si="83"/>
        <v>2670.979312484616</v>
      </c>
      <c r="C1257">
        <f t="shared" si="83"/>
        <v>1411.5436524932195</v>
      </c>
      <c r="D1257">
        <f t="shared" si="83"/>
        <v>1175.111797842882</v>
      </c>
      <c r="E1257">
        <v>2051</v>
      </c>
    </row>
    <row r="1258" spans="1:5">
      <c r="A1258">
        <f t="shared" si="80"/>
        <v>2.2799999999999998</v>
      </c>
      <c r="B1258">
        <f t="shared" si="83"/>
        <v>2671.9404793719159</v>
      </c>
      <c r="C1258">
        <f t="shared" si="83"/>
        <v>1412.4744278089354</v>
      </c>
      <c r="D1258">
        <f t="shared" si="83"/>
        <v>1176.1029221433423</v>
      </c>
      <c r="E1258">
        <v>2052</v>
      </c>
    </row>
    <row r="1259" spans="1:5">
      <c r="A1259">
        <f t="shared" si="80"/>
        <v>2.2811111111111111</v>
      </c>
      <c r="B1259">
        <f t="shared" si="83"/>
        <v>2672.9016747519267</v>
      </c>
      <c r="C1259">
        <f t="shared" si="83"/>
        <v>1413.4052976886915</v>
      </c>
      <c r="D1259">
        <f t="shared" si="83"/>
        <v>1177.0940614575738</v>
      </c>
      <c r="E1259">
        <v>2053</v>
      </c>
    </row>
    <row r="1260" spans="1:5">
      <c r="A1260">
        <f t="shared" si="80"/>
        <v>2.2822222222222224</v>
      </c>
      <c r="B1260">
        <f t="shared" si="83"/>
        <v>2673.8628985939213</v>
      </c>
      <c r="C1260">
        <f t="shared" si="83"/>
        <v>1414.3362619457719</v>
      </c>
      <c r="D1260">
        <f t="shared" si="83"/>
        <v>1178.0852157476829</v>
      </c>
      <c r="E1260">
        <v>2054</v>
      </c>
    </row>
    <row r="1261" spans="1:5">
      <c r="A1261">
        <f t="shared" si="80"/>
        <v>2.2833333333333332</v>
      </c>
      <c r="B1261">
        <f t="shared" si="83"/>
        <v>2674.8241508672154</v>
      </c>
      <c r="C1261">
        <f t="shared" si="83"/>
        <v>1415.2673203939312</v>
      </c>
      <c r="D1261">
        <f t="shared" si="83"/>
        <v>1179.0763849759023</v>
      </c>
      <c r="E1261">
        <v>2055</v>
      </c>
    </row>
    <row r="1262" spans="1:5">
      <c r="A1262">
        <f t="shared" si="80"/>
        <v>2.2844444444444445</v>
      </c>
      <c r="B1262">
        <f t="shared" si="83"/>
        <v>2675.7854315411673</v>
      </c>
      <c r="C1262">
        <f t="shared" si="83"/>
        <v>1416.1984728473967</v>
      </c>
      <c r="D1262">
        <f t="shared" si="83"/>
        <v>1180.0675691045917</v>
      </c>
      <c r="E1262">
        <v>2056</v>
      </c>
    </row>
    <row r="1263" spans="1:5">
      <c r="A1263">
        <f t="shared" ref="A1263:A1326" si="84">E1263/$B$2</f>
        <v>2.2855555555555553</v>
      </c>
      <c r="B1263">
        <f t="shared" si="83"/>
        <v>2676.7467405851799</v>
      </c>
      <c r="C1263">
        <f t="shared" si="83"/>
        <v>1417.1297191208637</v>
      </c>
      <c r="D1263">
        <f t="shared" si="83"/>
        <v>1181.058768096236</v>
      </c>
      <c r="E1263">
        <v>2057</v>
      </c>
    </row>
    <row r="1264" spans="1:5">
      <c r="A1264">
        <f t="shared" si="84"/>
        <v>2.2866666666666666</v>
      </c>
      <c r="B1264">
        <f t="shared" si="83"/>
        <v>2677.7080779686971</v>
      </c>
      <c r="C1264">
        <f t="shared" si="83"/>
        <v>1418.0610590294968</v>
      </c>
      <c r="D1264">
        <f t="shared" si="83"/>
        <v>1182.0499819134454</v>
      </c>
      <c r="E1264">
        <v>2058</v>
      </c>
    </row>
    <row r="1265" spans="1:5">
      <c r="A1265">
        <f t="shared" si="84"/>
        <v>2.2877777777777779</v>
      </c>
      <c r="B1265">
        <f t="shared" si="83"/>
        <v>2678.6694436612083</v>
      </c>
      <c r="C1265">
        <f t="shared" si="83"/>
        <v>1418.9924923889264</v>
      </c>
      <c r="D1265">
        <f t="shared" si="83"/>
        <v>1183.041210518955</v>
      </c>
      <c r="E1265">
        <v>2059</v>
      </c>
    </row>
    <row r="1266" spans="1:5">
      <c r="A1266">
        <f t="shared" si="84"/>
        <v>2.2888888888888888</v>
      </c>
      <c r="B1266">
        <f t="shared" ref="B1266:D1285" si="85">SQRT($B$2^2+$E1266^2+2*$B$2*$E1266*COS(($D$2-B$5)*PI()/180))</f>
        <v>2679.6308376322431</v>
      </c>
      <c r="C1266">
        <f t="shared" si="85"/>
        <v>1419.9240190152491</v>
      </c>
      <c r="D1266">
        <f t="shared" si="85"/>
        <v>1184.0324538756245</v>
      </c>
      <c r="E1266">
        <v>2060</v>
      </c>
    </row>
    <row r="1267" spans="1:5">
      <c r="A1267">
        <f t="shared" si="84"/>
        <v>2.29</v>
      </c>
      <c r="B1267">
        <f t="shared" si="85"/>
        <v>2680.5922598513766</v>
      </c>
      <c r="C1267">
        <f t="shared" si="85"/>
        <v>1420.8556387250244</v>
      </c>
      <c r="D1267">
        <f t="shared" si="85"/>
        <v>1185.0237119464364</v>
      </c>
      <c r="E1267">
        <v>2061</v>
      </c>
    </row>
    <row r="1268" spans="1:5">
      <c r="A1268">
        <f t="shared" si="84"/>
        <v>2.2911111111111113</v>
      </c>
      <c r="B1268">
        <f t="shared" si="85"/>
        <v>2681.5537102882245</v>
      </c>
      <c r="C1268">
        <f t="shared" si="85"/>
        <v>1421.7873513352752</v>
      </c>
      <c r="D1268">
        <f t="shared" si="85"/>
        <v>1186.0149846944973</v>
      </c>
      <c r="E1268">
        <v>2062</v>
      </c>
    </row>
    <row r="1269" spans="1:5">
      <c r="A1269">
        <f t="shared" si="84"/>
        <v>2.2922222222222222</v>
      </c>
      <c r="B1269">
        <f t="shared" si="85"/>
        <v>2682.5151889124459</v>
      </c>
      <c r="C1269">
        <f t="shared" si="85"/>
        <v>1422.7191566634847</v>
      </c>
      <c r="D1269">
        <f t="shared" si="85"/>
        <v>1187.0062720830363</v>
      </c>
      <c r="E1269">
        <v>2063</v>
      </c>
    </row>
    <row r="1270" spans="1:5">
      <c r="A1270">
        <f t="shared" si="84"/>
        <v>2.2933333333333334</v>
      </c>
      <c r="B1270">
        <f t="shared" si="85"/>
        <v>2683.4766956937424</v>
      </c>
      <c r="C1270">
        <f t="shared" si="85"/>
        <v>1423.6510545275962</v>
      </c>
      <c r="D1270">
        <f t="shared" si="85"/>
        <v>1187.9975740754039</v>
      </c>
      <c r="E1270">
        <v>2064</v>
      </c>
    </row>
    <row r="1271" spans="1:5">
      <c r="A1271">
        <f t="shared" si="84"/>
        <v>2.2944444444444443</v>
      </c>
      <c r="B1271">
        <f t="shared" si="85"/>
        <v>2684.4382306018588</v>
      </c>
      <c r="C1271">
        <f t="shared" si="85"/>
        <v>1424.5830447460116</v>
      </c>
      <c r="D1271">
        <f t="shared" si="85"/>
        <v>1188.9888906350734</v>
      </c>
      <c r="E1271">
        <v>2065</v>
      </c>
    </row>
    <row r="1272" spans="1:5">
      <c r="A1272">
        <f t="shared" si="84"/>
        <v>2.2955555555555556</v>
      </c>
      <c r="B1272">
        <f t="shared" si="85"/>
        <v>2685.3997936065816</v>
      </c>
      <c r="C1272">
        <f t="shared" si="85"/>
        <v>1425.5151271375889</v>
      </c>
      <c r="D1272">
        <f t="shared" si="85"/>
        <v>1189.980221725639</v>
      </c>
      <c r="E1272">
        <v>2066</v>
      </c>
    </row>
    <row r="1273" spans="1:5">
      <c r="A1273">
        <f t="shared" si="84"/>
        <v>2.2966666666666669</v>
      </c>
      <c r="B1273">
        <f t="shared" si="85"/>
        <v>2686.3613846777394</v>
      </c>
      <c r="C1273">
        <f t="shared" si="85"/>
        <v>1426.4473015216429</v>
      </c>
      <c r="D1273">
        <f t="shared" si="85"/>
        <v>1190.9715673108149</v>
      </c>
      <c r="E1273">
        <v>2067</v>
      </c>
    </row>
    <row r="1274" spans="1:5">
      <c r="A1274">
        <f t="shared" si="84"/>
        <v>2.2977777777777777</v>
      </c>
      <c r="B1274">
        <f t="shared" si="85"/>
        <v>2687.3230037852045</v>
      </c>
      <c r="C1274">
        <f t="shared" si="85"/>
        <v>1427.379567717941</v>
      </c>
      <c r="D1274">
        <f t="shared" si="85"/>
        <v>1191.9629273544363</v>
      </c>
      <c r="E1274">
        <v>2068</v>
      </c>
    </row>
    <row r="1275" spans="1:5">
      <c r="A1275">
        <f t="shared" si="84"/>
        <v>2.298888888888889</v>
      </c>
      <c r="B1275">
        <f t="shared" si="85"/>
        <v>2688.2846508988896</v>
      </c>
      <c r="C1275">
        <f t="shared" si="85"/>
        <v>1428.311925546705</v>
      </c>
      <c r="D1275">
        <f t="shared" si="85"/>
        <v>1192.9543018204572</v>
      </c>
      <c r="E1275">
        <v>2069</v>
      </c>
    </row>
    <row r="1276" spans="1:5">
      <c r="A1276">
        <f t="shared" si="84"/>
        <v>2.2999999999999998</v>
      </c>
      <c r="B1276">
        <f t="shared" si="85"/>
        <v>2689.2463259887513</v>
      </c>
      <c r="C1276">
        <f t="shared" si="85"/>
        <v>1429.2443748286071</v>
      </c>
      <c r="D1276">
        <f t="shared" si="85"/>
        <v>1193.9456906729522</v>
      </c>
      <c r="E1276">
        <v>2070</v>
      </c>
    </row>
    <row r="1277" spans="1:5">
      <c r="A1277">
        <f t="shared" si="84"/>
        <v>2.3011111111111111</v>
      </c>
      <c r="B1277">
        <f t="shared" si="85"/>
        <v>2690.2080290247868</v>
      </c>
      <c r="C1277">
        <f t="shared" si="85"/>
        <v>1430.1769153847702</v>
      </c>
      <c r="D1277">
        <f t="shared" si="85"/>
        <v>1194.9370938761133</v>
      </c>
      <c r="E1277">
        <v>2071</v>
      </c>
    </row>
    <row r="1278" spans="1:5">
      <c r="A1278">
        <f t="shared" si="84"/>
        <v>2.3022222222222224</v>
      </c>
      <c r="B1278">
        <f t="shared" si="85"/>
        <v>2691.1697599770368</v>
      </c>
      <c r="C1278">
        <f t="shared" si="85"/>
        <v>1431.1095470367652</v>
      </c>
      <c r="D1278">
        <f t="shared" si="85"/>
        <v>1195.928511394251</v>
      </c>
      <c r="E1278">
        <v>2072</v>
      </c>
    </row>
    <row r="1279" spans="1:5">
      <c r="A1279">
        <f t="shared" si="84"/>
        <v>2.3033333333333332</v>
      </c>
      <c r="B1279">
        <f t="shared" si="85"/>
        <v>2692.1315188155822</v>
      </c>
      <c r="C1279">
        <f t="shared" si="85"/>
        <v>1432.0422696066116</v>
      </c>
      <c r="D1279">
        <f t="shared" si="85"/>
        <v>1196.9199431917939</v>
      </c>
      <c r="E1279">
        <v>2073</v>
      </c>
    </row>
    <row r="1280" spans="1:5">
      <c r="A1280">
        <f t="shared" si="84"/>
        <v>2.3044444444444445</v>
      </c>
      <c r="B1280">
        <f t="shared" si="85"/>
        <v>2693.093305510547</v>
      </c>
      <c r="C1280">
        <f t="shared" si="85"/>
        <v>1432.9750829167738</v>
      </c>
      <c r="D1280">
        <f t="shared" si="85"/>
        <v>1197.9113892332875</v>
      </c>
      <c r="E1280">
        <v>2074</v>
      </c>
    </row>
    <row r="1281" spans="1:5">
      <c r="A1281">
        <f t="shared" si="84"/>
        <v>2.3055555555555554</v>
      </c>
      <c r="B1281">
        <f t="shared" si="85"/>
        <v>2694.055120032097</v>
      </c>
      <c r="C1281">
        <f t="shared" si="85"/>
        <v>1433.9079867901619</v>
      </c>
      <c r="D1281">
        <f t="shared" si="85"/>
        <v>1198.9028494833944</v>
      </c>
      <c r="E1281">
        <v>2075</v>
      </c>
    </row>
    <row r="1282" spans="1:5">
      <c r="A1282">
        <f t="shared" si="84"/>
        <v>2.3066666666666666</v>
      </c>
      <c r="B1282">
        <f t="shared" si="85"/>
        <v>2695.0169623504394</v>
      </c>
      <c r="C1282">
        <f t="shared" si="85"/>
        <v>1434.8409810501282</v>
      </c>
      <c r="D1282">
        <f t="shared" si="85"/>
        <v>1199.8943239068935</v>
      </c>
      <c r="E1282">
        <v>2076</v>
      </c>
    </row>
    <row r="1283" spans="1:5">
      <c r="A1283">
        <f t="shared" si="84"/>
        <v>2.3077777777777779</v>
      </c>
      <c r="B1283">
        <f t="shared" si="85"/>
        <v>2695.9788324358224</v>
      </c>
      <c r="C1283">
        <f t="shared" si="85"/>
        <v>1435.7740655204684</v>
      </c>
      <c r="D1283">
        <f t="shared" si="85"/>
        <v>1200.885812468679</v>
      </c>
      <c r="E1283">
        <v>2077</v>
      </c>
    </row>
    <row r="1284" spans="1:5">
      <c r="A1284">
        <f t="shared" si="84"/>
        <v>2.3088888888888888</v>
      </c>
      <c r="B1284">
        <f t="shared" si="85"/>
        <v>2696.9407302585373</v>
      </c>
      <c r="C1284">
        <f t="shared" si="85"/>
        <v>1436.7072400254181</v>
      </c>
      <c r="D1284">
        <f t="shared" si="85"/>
        <v>1201.8773151337607</v>
      </c>
      <c r="E1284">
        <v>2078</v>
      </c>
    </row>
    <row r="1285" spans="1:5">
      <c r="A1285">
        <f t="shared" si="84"/>
        <v>2.31</v>
      </c>
      <c r="B1285">
        <f t="shared" si="85"/>
        <v>2697.9026557889156</v>
      </c>
      <c r="C1285">
        <f t="shared" si="85"/>
        <v>1437.6405043896525</v>
      </c>
      <c r="D1285">
        <f t="shared" si="85"/>
        <v>1202.8688318672635</v>
      </c>
      <c r="E1285">
        <v>2079</v>
      </c>
    </row>
    <row r="1286" spans="1:5">
      <c r="A1286">
        <f t="shared" si="84"/>
        <v>2.3111111111111109</v>
      </c>
      <c r="B1286">
        <f t="shared" ref="B1286:D1305" si="86">SQRT($B$2^2+$E1286^2+2*$B$2*$E1286*COS(($D$2-B$5)*PI()/180))</f>
        <v>2698.8646089973308</v>
      </c>
      <c r="C1286">
        <f t="shared" si="86"/>
        <v>1438.5738584382846</v>
      </c>
      <c r="D1286">
        <f t="shared" si="86"/>
        <v>1203.8603626344266</v>
      </c>
      <c r="E1286">
        <v>2080</v>
      </c>
    </row>
    <row r="1287" spans="1:5">
      <c r="A1287">
        <f t="shared" si="84"/>
        <v>2.3122222222222222</v>
      </c>
      <c r="B1287">
        <f t="shared" si="86"/>
        <v>2699.8265898541981</v>
      </c>
      <c r="C1287">
        <f t="shared" si="86"/>
        <v>1439.5073019968652</v>
      </c>
      <c r="D1287">
        <f t="shared" si="86"/>
        <v>1204.8519074006031</v>
      </c>
      <c r="E1287">
        <v>2081</v>
      </c>
    </row>
    <row r="1288" spans="1:5">
      <c r="A1288">
        <f t="shared" si="84"/>
        <v>2.3133333333333335</v>
      </c>
      <c r="B1288">
        <f t="shared" si="86"/>
        <v>2700.788598329973</v>
      </c>
      <c r="C1288">
        <f t="shared" si="86"/>
        <v>1440.4408348913792</v>
      </c>
      <c r="D1288">
        <f t="shared" si="86"/>
        <v>1205.8434661312592</v>
      </c>
      <c r="E1288">
        <v>2082</v>
      </c>
    </row>
    <row r="1289" spans="1:5">
      <c r="A1289">
        <f t="shared" si="84"/>
        <v>2.3144444444444443</v>
      </c>
      <c r="B1289">
        <f t="shared" si="86"/>
        <v>2701.7506343951532</v>
      </c>
      <c r="C1289">
        <f t="shared" si="86"/>
        <v>1441.3744569482469</v>
      </c>
      <c r="D1289">
        <f t="shared" si="86"/>
        <v>1206.8350387919747</v>
      </c>
      <c r="E1289">
        <v>2083</v>
      </c>
    </row>
    <row r="1290" spans="1:5">
      <c r="A1290">
        <f t="shared" si="84"/>
        <v>2.3155555555555556</v>
      </c>
      <c r="B1290">
        <f t="shared" si="86"/>
        <v>2702.712698020277</v>
      </c>
      <c r="C1290">
        <f t="shared" si="86"/>
        <v>1442.3081679943205</v>
      </c>
      <c r="D1290">
        <f t="shared" si="86"/>
        <v>1207.8266253484419</v>
      </c>
      <c r="E1290">
        <v>2084</v>
      </c>
    </row>
    <row r="1291" spans="1:5">
      <c r="A1291">
        <f t="shared" si="84"/>
        <v>2.3166666666666669</v>
      </c>
      <c r="B1291">
        <f t="shared" si="86"/>
        <v>2703.6747891759237</v>
      </c>
      <c r="C1291">
        <f t="shared" si="86"/>
        <v>1443.2419678568847</v>
      </c>
      <c r="D1291">
        <f t="shared" si="86"/>
        <v>1208.8182257664646</v>
      </c>
      <c r="E1291">
        <v>2085</v>
      </c>
    </row>
    <row r="1292" spans="1:5">
      <c r="A1292">
        <f t="shared" si="84"/>
        <v>2.3177777777777777</v>
      </c>
      <c r="B1292">
        <f t="shared" si="86"/>
        <v>2704.6369078327148</v>
      </c>
      <c r="C1292">
        <f t="shared" si="86"/>
        <v>1444.1758563636538</v>
      </c>
      <c r="D1292">
        <f t="shared" si="86"/>
        <v>1209.8098400119588</v>
      </c>
      <c r="E1292">
        <v>2086</v>
      </c>
    </row>
    <row r="1293" spans="1:5">
      <c r="A1293">
        <f t="shared" si="84"/>
        <v>2.318888888888889</v>
      </c>
      <c r="B1293">
        <f t="shared" si="86"/>
        <v>2705.5990539613108</v>
      </c>
      <c r="C1293">
        <f t="shared" si="86"/>
        <v>1445.1098333427715</v>
      </c>
      <c r="D1293">
        <f t="shared" si="86"/>
        <v>1210.8014680509516</v>
      </c>
      <c r="E1293">
        <v>2087</v>
      </c>
    </row>
    <row r="1294" spans="1:5">
      <c r="A1294">
        <f t="shared" si="84"/>
        <v>2.3199999999999998</v>
      </c>
      <c r="B1294">
        <f t="shared" si="86"/>
        <v>2706.5612275324147</v>
      </c>
      <c r="C1294">
        <f t="shared" si="86"/>
        <v>1446.0438986228089</v>
      </c>
      <c r="D1294">
        <f t="shared" si="86"/>
        <v>1211.7931098495803</v>
      </c>
      <c r="E1294">
        <v>2088</v>
      </c>
    </row>
    <row r="1295" spans="1:5">
      <c r="A1295">
        <f t="shared" si="84"/>
        <v>2.3211111111111111</v>
      </c>
      <c r="B1295">
        <f t="shared" si="86"/>
        <v>2707.5234285167699</v>
      </c>
      <c r="C1295">
        <f t="shared" si="86"/>
        <v>1446.978052032764</v>
      </c>
      <c r="D1295">
        <f t="shared" si="86"/>
        <v>1212.7847653740937</v>
      </c>
      <c r="E1295">
        <v>2089</v>
      </c>
    </row>
    <row r="1296" spans="1:5">
      <c r="A1296">
        <f t="shared" si="84"/>
        <v>2.3222222222222224</v>
      </c>
      <c r="B1296">
        <f t="shared" si="86"/>
        <v>2708.4856568851596</v>
      </c>
      <c r="C1296">
        <f t="shared" si="86"/>
        <v>1447.9122934020595</v>
      </c>
      <c r="D1296">
        <f t="shared" si="86"/>
        <v>1213.776434590849</v>
      </c>
      <c r="E1296">
        <v>2090</v>
      </c>
    </row>
    <row r="1297" spans="1:5">
      <c r="A1297">
        <f t="shared" si="84"/>
        <v>2.3233333333333333</v>
      </c>
      <c r="B1297">
        <f t="shared" si="86"/>
        <v>2709.4479126084093</v>
      </c>
      <c r="C1297">
        <f t="shared" si="86"/>
        <v>1448.8466225605428</v>
      </c>
      <c r="D1297">
        <f t="shared" si="86"/>
        <v>1214.7681174663137</v>
      </c>
      <c r="E1297">
        <v>2091</v>
      </c>
    </row>
    <row r="1298" spans="1:5">
      <c r="A1298">
        <f t="shared" si="84"/>
        <v>2.3244444444444445</v>
      </c>
      <c r="B1298">
        <f t="shared" si="86"/>
        <v>2710.4101956573841</v>
      </c>
      <c r="C1298">
        <f t="shared" si="86"/>
        <v>1449.7810393384827</v>
      </c>
      <c r="D1298">
        <f t="shared" si="86"/>
        <v>1215.7598139670636</v>
      </c>
      <c r="E1298">
        <v>2092</v>
      </c>
    </row>
    <row r="1299" spans="1:5">
      <c r="A1299">
        <f t="shared" si="84"/>
        <v>2.3255555555555554</v>
      </c>
      <c r="B1299">
        <f t="shared" si="86"/>
        <v>2711.3725060029897</v>
      </c>
      <c r="C1299">
        <f t="shared" si="86"/>
        <v>1450.7155435665709</v>
      </c>
      <c r="D1299">
        <f t="shared" si="86"/>
        <v>1216.7515240597841</v>
      </c>
      <c r="E1299">
        <v>2093</v>
      </c>
    </row>
    <row r="1300" spans="1:5">
      <c r="A1300">
        <f t="shared" si="84"/>
        <v>2.3266666666666667</v>
      </c>
      <c r="B1300">
        <f t="shared" si="86"/>
        <v>2712.3348436161718</v>
      </c>
      <c r="C1300">
        <f t="shared" si="86"/>
        <v>1451.6501350759181</v>
      </c>
      <c r="D1300">
        <f t="shared" si="86"/>
        <v>1217.7432477112675</v>
      </c>
      <c r="E1300">
        <v>2094</v>
      </c>
    </row>
    <row r="1301" spans="1:5">
      <c r="A1301">
        <f t="shared" si="84"/>
        <v>2.3277777777777779</v>
      </c>
      <c r="B1301">
        <f t="shared" si="86"/>
        <v>2713.2972084679177</v>
      </c>
      <c r="C1301">
        <f t="shared" si="86"/>
        <v>1452.5848136980544</v>
      </c>
      <c r="D1301">
        <f t="shared" si="86"/>
        <v>1218.7349848884144</v>
      </c>
      <c r="E1301">
        <v>2095</v>
      </c>
    </row>
    <row r="1302" spans="1:5">
      <c r="A1302">
        <f t="shared" si="84"/>
        <v>2.3288888888888888</v>
      </c>
      <c r="B1302">
        <f t="shared" si="86"/>
        <v>2714.2596005292544</v>
      </c>
      <c r="C1302">
        <f t="shared" si="86"/>
        <v>1453.5195792649272</v>
      </c>
      <c r="D1302">
        <f t="shared" si="86"/>
        <v>1219.7267355582321</v>
      </c>
      <c r="E1302">
        <v>2096</v>
      </c>
    </row>
    <row r="1303" spans="1:5">
      <c r="A1303">
        <f t="shared" si="84"/>
        <v>2.33</v>
      </c>
      <c r="B1303">
        <f t="shared" si="86"/>
        <v>2715.2220197712486</v>
      </c>
      <c r="C1303">
        <f t="shared" si="86"/>
        <v>1454.4544316089009</v>
      </c>
      <c r="D1303">
        <f t="shared" si="86"/>
        <v>1220.7184996878352</v>
      </c>
      <c r="E1303">
        <v>2097</v>
      </c>
    </row>
    <row r="1304" spans="1:5">
      <c r="A1304">
        <f t="shared" si="84"/>
        <v>2.3311111111111109</v>
      </c>
      <c r="B1304">
        <f t="shared" si="86"/>
        <v>2716.184466165008</v>
      </c>
      <c r="C1304">
        <f t="shared" si="86"/>
        <v>1455.3893705627543</v>
      </c>
      <c r="D1304">
        <f t="shared" si="86"/>
        <v>1221.7102772444446</v>
      </c>
      <c r="E1304">
        <v>2098</v>
      </c>
    </row>
    <row r="1305" spans="1:5">
      <c r="A1305">
        <f t="shared" si="84"/>
        <v>2.3322222222222222</v>
      </c>
      <c r="B1305">
        <f t="shared" si="86"/>
        <v>2717.1469396816806</v>
      </c>
      <c r="C1305">
        <f t="shared" si="86"/>
        <v>1456.3243959596812</v>
      </c>
      <c r="D1305">
        <f t="shared" si="86"/>
        <v>1222.7020681953866</v>
      </c>
      <c r="E1305">
        <v>2099</v>
      </c>
    </row>
    <row r="1306" spans="1:5">
      <c r="A1306">
        <f t="shared" si="84"/>
        <v>2.3333333333333335</v>
      </c>
      <c r="B1306">
        <f t="shared" ref="B1306:D1325" si="87">SQRT($B$2^2+$E1306^2+2*$B$2*$E1306*COS(($D$2-B$5)*PI()/180))</f>
        <v>2718.1094402924532</v>
      </c>
      <c r="C1306">
        <f t="shared" si="87"/>
        <v>1457.2595076332871</v>
      </c>
      <c r="D1306">
        <f t="shared" si="87"/>
        <v>1223.6938725080934</v>
      </c>
      <c r="E1306">
        <v>2100</v>
      </c>
    </row>
    <row r="1307" spans="1:5">
      <c r="A1307">
        <f t="shared" si="84"/>
        <v>2.3344444444444443</v>
      </c>
      <c r="B1307">
        <f t="shared" si="87"/>
        <v>2719.071967968554</v>
      </c>
      <c r="C1307">
        <f t="shared" si="87"/>
        <v>1458.1947054175894</v>
      </c>
      <c r="D1307">
        <f t="shared" si="87"/>
        <v>1224.6856901501021</v>
      </c>
      <c r="E1307">
        <v>2101</v>
      </c>
    </row>
    <row r="1308" spans="1:5">
      <c r="A1308">
        <f t="shared" si="84"/>
        <v>2.3355555555555556</v>
      </c>
      <c r="B1308">
        <f t="shared" si="87"/>
        <v>2720.0345226812506</v>
      </c>
      <c r="C1308">
        <f t="shared" si="87"/>
        <v>1459.1299891470155</v>
      </c>
      <c r="D1308">
        <f t="shared" si="87"/>
        <v>1225.6775210890544</v>
      </c>
      <c r="E1308">
        <v>2102</v>
      </c>
    </row>
    <row r="1309" spans="1:5">
      <c r="A1309">
        <f t="shared" si="84"/>
        <v>2.3366666666666664</v>
      </c>
      <c r="B1309">
        <f t="shared" si="87"/>
        <v>2720.9971044018498</v>
      </c>
      <c r="C1309">
        <f t="shared" si="87"/>
        <v>1460.0653586564026</v>
      </c>
      <c r="D1309">
        <f t="shared" si="87"/>
        <v>1226.6693652926967</v>
      </c>
      <c r="E1309">
        <v>2103</v>
      </c>
    </row>
    <row r="1310" spans="1:5">
      <c r="A1310">
        <f t="shared" si="84"/>
        <v>2.3377777777777777</v>
      </c>
      <c r="B1310">
        <f t="shared" si="87"/>
        <v>2721.9597131016985</v>
      </c>
      <c r="C1310">
        <f t="shared" si="87"/>
        <v>1461.000813780995</v>
      </c>
      <c r="D1310">
        <f t="shared" si="87"/>
        <v>1227.6612227288788</v>
      </c>
      <c r="E1310">
        <v>2104</v>
      </c>
    </row>
    <row r="1311" spans="1:5">
      <c r="A1311">
        <f t="shared" si="84"/>
        <v>2.338888888888889</v>
      </c>
      <c r="B1311">
        <f t="shared" si="87"/>
        <v>2722.9223487521845</v>
      </c>
      <c r="C1311">
        <f t="shared" si="87"/>
        <v>1461.9363543564436</v>
      </c>
      <c r="D1311">
        <f t="shared" si="87"/>
        <v>1228.6530933655536</v>
      </c>
      <c r="E1311">
        <v>2105</v>
      </c>
    </row>
    <row r="1312" spans="1:5">
      <c r="A1312">
        <f t="shared" si="84"/>
        <v>2.34</v>
      </c>
      <c r="B1312">
        <f t="shared" si="87"/>
        <v>2723.885011324734</v>
      </c>
      <c r="C1312">
        <f t="shared" si="87"/>
        <v>1462.8719802188054</v>
      </c>
      <c r="D1312">
        <f t="shared" si="87"/>
        <v>1229.6449771707776</v>
      </c>
      <c r="E1312">
        <v>2106</v>
      </c>
    </row>
    <row r="1313" spans="1:5">
      <c r="A1313">
        <f t="shared" si="84"/>
        <v>2.3411111111111111</v>
      </c>
      <c r="B1313">
        <f t="shared" si="87"/>
        <v>2724.8477007908123</v>
      </c>
      <c r="C1313">
        <f t="shared" si="87"/>
        <v>1463.807691204541</v>
      </c>
      <c r="D1313">
        <f t="shared" si="87"/>
        <v>1230.6368741127092</v>
      </c>
      <c r="E1313">
        <v>2107</v>
      </c>
    </row>
    <row r="1314" spans="1:5">
      <c r="A1314">
        <f t="shared" si="84"/>
        <v>2.3422222222222224</v>
      </c>
      <c r="B1314">
        <f t="shared" si="87"/>
        <v>2725.8104171219261</v>
      </c>
      <c r="C1314">
        <f t="shared" si="87"/>
        <v>1464.7434871505143</v>
      </c>
      <c r="D1314">
        <f t="shared" si="87"/>
        <v>1231.6287841596095</v>
      </c>
      <c r="E1314">
        <v>2108</v>
      </c>
    </row>
    <row r="1315" spans="1:5">
      <c r="A1315">
        <f t="shared" si="84"/>
        <v>2.3433333333333333</v>
      </c>
      <c r="B1315">
        <f t="shared" si="87"/>
        <v>2726.7731602896197</v>
      </c>
      <c r="C1315">
        <f t="shared" si="87"/>
        <v>1465.6793678939907</v>
      </c>
      <c r="D1315">
        <f t="shared" si="87"/>
        <v>1232.6207072798411</v>
      </c>
      <c r="E1315">
        <v>2109</v>
      </c>
    </row>
    <row r="1316" spans="1:5">
      <c r="A1316">
        <f t="shared" si="84"/>
        <v>2.3444444444444446</v>
      </c>
      <c r="B1316">
        <f t="shared" si="87"/>
        <v>2727.7359302654781</v>
      </c>
      <c r="C1316">
        <f t="shared" si="87"/>
        <v>1466.6153332726371</v>
      </c>
      <c r="D1316">
        <f t="shared" si="87"/>
        <v>1233.6126434418684</v>
      </c>
      <c r="E1316">
        <v>2110</v>
      </c>
    </row>
    <row r="1317" spans="1:5">
      <c r="A1317">
        <f t="shared" si="84"/>
        <v>2.3455555555555554</v>
      </c>
      <c r="B1317">
        <f t="shared" si="87"/>
        <v>2728.6987270211243</v>
      </c>
      <c r="C1317">
        <f t="shared" si="87"/>
        <v>1467.5513831245187</v>
      </c>
      <c r="D1317">
        <f t="shared" si="87"/>
        <v>1234.6045926142556</v>
      </c>
      <c r="E1317">
        <v>2111</v>
      </c>
    </row>
    <row r="1318" spans="1:5">
      <c r="A1318">
        <f t="shared" si="84"/>
        <v>2.3466666666666667</v>
      </c>
      <c r="B1318">
        <f t="shared" si="87"/>
        <v>2729.6615505282221</v>
      </c>
      <c r="C1318">
        <f t="shared" si="87"/>
        <v>1468.4875172881002</v>
      </c>
      <c r="D1318">
        <f t="shared" si="87"/>
        <v>1235.5965547656685</v>
      </c>
      <c r="E1318">
        <v>2112</v>
      </c>
    </row>
    <row r="1319" spans="1:5">
      <c r="A1319">
        <f t="shared" si="84"/>
        <v>2.347777777777778</v>
      </c>
      <c r="B1319">
        <f t="shared" si="87"/>
        <v>2730.6244007584728</v>
      </c>
      <c r="C1319">
        <f t="shared" si="87"/>
        <v>1469.423735602242</v>
      </c>
      <c r="D1319">
        <f t="shared" si="87"/>
        <v>1236.588529864873</v>
      </c>
      <c r="E1319">
        <v>2113</v>
      </c>
    </row>
    <row r="1320" spans="1:5">
      <c r="A1320">
        <f t="shared" si="84"/>
        <v>2.3488888888888888</v>
      </c>
      <c r="B1320">
        <f t="shared" si="87"/>
        <v>2731.5872776836181</v>
      </c>
      <c r="C1320">
        <f t="shared" si="87"/>
        <v>1470.360037906202</v>
      </c>
      <c r="D1320">
        <f t="shared" si="87"/>
        <v>1237.5805178807341</v>
      </c>
      <c r="E1320">
        <v>2114</v>
      </c>
    </row>
    <row r="1321" spans="1:5">
      <c r="A1321">
        <f t="shared" si="84"/>
        <v>2.35</v>
      </c>
      <c r="B1321">
        <f t="shared" si="87"/>
        <v>2732.5501812754387</v>
      </c>
      <c r="C1321">
        <f t="shared" si="87"/>
        <v>1471.2964240396316</v>
      </c>
      <c r="D1321">
        <f t="shared" si="87"/>
        <v>1238.5725187822165</v>
      </c>
      <c r="E1321">
        <v>2115</v>
      </c>
    </row>
    <row r="1322" spans="1:5">
      <c r="A1322">
        <f t="shared" si="84"/>
        <v>2.3511111111111109</v>
      </c>
      <c r="B1322">
        <f t="shared" si="87"/>
        <v>2733.5131115057529</v>
      </c>
      <c r="C1322">
        <f t="shared" si="87"/>
        <v>1472.2328938425767</v>
      </c>
      <c r="D1322">
        <f t="shared" si="87"/>
        <v>1239.5645325383837</v>
      </c>
      <c r="E1322">
        <v>2116</v>
      </c>
    </row>
    <row r="1323" spans="1:5">
      <c r="A1323">
        <f t="shared" si="84"/>
        <v>2.3522222222222222</v>
      </c>
      <c r="B1323">
        <f t="shared" si="87"/>
        <v>2734.4760683464201</v>
      </c>
      <c r="C1323">
        <f t="shared" si="87"/>
        <v>1473.1694471554747</v>
      </c>
      <c r="D1323">
        <f t="shared" si="87"/>
        <v>1240.5565591183984</v>
      </c>
      <c r="E1323">
        <v>2117</v>
      </c>
    </row>
    <row r="1324" spans="1:5">
      <c r="A1324">
        <f t="shared" si="84"/>
        <v>2.3533333333333335</v>
      </c>
      <c r="B1324">
        <f t="shared" si="87"/>
        <v>2735.4390517693369</v>
      </c>
      <c r="C1324">
        <f t="shared" si="87"/>
        <v>1474.1060838191554</v>
      </c>
      <c r="D1324">
        <f t="shared" si="87"/>
        <v>1241.5485984915204</v>
      </c>
      <c r="E1324">
        <v>2118</v>
      </c>
    </row>
    <row r="1325" spans="1:5">
      <c r="A1325">
        <f t="shared" si="84"/>
        <v>2.3544444444444443</v>
      </c>
      <c r="B1325">
        <f t="shared" si="87"/>
        <v>2736.4020617464384</v>
      </c>
      <c r="C1325">
        <f t="shared" si="87"/>
        <v>1475.0428036748378</v>
      </c>
      <c r="D1325">
        <f t="shared" si="87"/>
        <v>1242.5406506271077</v>
      </c>
      <c r="E1325">
        <v>2119</v>
      </c>
    </row>
    <row r="1326" spans="1:5">
      <c r="A1326">
        <f t="shared" si="84"/>
        <v>2.3555555555555556</v>
      </c>
      <c r="B1326">
        <f t="shared" ref="B1326:D1345" si="88">SQRT($B$2^2+$E1326^2+2*$B$2*$E1326*COS(($D$2-B$5)*PI()/180))</f>
        <v>2737.3650982497006</v>
      </c>
      <c r="C1326">
        <f t="shared" si="88"/>
        <v>1475.9796065641308</v>
      </c>
      <c r="D1326">
        <f t="shared" si="88"/>
        <v>1243.5327154946162</v>
      </c>
      <c r="E1326">
        <v>2120</v>
      </c>
    </row>
    <row r="1327" spans="1:5">
      <c r="A1327">
        <f t="shared" ref="A1327:A1390" si="89">E1327/$B$2</f>
        <v>2.3566666666666665</v>
      </c>
      <c r="B1327">
        <f t="shared" si="88"/>
        <v>2738.3281612511355</v>
      </c>
      <c r="C1327">
        <f t="shared" si="88"/>
        <v>1476.9164923290302</v>
      </c>
      <c r="D1327">
        <f t="shared" si="88"/>
        <v>1244.5247930635983</v>
      </c>
      <c r="E1327">
        <v>2121</v>
      </c>
    </row>
    <row r="1328" spans="1:5">
      <c r="A1328">
        <f t="shared" si="89"/>
        <v>2.3577777777777778</v>
      </c>
      <c r="B1328">
        <f t="shared" si="88"/>
        <v>2739.2912507227952</v>
      </c>
      <c r="C1328">
        <f t="shared" si="88"/>
        <v>1477.8534608119189</v>
      </c>
      <c r="D1328">
        <f t="shared" si="88"/>
        <v>1245.516883303703</v>
      </c>
      <c r="E1328">
        <v>2122</v>
      </c>
    </row>
    <row r="1329" spans="1:5">
      <c r="A1329">
        <f t="shared" si="89"/>
        <v>2.358888888888889</v>
      </c>
      <c r="B1329">
        <f t="shared" si="88"/>
        <v>2740.2543666367701</v>
      </c>
      <c r="C1329">
        <f t="shared" si="88"/>
        <v>1478.7905118555657</v>
      </c>
      <c r="D1329">
        <f t="shared" si="88"/>
        <v>1246.5089861846759</v>
      </c>
      <c r="E1329">
        <v>2123</v>
      </c>
    </row>
    <row r="1330" spans="1:5">
      <c r="A1330">
        <f t="shared" si="89"/>
        <v>2.36</v>
      </c>
      <c r="B1330">
        <f t="shared" si="88"/>
        <v>2741.2175089651896</v>
      </c>
      <c r="C1330">
        <f t="shared" si="88"/>
        <v>1479.7276453031234</v>
      </c>
      <c r="D1330">
        <f t="shared" si="88"/>
        <v>1247.5011016763578</v>
      </c>
      <c r="E1330">
        <v>2124</v>
      </c>
    </row>
    <row r="1331" spans="1:5">
      <c r="A1331">
        <f t="shared" si="89"/>
        <v>2.3611111111111112</v>
      </c>
      <c r="B1331">
        <f t="shared" si="88"/>
        <v>2742.18067768022</v>
      </c>
      <c r="C1331">
        <f t="shared" si="88"/>
        <v>1480.664860998128</v>
      </c>
      <c r="D1331">
        <f t="shared" si="88"/>
        <v>1248.4932297486857</v>
      </c>
      <c r="E1331">
        <v>2125</v>
      </c>
    </row>
    <row r="1332" spans="1:5">
      <c r="A1332">
        <f t="shared" si="89"/>
        <v>2.362222222222222</v>
      </c>
      <c r="B1332">
        <f t="shared" si="88"/>
        <v>2743.1438727540672</v>
      </c>
      <c r="C1332">
        <f t="shared" si="88"/>
        <v>1481.6021587844982</v>
      </c>
      <c r="D1332">
        <f t="shared" si="88"/>
        <v>1249.485370371691</v>
      </c>
      <c r="E1332">
        <v>2126</v>
      </c>
    </row>
    <row r="1333" spans="1:5">
      <c r="A1333">
        <f t="shared" si="89"/>
        <v>2.3633333333333333</v>
      </c>
      <c r="B1333">
        <f t="shared" si="88"/>
        <v>2744.1070941589751</v>
      </c>
      <c r="C1333">
        <f t="shared" si="88"/>
        <v>1482.5395385065333</v>
      </c>
      <c r="D1333">
        <f t="shared" si="88"/>
        <v>1250.4775235155009</v>
      </c>
      <c r="E1333">
        <v>2127</v>
      </c>
    </row>
    <row r="1334" spans="1:5">
      <c r="A1334">
        <f t="shared" si="89"/>
        <v>2.3644444444444446</v>
      </c>
      <c r="B1334">
        <f t="shared" si="88"/>
        <v>2745.0703418672256</v>
      </c>
      <c r="C1334">
        <f t="shared" si="88"/>
        <v>1483.4770000089131</v>
      </c>
      <c r="D1334">
        <f t="shared" si="88"/>
        <v>1251.4696891503359</v>
      </c>
      <c r="E1334">
        <v>2128</v>
      </c>
    </row>
    <row r="1335" spans="1:5">
      <c r="A1335">
        <f t="shared" si="89"/>
        <v>2.3655555555555554</v>
      </c>
      <c r="B1335">
        <f t="shared" si="88"/>
        <v>2746.0336158511386</v>
      </c>
      <c r="C1335">
        <f t="shared" si="88"/>
        <v>1484.4145431366956</v>
      </c>
      <c r="D1335">
        <f t="shared" si="88"/>
        <v>1252.4618672465108</v>
      </c>
      <c r="E1335">
        <v>2129</v>
      </c>
    </row>
    <row r="1336" spans="1:5">
      <c r="A1336">
        <f t="shared" si="89"/>
        <v>2.3666666666666667</v>
      </c>
      <c r="B1336">
        <f t="shared" si="88"/>
        <v>2746.9969160830724</v>
      </c>
      <c r="C1336">
        <f t="shared" si="88"/>
        <v>1485.3521677353167</v>
      </c>
      <c r="D1336">
        <f t="shared" si="88"/>
        <v>1253.454057774434</v>
      </c>
      <c r="E1336">
        <v>2130</v>
      </c>
    </row>
    <row r="1337" spans="1:5">
      <c r="A1337">
        <f t="shared" si="89"/>
        <v>2.367777777777778</v>
      </c>
      <c r="B1337">
        <f t="shared" si="88"/>
        <v>2747.9602425354233</v>
      </c>
      <c r="C1337">
        <f t="shared" si="88"/>
        <v>1486.2898736505892</v>
      </c>
      <c r="D1337">
        <f t="shared" si="88"/>
        <v>1254.4462607046075</v>
      </c>
      <c r="E1337">
        <v>2131</v>
      </c>
    </row>
    <row r="1338" spans="1:5">
      <c r="A1338">
        <f t="shared" si="89"/>
        <v>2.3688888888888888</v>
      </c>
      <c r="B1338">
        <f t="shared" si="88"/>
        <v>2748.9235951806254</v>
      </c>
      <c r="C1338">
        <f t="shared" si="88"/>
        <v>1487.227660728701</v>
      </c>
      <c r="D1338">
        <f t="shared" si="88"/>
        <v>1255.4384760076259</v>
      </c>
      <c r="E1338">
        <v>2132</v>
      </c>
    </row>
    <row r="1339" spans="1:5">
      <c r="A1339">
        <f t="shared" si="89"/>
        <v>2.37</v>
      </c>
      <c r="B1339">
        <f t="shared" si="88"/>
        <v>2749.8869739911506</v>
      </c>
      <c r="C1339">
        <f t="shared" si="88"/>
        <v>1488.1655288162146</v>
      </c>
      <c r="D1339">
        <f t="shared" si="88"/>
        <v>1256.4307036541763</v>
      </c>
      <c r="E1339">
        <v>2133</v>
      </c>
    </row>
    <row r="1340" spans="1:5">
      <c r="A1340">
        <f t="shared" si="89"/>
        <v>2.3711111111111109</v>
      </c>
      <c r="B1340">
        <f t="shared" si="88"/>
        <v>2750.8503789395086</v>
      </c>
      <c r="C1340">
        <f t="shared" si="88"/>
        <v>1489.1034777600662</v>
      </c>
      <c r="D1340">
        <f t="shared" si="88"/>
        <v>1257.4229436150379</v>
      </c>
      <c r="E1340">
        <v>2134</v>
      </c>
    </row>
    <row r="1341" spans="1:5">
      <c r="A1341">
        <f t="shared" si="89"/>
        <v>2.3722222222222222</v>
      </c>
      <c r="B1341">
        <f t="shared" si="88"/>
        <v>2751.8138099982471</v>
      </c>
      <c r="C1341">
        <f t="shared" si="88"/>
        <v>1490.0415074075634</v>
      </c>
      <c r="D1341">
        <f t="shared" si="88"/>
        <v>1258.4151958610817</v>
      </c>
      <c r="E1341">
        <v>2135</v>
      </c>
    </row>
    <row r="1342" spans="1:5">
      <c r="A1342">
        <f t="shared" si="89"/>
        <v>2.3733333333333335</v>
      </c>
      <c r="B1342">
        <f t="shared" si="88"/>
        <v>2752.7772671399516</v>
      </c>
      <c r="C1342">
        <f t="shared" si="88"/>
        <v>1490.9796176063855</v>
      </c>
      <c r="D1342">
        <f t="shared" si="88"/>
        <v>1259.4074603632705</v>
      </c>
      <c r="E1342">
        <v>2136</v>
      </c>
    </row>
    <row r="1343" spans="1:5">
      <c r="A1343">
        <f t="shared" si="89"/>
        <v>2.3744444444444444</v>
      </c>
      <c r="B1343">
        <f t="shared" si="88"/>
        <v>2753.7407503372451</v>
      </c>
      <c r="C1343">
        <f t="shared" si="88"/>
        <v>1491.9178082045817</v>
      </c>
      <c r="D1343">
        <f t="shared" si="88"/>
        <v>1260.3997370926577</v>
      </c>
      <c r="E1343">
        <v>2137</v>
      </c>
    </row>
    <row r="1344" spans="1:5">
      <c r="A1344">
        <f t="shared" si="89"/>
        <v>2.3755555555555556</v>
      </c>
      <c r="B1344">
        <f t="shared" si="88"/>
        <v>2754.7042595627877</v>
      </c>
      <c r="C1344">
        <f t="shared" si="88"/>
        <v>1492.8560790505705</v>
      </c>
      <c r="D1344">
        <f t="shared" si="88"/>
        <v>1261.3920260203879</v>
      </c>
      <c r="E1344">
        <v>2138</v>
      </c>
    </row>
    <row r="1345" spans="1:5">
      <c r="A1345">
        <f t="shared" si="89"/>
        <v>2.3766666666666665</v>
      </c>
      <c r="B1345">
        <f t="shared" si="88"/>
        <v>2755.6677947892772</v>
      </c>
      <c r="C1345">
        <f t="shared" si="88"/>
        <v>1493.7944299931376</v>
      </c>
      <c r="D1345">
        <f t="shared" si="88"/>
        <v>1262.3843271176954</v>
      </c>
      <c r="E1345">
        <v>2139</v>
      </c>
    </row>
    <row r="1346" spans="1:5">
      <c r="A1346">
        <f t="shared" si="89"/>
        <v>2.3777777777777778</v>
      </c>
      <c r="B1346">
        <f t="shared" ref="B1346:D1365" si="90">SQRT($B$2^2+$E1346^2+2*$B$2*$E1346*COS(($D$2-B$5)*PI()/180))</f>
        <v>2756.6313559894493</v>
      </c>
      <c r="C1346">
        <f t="shared" si="90"/>
        <v>1494.7328608814362</v>
      </c>
      <c r="D1346">
        <f t="shared" si="90"/>
        <v>1263.3766403559052</v>
      </c>
      <c r="E1346">
        <v>2140</v>
      </c>
    </row>
    <row r="1347" spans="1:5">
      <c r="A1347">
        <f t="shared" si="89"/>
        <v>2.3788888888888891</v>
      </c>
      <c r="B1347">
        <f t="shared" si="90"/>
        <v>2757.5949431360768</v>
      </c>
      <c r="C1347">
        <f t="shared" si="90"/>
        <v>1495.6713715649846</v>
      </c>
      <c r="D1347">
        <f t="shared" si="90"/>
        <v>1264.3689657064319</v>
      </c>
      <c r="E1347">
        <v>2141</v>
      </c>
    </row>
    <row r="1348" spans="1:5">
      <c r="A1348">
        <f t="shared" si="89"/>
        <v>2.38</v>
      </c>
      <c r="B1348">
        <f t="shared" si="90"/>
        <v>2758.5585562019692</v>
      </c>
      <c r="C1348">
        <f t="shared" si="90"/>
        <v>1496.6099618936667</v>
      </c>
      <c r="D1348">
        <f t="shared" si="90"/>
        <v>1265.3613031407792</v>
      </c>
      <c r="E1348">
        <v>2142</v>
      </c>
    </row>
    <row r="1349" spans="1:5">
      <c r="A1349">
        <f t="shared" si="89"/>
        <v>2.3811111111111112</v>
      </c>
      <c r="B1349">
        <f t="shared" si="90"/>
        <v>2759.5221951599747</v>
      </c>
      <c r="C1349">
        <f t="shared" si="90"/>
        <v>1497.5486317177288</v>
      </c>
      <c r="D1349">
        <f t="shared" si="90"/>
        <v>1266.3536526305395</v>
      </c>
      <c r="E1349">
        <v>2143</v>
      </c>
    </row>
    <row r="1350" spans="1:5">
      <c r="A1350">
        <f t="shared" si="89"/>
        <v>2.382222222222222</v>
      </c>
      <c r="B1350">
        <f t="shared" si="90"/>
        <v>2760.4858599829772</v>
      </c>
      <c r="C1350">
        <f t="shared" si="90"/>
        <v>1498.487380887781</v>
      </c>
      <c r="D1350">
        <f t="shared" si="90"/>
        <v>1267.3460141473943</v>
      </c>
      <c r="E1350">
        <v>2144</v>
      </c>
    </row>
    <row r="1351" spans="1:5">
      <c r="A1351">
        <f t="shared" si="89"/>
        <v>2.3833333333333333</v>
      </c>
      <c r="B1351">
        <f t="shared" si="90"/>
        <v>2761.4495506438984</v>
      </c>
      <c r="C1351">
        <f t="shared" si="90"/>
        <v>1499.4262092547942</v>
      </c>
      <c r="D1351">
        <f t="shared" si="90"/>
        <v>1268.3383876631128</v>
      </c>
      <c r="E1351">
        <v>2145</v>
      </c>
    </row>
    <row r="1352" spans="1:5">
      <c r="A1352">
        <f t="shared" si="89"/>
        <v>2.3844444444444446</v>
      </c>
      <c r="B1352">
        <f t="shared" si="90"/>
        <v>2762.4132671156972</v>
      </c>
      <c r="C1352">
        <f t="shared" si="90"/>
        <v>1500.3651166700995</v>
      </c>
      <c r="D1352">
        <f t="shared" si="90"/>
        <v>1269.3307731495534</v>
      </c>
      <c r="E1352">
        <v>2146</v>
      </c>
    </row>
    <row r="1353" spans="1:5">
      <c r="A1353">
        <f t="shared" si="89"/>
        <v>2.3855555555555554</v>
      </c>
      <c r="B1353">
        <f t="shared" si="90"/>
        <v>2763.3770093713692</v>
      </c>
      <c r="C1353">
        <f t="shared" si="90"/>
        <v>1501.3041029853885</v>
      </c>
      <c r="D1353">
        <f t="shared" si="90"/>
        <v>1270.3231705786607</v>
      </c>
      <c r="E1353">
        <v>2147</v>
      </c>
    </row>
    <row r="1354" spans="1:5">
      <c r="A1354">
        <f t="shared" si="89"/>
        <v>2.3866666666666667</v>
      </c>
      <c r="B1354">
        <f t="shared" si="90"/>
        <v>2764.3407773839472</v>
      </c>
      <c r="C1354">
        <f t="shared" si="90"/>
        <v>1502.2431680527095</v>
      </c>
      <c r="D1354">
        <f t="shared" si="90"/>
        <v>1271.3155799224671</v>
      </c>
      <c r="E1354">
        <v>2148</v>
      </c>
    </row>
    <row r="1355" spans="1:5">
      <c r="A1355">
        <f t="shared" si="89"/>
        <v>2.387777777777778</v>
      </c>
      <c r="B1355">
        <f t="shared" si="90"/>
        <v>2765.3045711264999</v>
      </c>
      <c r="C1355">
        <f t="shared" si="90"/>
        <v>1503.1823117244699</v>
      </c>
      <c r="D1355">
        <f t="shared" si="90"/>
        <v>1272.3080011530922</v>
      </c>
      <c r="E1355">
        <v>2149</v>
      </c>
    </row>
    <row r="1356" spans="1:5">
      <c r="A1356">
        <f t="shared" si="89"/>
        <v>2.3888888888888888</v>
      </c>
      <c r="B1356">
        <f t="shared" si="90"/>
        <v>2766.2683905721346</v>
      </c>
      <c r="C1356">
        <f t="shared" si="90"/>
        <v>1504.1215338534319</v>
      </c>
      <c r="D1356">
        <f t="shared" si="90"/>
        <v>1273.3004342427419</v>
      </c>
      <c r="E1356">
        <v>2150</v>
      </c>
    </row>
    <row r="1357" spans="1:5">
      <c r="A1357">
        <f t="shared" si="89"/>
        <v>2.39</v>
      </c>
      <c r="B1357">
        <f t="shared" si="90"/>
        <v>2767.232235693994</v>
      </c>
      <c r="C1357">
        <f t="shared" si="90"/>
        <v>1505.0608342927142</v>
      </c>
      <c r="D1357">
        <f t="shared" si="90"/>
        <v>1274.2928791637082</v>
      </c>
      <c r="E1357">
        <v>2151</v>
      </c>
    </row>
    <row r="1358" spans="1:5">
      <c r="A1358">
        <f t="shared" si="89"/>
        <v>2.391111111111111</v>
      </c>
      <c r="B1358">
        <f t="shared" si="90"/>
        <v>2768.1961064652578</v>
      </c>
      <c r="C1358">
        <f t="shared" si="90"/>
        <v>1506.0002128957885</v>
      </c>
      <c r="D1358">
        <f t="shared" si="90"/>
        <v>1275.2853358883694</v>
      </c>
      <c r="E1358">
        <v>2152</v>
      </c>
    </row>
    <row r="1359" spans="1:5">
      <c r="A1359">
        <f t="shared" si="89"/>
        <v>2.3922222222222222</v>
      </c>
      <c r="B1359">
        <f t="shared" si="90"/>
        <v>2769.160002859142</v>
      </c>
      <c r="C1359">
        <f t="shared" si="90"/>
        <v>1506.9396695164808</v>
      </c>
      <c r="D1359">
        <f t="shared" si="90"/>
        <v>1276.277804389189</v>
      </c>
      <c r="E1359">
        <v>2153</v>
      </c>
    </row>
    <row r="1360" spans="1:5">
      <c r="A1360">
        <f t="shared" si="89"/>
        <v>2.3933333333333335</v>
      </c>
      <c r="B1360">
        <f t="shared" si="90"/>
        <v>2770.1239248489001</v>
      </c>
      <c r="C1360">
        <f t="shared" si="90"/>
        <v>1507.8792040089684</v>
      </c>
      <c r="D1360">
        <f t="shared" si="90"/>
        <v>1277.270284638716</v>
      </c>
      <c r="E1360">
        <v>2154</v>
      </c>
    </row>
    <row r="1361" spans="1:5">
      <c r="A1361">
        <f t="shared" si="89"/>
        <v>2.3944444444444444</v>
      </c>
      <c r="B1361">
        <f t="shared" si="90"/>
        <v>2771.0878724078216</v>
      </c>
      <c r="C1361">
        <f t="shared" si="90"/>
        <v>1508.8188162277802</v>
      </c>
      <c r="D1361">
        <f t="shared" si="90"/>
        <v>1278.2627766095848</v>
      </c>
      <c r="E1361">
        <v>2155</v>
      </c>
    </row>
    <row r="1362" spans="1:5">
      <c r="A1362">
        <f t="shared" si="89"/>
        <v>2.3955555555555557</v>
      </c>
      <c r="B1362">
        <f t="shared" si="90"/>
        <v>2772.051845509232</v>
      </c>
      <c r="C1362">
        <f t="shared" si="90"/>
        <v>1509.758506027795</v>
      </c>
      <c r="D1362">
        <f t="shared" si="90"/>
        <v>1279.2552802745131</v>
      </c>
      <c r="E1362">
        <v>2156</v>
      </c>
    </row>
    <row r="1363" spans="1:5">
      <c r="A1363">
        <f t="shared" si="89"/>
        <v>2.3966666666666665</v>
      </c>
      <c r="B1363">
        <f t="shared" si="90"/>
        <v>2773.0158441264939</v>
      </c>
      <c r="C1363">
        <f t="shared" si="90"/>
        <v>1510.6982732642412</v>
      </c>
      <c r="D1363">
        <f t="shared" si="90"/>
        <v>1280.2477956063042</v>
      </c>
      <c r="E1363">
        <v>2157</v>
      </c>
    </row>
    <row r="1364" spans="1:5">
      <c r="A1364">
        <f t="shared" si="89"/>
        <v>2.3977777777777778</v>
      </c>
      <c r="B1364">
        <f t="shared" si="90"/>
        <v>2773.9798682330056</v>
      </c>
      <c r="C1364">
        <f t="shared" si="90"/>
        <v>1511.6381177926942</v>
      </c>
      <c r="D1364">
        <f t="shared" si="90"/>
        <v>1281.2403225778446</v>
      </c>
      <c r="E1364">
        <v>2158</v>
      </c>
    </row>
    <row r="1365" spans="1:5">
      <c r="A1365">
        <f t="shared" si="89"/>
        <v>2.3988888888888891</v>
      </c>
      <c r="B1365">
        <f t="shared" si="90"/>
        <v>2774.9439178022021</v>
      </c>
      <c r="C1365">
        <f t="shared" si="90"/>
        <v>1512.5780394690778</v>
      </c>
      <c r="D1365">
        <f t="shared" si="90"/>
        <v>1282.2328611621047</v>
      </c>
      <c r="E1365">
        <v>2159</v>
      </c>
    </row>
    <row r="1366" spans="1:5">
      <c r="A1366">
        <f t="shared" si="89"/>
        <v>2.4</v>
      </c>
      <c r="B1366">
        <f t="shared" ref="B1366:D1385" si="91">SQRT($B$2^2+$E1366^2+2*$B$2*$E1366*COS(($D$2-B$5)*PI()/180))</f>
        <v>2775.9079928075548</v>
      </c>
      <c r="C1366">
        <f t="shared" si="91"/>
        <v>1513.5180381496612</v>
      </c>
      <c r="D1366">
        <f t="shared" si="91"/>
        <v>1283.225411332138</v>
      </c>
      <c r="E1366">
        <v>2160</v>
      </c>
    </row>
    <row r="1367" spans="1:5">
      <c r="A1367">
        <f t="shared" si="89"/>
        <v>2.4011111111111112</v>
      </c>
      <c r="B1367">
        <f t="shared" si="91"/>
        <v>2776.8720932225701</v>
      </c>
      <c r="C1367">
        <f t="shared" si="91"/>
        <v>1514.4581136910585</v>
      </c>
      <c r="D1367">
        <f t="shared" si="91"/>
        <v>1284.2179730610817</v>
      </c>
      <c r="E1367">
        <v>2161</v>
      </c>
    </row>
    <row r="1368" spans="1:5">
      <c r="A1368">
        <f t="shared" si="89"/>
        <v>2.402222222222222</v>
      </c>
      <c r="B1368">
        <f t="shared" si="91"/>
        <v>2777.8362190207922</v>
      </c>
      <c r="C1368">
        <f t="shared" si="91"/>
        <v>1515.3982659502283</v>
      </c>
      <c r="D1368">
        <f t="shared" si="91"/>
        <v>1285.2105463221546</v>
      </c>
      <c r="E1368">
        <v>2162</v>
      </c>
    </row>
    <row r="1369" spans="1:5">
      <c r="A1369">
        <f t="shared" si="89"/>
        <v>2.4033333333333333</v>
      </c>
      <c r="B1369">
        <f t="shared" si="91"/>
        <v>2778.8003701757998</v>
      </c>
      <c r="C1369">
        <f t="shared" si="91"/>
        <v>1516.3384947844722</v>
      </c>
      <c r="D1369">
        <f t="shared" si="91"/>
        <v>1286.2031310886587</v>
      </c>
      <c r="E1369">
        <v>2163</v>
      </c>
    </row>
    <row r="1370" spans="1:5">
      <c r="A1370">
        <f t="shared" si="89"/>
        <v>2.4044444444444446</v>
      </c>
      <c r="B1370">
        <f t="shared" si="91"/>
        <v>2779.7645466612084</v>
      </c>
      <c r="C1370">
        <f t="shared" si="91"/>
        <v>1517.2788000514336</v>
      </c>
      <c r="D1370">
        <f t="shared" si="91"/>
        <v>1287.1957273339774</v>
      </c>
      <c r="E1370">
        <v>2164</v>
      </c>
    </row>
    <row r="1371" spans="1:5">
      <c r="A1371">
        <f t="shared" si="89"/>
        <v>2.4055555555555554</v>
      </c>
      <c r="B1371">
        <f t="shared" si="91"/>
        <v>2780.7287484506696</v>
      </c>
      <c r="C1371">
        <f t="shared" si="91"/>
        <v>1518.2191816090976</v>
      </c>
      <c r="D1371">
        <f t="shared" si="91"/>
        <v>1288.1883350315766</v>
      </c>
      <c r="E1371">
        <v>2165</v>
      </c>
    </row>
    <row r="1372" spans="1:5">
      <c r="A1372">
        <f t="shared" si="89"/>
        <v>2.4066666666666667</v>
      </c>
      <c r="B1372">
        <f t="shared" si="91"/>
        <v>2781.6929755178694</v>
      </c>
      <c r="C1372">
        <f t="shared" si="91"/>
        <v>1519.1596393157888</v>
      </c>
      <c r="D1372">
        <f t="shared" si="91"/>
        <v>1289.1809541550028</v>
      </c>
      <c r="E1372">
        <v>2166</v>
      </c>
    </row>
    <row r="1373" spans="1:5">
      <c r="A1373">
        <f t="shared" si="89"/>
        <v>2.4077777777777776</v>
      </c>
      <c r="B1373">
        <f t="shared" si="91"/>
        <v>2782.6572278365315</v>
      </c>
      <c r="C1373">
        <f t="shared" si="91"/>
        <v>1520.1001730301716</v>
      </c>
      <c r="D1373">
        <f t="shared" si="91"/>
        <v>1290.1735846778843</v>
      </c>
      <c r="E1373">
        <v>2167</v>
      </c>
    </row>
    <row r="1374" spans="1:5">
      <c r="A1374">
        <f t="shared" si="89"/>
        <v>2.4088888888888889</v>
      </c>
      <c r="B1374">
        <f t="shared" si="91"/>
        <v>2783.621505380414</v>
      </c>
      <c r="C1374">
        <f t="shared" si="91"/>
        <v>1521.0407826112478</v>
      </c>
      <c r="D1374">
        <f t="shared" si="91"/>
        <v>1291.1662265739292</v>
      </c>
      <c r="E1374">
        <v>2168</v>
      </c>
    </row>
    <row r="1375" spans="1:5">
      <c r="A1375">
        <f t="shared" si="89"/>
        <v>2.41</v>
      </c>
      <c r="B1375">
        <f t="shared" si="91"/>
        <v>2784.5858081233114</v>
      </c>
      <c r="C1375">
        <f t="shared" si="91"/>
        <v>1521.9814679183571</v>
      </c>
      <c r="D1375">
        <f t="shared" si="91"/>
        <v>1292.1588798169278</v>
      </c>
      <c r="E1375">
        <v>2169</v>
      </c>
    </row>
    <row r="1376" spans="1:5">
      <c r="A1376">
        <f t="shared" si="89"/>
        <v>2.411111111111111</v>
      </c>
      <c r="B1376">
        <f t="shared" si="91"/>
        <v>2785.5501360390526</v>
      </c>
      <c r="C1376">
        <f t="shared" si="91"/>
        <v>1522.922228811175</v>
      </c>
      <c r="D1376">
        <f t="shared" si="91"/>
        <v>1293.1515443807486</v>
      </c>
      <c r="E1376">
        <v>2170</v>
      </c>
    </row>
    <row r="1377" spans="1:5">
      <c r="A1377">
        <f t="shared" si="89"/>
        <v>2.4122222222222223</v>
      </c>
      <c r="B1377">
        <f t="shared" si="91"/>
        <v>2786.5144891015043</v>
      </c>
      <c r="C1377">
        <f t="shared" si="91"/>
        <v>1523.8630651497126</v>
      </c>
      <c r="D1377">
        <f t="shared" si="91"/>
        <v>1294.1442202393416</v>
      </c>
      <c r="E1377">
        <v>2171</v>
      </c>
    </row>
    <row r="1378" spans="1:5">
      <c r="A1378">
        <f t="shared" si="89"/>
        <v>2.4133333333333336</v>
      </c>
      <c r="B1378">
        <f t="shared" si="91"/>
        <v>2787.4788672845661</v>
      </c>
      <c r="C1378">
        <f t="shared" si="91"/>
        <v>1524.8039767943146</v>
      </c>
      <c r="D1378">
        <f t="shared" si="91"/>
        <v>1295.1369073667354</v>
      </c>
      <c r="E1378">
        <v>2172</v>
      </c>
    </row>
    <row r="1379" spans="1:5">
      <c r="A1379">
        <f t="shared" si="89"/>
        <v>2.4144444444444444</v>
      </c>
      <c r="B1379">
        <f t="shared" si="91"/>
        <v>2788.4432705621753</v>
      </c>
      <c r="C1379">
        <f t="shared" si="91"/>
        <v>1525.7449636056599</v>
      </c>
      <c r="D1379">
        <f t="shared" si="91"/>
        <v>1296.129605737038</v>
      </c>
      <c r="E1379">
        <v>2173</v>
      </c>
    </row>
    <row r="1380" spans="1:5">
      <c r="A1380">
        <f t="shared" si="89"/>
        <v>2.4155555555555557</v>
      </c>
      <c r="B1380">
        <f t="shared" si="91"/>
        <v>2789.4076989083028</v>
      </c>
      <c r="C1380">
        <f t="shared" si="91"/>
        <v>1526.6860254447593</v>
      </c>
      <c r="D1380">
        <f t="shared" si="91"/>
        <v>1297.1223153244368</v>
      </c>
      <c r="E1380">
        <v>2174</v>
      </c>
    </row>
    <row r="1381" spans="1:5">
      <c r="A1381">
        <f t="shared" si="89"/>
        <v>2.4166666666666665</v>
      </c>
      <c r="B1381">
        <f t="shared" si="91"/>
        <v>2790.3721522969558</v>
      </c>
      <c r="C1381">
        <f t="shared" si="91"/>
        <v>1527.6271621729552</v>
      </c>
      <c r="D1381">
        <f t="shared" si="91"/>
        <v>1298.1150361031976</v>
      </c>
      <c r="E1381">
        <v>2175</v>
      </c>
    </row>
    <row r="1382" spans="1:5">
      <c r="A1382">
        <f t="shared" si="89"/>
        <v>2.4177777777777778</v>
      </c>
      <c r="B1382">
        <f t="shared" si="91"/>
        <v>2791.3366307021761</v>
      </c>
      <c r="C1382">
        <f t="shared" si="91"/>
        <v>1528.56837365192</v>
      </c>
      <c r="D1382">
        <f t="shared" si="91"/>
        <v>1299.1077680476642</v>
      </c>
      <c r="E1382">
        <v>2176</v>
      </c>
    </row>
    <row r="1383" spans="1:5">
      <c r="A1383">
        <f t="shared" si="89"/>
        <v>2.4188888888888891</v>
      </c>
      <c r="B1383">
        <f t="shared" si="91"/>
        <v>2792.3011340980415</v>
      </c>
      <c r="C1383">
        <f t="shared" si="91"/>
        <v>1529.5096597436566</v>
      </c>
      <c r="D1383">
        <f t="shared" si="91"/>
        <v>1300.1005111322593</v>
      </c>
      <c r="E1383">
        <v>2177</v>
      </c>
    </row>
    <row r="1384" spans="1:5">
      <c r="A1384">
        <f t="shared" si="89"/>
        <v>2.42</v>
      </c>
      <c r="B1384">
        <f t="shared" si="91"/>
        <v>2793.2656624586643</v>
      </c>
      <c r="C1384">
        <f t="shared" si="91"/>
        <v>1530.4510203104951</v>
      </c>
      <c r="D1384">
        <f t="shared" si="91"/>
        <v>1301.0932653314826</v>
      </c>
      <c r="E1384">
        <v>2178</v>
      </c>
    </row>
    <row r="1385" spans="1:5">
      <c r="A1385">
        <f t="shared" si="89"/>
        <v>2.4211111111111112</v>
      </c>
      <c r="B1385">
        <f t="shared" si="91"/>
        <v>2794.2302157581921</v>
      </c>
      <c r="C1385">
        <f t="shared" si="91"/>
        <v>1531.3924552150945</v>
      </c>
      <c r="D1385">
        <f t="shared" si="91"/>
        <v>1302.0860306199118</v>
      </c>
      <c r="E1385">
        <v>2179</v>
      </c>
    </row>
    <row r="1386" spans="1:5">
      <c r="A1386">
        <f t="shared" si="89"/>
        <v>2.4222222222222221</v>
      </c>
      <c r="B1386">
        <f t="shared" ref="B1386:D1405" si="92">SQRT($B$2^2+$E1386^2+2*$B$2*$E1386*COS(($D$2-B$5)*PI()/180))</f>
        <v>2795.1947939708075</v>
      </c>
      <c r="C1386">
        <f t="shared" si="92"/>
        <v>1532.3339643204399</v>
      </c>
      <c r="D1386">
        <f t="shared" si="92"/>
        <v>1303.0788069722014</v>
      </c>
      <c r="E1386">
        <v>2180</v>
      </c>
    </row>
    <row r="1387" spans="1:5">
      <c r="A1387">
        <f t="shared" si="89"/>
        <v>2.4233333333333333</v>
      </c>
      <c r="B1387">
        <f t="shared" si="92"/>
        <v>2796.1593970707277</v>
      </c>
      <c r="C1387">
        <f t="shared" si="92"/>
        <v>1533.2755474898422</v>
      </c>
      <c r="D1387">
        <f t="shared" si="92"/>
        <v>1304.0715943630832</v>
      </c>
      <c r="E1387">
        <v>2181</v>
      </c>
    </row>
    <row r="1388" spans="1:5">
      <c r="A1388">
        <f t="shared" si="89"/>
        <v>2.4244444444444446</v>
      </c>
      <c r="B1388">
        <f t="shared" si="92"/>
        <v>2797.1240250322057</v>
      </c>
      <c r="C1388">
        <f t="shared" si="92"/>
        <v>1534.2172045869368</v>
      </c>
      <c r="D1388">
        <f t="shared" si="92"/>
        <v>1305.0643927673652</v>
      </c>
      <c r="E1388">
        <v>2182</v>
      </c>
    </row>
    <row r="1389" spans="1:5">
      <c r="A1389">
        <f t="shared" si="89"/>
        <v>2.4255555555555555</v>
      </c>
      <c r="B1389">
        <f t="shared" si="92"/>
        <v>2798.0886778295285</v>
      </c>
      <c r="C1389">
        <f t="shared" si="92"/>
        <v>1535.1589354756838</v>
      </c>
      <c r="D1389">
        <f t="shared" si="92"/>
        <v>1306.0572021599321</v>
      </c>
      <c r="E1389">
        <v>2183</v>
      </c>
    </row>
    <row r="1390" spans="1:5">
      <c r="A1390">
        <f t="shared" si="89"/>
        <v>2.4266666666666667</v>
      </c>
      <c r="B1390">
        <f t="shared" si="92"/>
        <v>2799.0533554370186</v>
      </c>
      <c r="C1390">
        <f t="shared" si="92"/>
        <v>1536.1007400203655</v>
      </c>
      <c r="D1390">
        <f t="shared" si="92"/>
        <v>1307.0500225157443</v>
      </c>
      <c r="E1390">
        <v>2184</v>
      </c>
    </row>
    <row r="1391" spans="1:5">
      <c r="A1391">
        <f t="shared" ref="A1391:A1454" si="93">E1391/$B$2</f>
        <v>2.4277777777777776</v>
      </c>
      <c r="B1391">
        <f t="shared" si="92"/>
        <v>2800.0180578290319</v>
      </c>
      <c r="C1391">
        <f t="shared" si="92"/>
        <v>1537.0426180855866</v>
      </c>
      <c r="D1391">
        <f t="shared" si="92"/>
        <v>1308.0428538098383</v>
      </c>
      <c r="E1391">
        <v>2185</v>
      </c>
    </row>
    <row r="1392" spans="1:5">
      <c r="A1392">
        <f t="shared" si="93"/>
        <v>2.4288888888888889</v>
      </c>
      <c r="B1392">
        <f t="shared" si="92"/>
        <v>2800.9827849799608</v>
      </c>
      <c r="C1392">
        <f t="shared" si="92"/>
        <v>1537.9845695362728</v>
      </c>
      <c r="D1392">
        <f t="shared" si="92"/>
        <v>1309.0356960173256</v>
      </c>
      <c r="E1392">
        <v>2186</v>
      </c>
    </row>
    <row r="1393" spans="1:5">
      <c r="A1393">
        <f t="shared" si="93"/>
        <v>2.4300000000000002</v>
      </c>
      <c r="B1393">
        <f t="shared" si="92"/>
        <v>2801.9475368642306</v>
      </c>
      <c r="C1393">
        <f t="shared" si="92"/>
        <v>1538.9265942376699</v>
      </c>
      <c r="D1393">
        <f t="shared" si="92"/>
        <v>1310.028549113393</v>
      </c>
      <c r="E1393">
        <v>2187</v>
      </c>
    </row>
    <row r="1394" spans="1:5">
      <c r="A1394">
        <f t="shared" si="93"/>
        <v>2.431111111111111</v>
      </c>
      <c r="B1394">
        <f t="shared" si="92"/>
        <v>2802.9123134563019</v>
      </c>
      <c r="C1394">
        <f t="shared" si="92"/>
        <v>1539.8686920553434</v>
      </c>
      <c r="D1394">
        <f t="shared" si="92"/>
        <v>1311.0214130733029</v>
      </c>
      <c r="E1394">
        <v>2188</v>
      </c>
    </row>
    <row r="1395" spans="1:5">
      <c r="A1395">
        <f t="shared" si="93"/>
        <v>2.4322222222222223</v>
      </c>
      <c r="B1395">
        <f t="shared" si="92"/>
        <v>2803.8771147306707</v>
      </c>
      <c r="C1395">
        <f t="shared" si="92"/>
        <v>1540.8108628551765</v>
      </c>
      <c r="D1395">
        <f t="shared" si="92"/>
        <v>1312.0142878723912</v>
      </c>
      <c r="E1395">
        <v>2189</v>
      </c>
    </row>
    <row r="1396" spans="1:5">
      <c r="A1396">
        <f t="shared" si="93"/>
        <v>2.4333333333333331</v>
      </c>
      <c r="B1396">
        <f t="shared" si="92"/>
        <v>2804.8419406618664</v>
      </c>
      <c r="C1396">
        <f t="shared" si="92"/>
        <v>1541.7531065033706</v>
      </c>
      <c r="D1396">
        <f t="shared" si="92"/>
        <v>1313.007173486069</v>
      </c>
      <c r="E1396">
        <v>2190</v>
      </c>
    </row>
    <row r="1397" spans="1:5">
      <c r="A1397">
        <f t="shared" si="93"/>
        <v>2.4344444444444444</v>
      </c>
      <c r="B1397">
        <f t="shared" si="92"/>
        <v>2805.8067912244519</v>
      </c>
      <c r="C1397">
        <f t="shared" si="92"/>
        <v>1542.6954228664429</v>
      </c>
      <c r="D1397">
        <f t="shared" si="92"/>
        <v>1314.0000698898209</v>
      </c>
      <c r="E1397">
        <v>2191</v>
      </c>
    </row>
    <row r="1398" spans="1:5">
      <c r="A1398">
        <f t="shared" si="93"/>
        <v>2.4355555555555557</v>
      </c>
      <c r="B1398">
        <f t="shared" si="92"/>
        <v>2806.7716663930264</v>
      </c>
      <c r="C1398">
        <f t="shared" si="92"/>
        <v>1543.637811811227</v>
      </c>
      <c r="D1398">
        <f t="shared" si="92"/>
        <v>1314.9929770592055</v>
      </c>
      <c r="E1398">
        <v>2192</v>
      </c>
    </row>
    <row r="1399" spans="1:5">
      <c r="A1399">
        <f t="shared" si="93"/>
        <v>2.4366666666666665</v>
      </c>
      <c r="B1399">
        <f t="shared" si="92"/>
        <v>2807.7365661422227</v>
      </c>
      <c r="C1399">
        <f t="shared" si="92"/>
        <v>1544.5802732048705</v>
      </c>
      <c r="D1399">
        <f t="shared" si="92"/>
        <v>1315.9858949698548</v>
      </c>
      <c r="E1399">
        <v>2193</v>
      </c>
    </row>
    <row r="1400" spans="1:5">
      <c r="A1400">
        <f t="shared" si="93"/>
        <v>2.4377777777777778</v>
      </c>
      <c r="B1400">
        <f t="shared" si="92"/>
        <v>2808.7014904467064</v>
      </c>
      <c r="C1400">
        <f t="shared" si="92"/>
        <v>1545.5228069148359</v>
      </c>
      <c r="D1400">
        <f t="shared" si="92"/>
        <v>1316.9788235974745</v>
      </c>
      <c r="E1400">
        <v>2194</v>
      </c>
    </row>
    <row r="1401" spans="1:5">
      <c r="A1401">
        <f t="shared" si="93"/>
        <v>2.4388888888888891</v>
      </c>
      <c r="B1401">
        <f t="shared" si="92"/>
        <v>2809.6664392811799</v>
      </c>
      <c r="C1401">
        <f t="shared" si="92"/>
        <v>1546.4654128088971</v>
      </c>
      <c r="D1401">
        <f t="shared" si="92"/>
        <v>1317.9717629178426</v>
      </c>
      <c r="E1401">
        <v>2195</v>
      </c>
    </row>
    <row r="1402" spans="1:5">
      <c r="A1402">
        <f t="shared" si="93"/>
        <v>2.44</v>
      </c>
      <c r="B1402">
        <f t="shared" si="92"/>
        <v>2810.631412620377</v>
      </c>
      <c r="C1402">
        <f t="shared" si="92"/>
        <v>1547.4080907551415</v>
      </c>
      <c r="D1402">
        <f t="shared" si="92"/>
        <v>1318.9647129068103</v>
      </c>
      <c r="E1402">
        <v>2196</v>
      </c>
    </row>
    <row r="1403" spans="1:5">
      <c r="A1403">
        <f t="shared" si="93"/>
        <v>2.4411111111111112</v>
      </c>
      <c r="B1403">
        <f t="shared" si="92"/>
        <v>2811.5964104390673</v>
      </c>
      <c r="C1403">
        <f t="shared" si="92"/>
        <v>1548.3508406219671</v>
      </c>
      <c r="D1403">
        <f t="shared" si="92"/>
        <v>1319.9576735403002</v>
      </c>
      <c r="E1403">
        <v>2197</v>
      </c>
    </row>
    <row r="1404" spans="1:5">
      <c r="A1404">
        <f t="shared" si="93"/>
        <v>2.4422222222222221</v>
      </c>
      <c r="B1404">
        <f t="shared" si="92"/>
        <v>2812.5614327120534</v>
      </c>
      <c r="C1404">
        <f t="shared" si="92"/>
        <v>1549.2936622780821</v>
      </c>
      <c r="D1404">
        <f t="shared" si="92"/>
        <v>1320.9506447943088</v>
      </c>
      <c r="E1404">
        <v>2198</v>
      </c>
    </row>
    <row r="1405" spans="1:5">
      <c r="A1405">
        <f t="shared" si="93"/>
        <v>2.4433333333333334</v>
      </c>
      <c r="B1405">
        <f t="shared" si="92"/>
        <v>2813.5264794141731</v>
      </c>
      <c r="C1405">
        <f t="shared" si="92"/>
        <v>1550.2365555925044</v>
      </c>
      <c r="D1405">
        <f t="shared" si="92"/>
        <v>1321.9436266449029</v>
      </c>
      <c r="E1405">
        <v>2199</v>
      </c>
    </row>
    <row r="1406" spans="1:5">
      <c r="A1406">
        <f t="shared" si="93"/>
        <v>2.4444444444444446</v>
      </c>
      <c r="B1406">
        <f t="shared" ref="B1406:D1425" si="94">SQRT($B$2^2+$E1406^2+2*$B$2*$E1406*COS(($D$2-B$5)*PI()/180))</f>
        <v>2814.4915505202962</v>
      </c>
      <c r="C1406">
        <f t="shared" si="94"/>
        <v>1551.1795204345601</v>
      </c>
      <c r="D1406">
        <f t="shared" si="94"/>
        <v>1322.9366190682215</v>
      </c>
      <c r="E1406">
        <v>2200</v>
      </c>
    </row>
    <row r="1407" spans="1:5">
      <c r="A1407">
        <f t="shared" si="93"/>
        <v>2.4455555555555555</v>
      </c>
      <c r="B1407">
        <f t="shared" si="94"/>
        <v>2815.4566460053284</v>
      </c>
      <c r="C1407">
        <f t="shared" si="94"/>
        <v>1552.1225566738831</v>
      </c>
      <c r="D1407">
        <f t="shared" si="94"/>
        <v>1323.9296220404747</v>
      </c>
      <c r="E1407">
        <v>2201</v>
      </c>
    </row>
    <row r="1408" spans="1:5">
      <c r="A1408">
        <f t="shared" si="93"/>
        <v>2.4466666666666668</v>
      </c>
      <c r="B1408">
        <f t="shared" si="94"/>
        <v>2816.421765844208</v>
      </c>
      <c r="C1408">
        <f t="shared" si="94"/>
        <v>1553.0656641804144</v>
      </c>
      <c r="D1408">
        <f t="shared" si="94"/>
        <v>1324.9226355379442</v>
      </c>
      <c r="E1408">
        <v>2202</v>
      </c>
    </row>
    <row r="1409" spans="1:5">
      <c r="A1409">
        <f t="shared" si="93"/>
        <v>2.4477777777777776</v>
      </c>
      <c r="B1409">
        <f t="shared" si="94"/>
        <v>2817.3869100119064</v>
      </c>
      <c r="C1409">
        <f t="shared" si="94"/>
        <v>1554.0088428244001</v>
      </c>
      <c r="D1409">
        <f t="shared" si="94"/>
        <v>1325.915659536982</v>
      </c>
      <c r="E1409">
        <v>2203</v>
      </c>
    </row>
    <row r="1410" spans="1:5">
      <c r="A1410">
        <f t="shared" si="93"/>
        <v>2.4488888888888889</v>
      </c>
      <c r="B1410">
        <f t="shared" si="94"/>
        <v>2818.35207848343</v>
      </c>
      <c r="C1410">
        <f t="shared" si="94"/>
        <v>1554.9520924763924</v>
      </c>
      <c r="D1410">
        <f t="shared" si="94"/>
        <v>1326.908694014011</v>
      </c>
      <c r="E1410">
        <v>2204</v>
      </c>
    </row>
    <row r="1411" spans="1:5">
      <c r="A1411">
        <f t="shared" si="93"/>
        <v>2.4500000000000002</v>
      </c>
      <c r="B1411">
        <f t="shared" si="94"/>
        <v>2819.3172712338182</v>
      </c>
      <c r="C1411">
        <f t="shared" si="94"/>
        <v>1555.8954130072466</v>
      </c>
      <c r="D1411">
        <f t="shared" si="94"/>
        <v>1327.9017389455239</v>
      </c>
      <c r="E1411">
        <v>2205</v>
      </c>
    </row>
    <row r="1412" spans="1:5">
      <c r="A1412">
        <f t="shared" si="93"/>
        <v>2.451111111111111</v>
      </c>
      <c r="B1412">
        <f t="shared" si="94"/>
        <v>2820.2824882381437</v>
      </c>
      <c r="C1412">
        <f t="shared" si="94"/>
        <v>1556.8388042881224</v>
      </c>
      <c r="D1412">
        <f t="shared" si="94"/>
        <v>1328.8947943080836</v>
      </c>
      <c r="E1412">
        <v>2206</v>
      </c>
    </row>
    <row r="1413" spans="1:5">
      <c r="A1413">
        <f t="shared" si="93"/>
        <v>2.4522222222222223</v>
      </c>
      <c r="B1413">
        <f t="shared" si="94"/>
        <v>2821.2477294715127</v>
      </c>
      <c r="C1413">
        <f t="shared" si="94"/>
        <v>1557.7822661904809</v>
      </c>
      <c r="D1413">
        <f t="shared" si="94"/>
        <v>1329.8878600783235</v>
      </c>
      <c r="E1413">
        <v>2207</v>
      </c>
    </row>
    <row r="1414" spans="1:5">
      <c r="A1414">
        <f t="shared" si="93"/>
        <v>2.4533333333333331</v>
      </c>
      <c r="B1414">
        <f t="shared" si="94"/>
        <v>2822.2129949090654</v>
      </c>
      <c r="C1414">
        <f t="shared" si="94"/>
        <v>1558.7257985860856</v>
      </c>
      <c r="D1414">
        <f t="shared" si="94"/>
        <v>1330.880936232945</v>
      </c>
      <c r="E1414">
        <v>2208</v>
      </c>
    </row>
    <row r="1415" spans="1:5">
      <c r="A1415">
        <f t="shared" si="93"/>
        <v>2.4544444444444444</v>
      </c>
      <c r="B1415">
        <f t="shared" si="94"/>
        <v>2823.1782845259754</v>
      </c>
      <c r="C1415">
        <f t="shared" si="94"/>
        <v>1559.6694013470001</v>
      </c>
      <c r="D1415">
        <f t="shared" si="94"/>
        <v>1331.8740227487203</v>
      </c>
      <c r="E1415">
        <v>2209</v>
      </c>
    </row>
    <row r="1416" spans="1:5">
      <c r="A1416">
        <f t="shared" si="93"/>
        <v>2.4555555555555557</v>
      </c>
      <c r="B1416">
        <f t="shared" si="94"/>
        <v>2824.1435982974485</v>
      </c>
      <c r="C1416">
        <f t="shared" si="94"/>
        <v>1560.6130743455888</v>
      </c>
      <c r="D1416">
        <f t="shared" si="94"/>
        <v>1332.8671196024893</v>
      </c>
      <c r="E1416">
        <v>2210</v>
      </c>
    </row>
    <row r="1417" spans="1:5">
      <c r="A1417">
        <f t="shared" si="93"/>
        <v>2.4566666666666666</v>
      </c>
      <c r="B1417">
        <f t="shared" si="94"/>
        <v>2825.1089361987251</v>
      </c>
      <c r="C1417">
        <f t="shared" si="94"/>
        <v>1561.5568174545137</v>
      </c>
      <c r="D1417">
        <f t="shared" si="94"/>
        <v>1333.8602267711615</v>
      </c>
      <c r="E1417">
        <v>2211</v>
      </c>
    </row>
    <row r="1418" spans="1:5">
      <c r="A1418">
        <f t="shared" si="93"/>
        <v>2.4577777777777778</v>
      </c>
      <c r="B1418">
        <f t="shared" si="94"/>
        <v>2826.0742982050783</v>
      </c>
      <c r="C1418">
        <f t="shared" si="94"/>
        <v>1562.5006305467366</v>
      </c>
      <c r="D1418">
        <f t="shared" si="94"/>
        <v>1334.8533442317146</v>
      </c>
      <c r="E1418">
        <v>2212</v>
      </c>
    </row>
    <row r="1419" spans="1:5">
      <c r="A1419">
        <f t="shared" si="93"/>
        <v>2.4588888888888887</v>
      </c>
      <c r="B1419">
        <f t="shared" si="94"/>
        <v>2827.0396842918135</v>
      </c>
      <c r="C1419">
        <f t="shared" si="94"/>
        <v>1563.4445134955154</v>
      </c>
      <c r="D1419">
        <f t="shared" si="94"/>
        <v>1335.8464719611945</v>
      </c>
      <c r="E1419">
        <v>2213</v>
      </c>
    </row>
    <row r="1420" spans="1:5">
      <c r="A1420">
        <f t="shared" si="93"/>
        <v>2.46</v>
      </c>
      <c r="B1420">
        <f t="shared" si="94"/>
        <v>2828.0050944342706</v>
      </c>
      <c r="C1420">
        <f t="shared" si="94"/>
        <v>1564.3884661744055</v>
      </c>
      <c r="D1420">
        <f t="shared" si="94"/>
        <v>1336.8396099367151</v>
      </c>
      <c r="E1420">
        <v>2214</v>
      </c>
    </row>
    <row r="1421" spans="1:5">
      <c r="A1421">
        <f t="shared" si="93"/>
        <v>2.4611111111111112</v>
      </c>
      <c r="B1421">
        <f t="shared" si="94"/>
        <v>2828.9705286078224</v>
      </c>
      <c r="C1421">
        <f t="shared" si="94"/>
        <v>1565.3324884572571</v>
      </c>
      <c r="D1421">
        <f t="shared" si="94"/>
        <v>1337.8327581354579</v>
      </c>
      <c r="E1421">
        <v>2215</v>
      </c>
    </row>
    <row r="1422" spans="1:5">
      <c r="A1422">
        <f t="shared" si="93"/>
        <v>2.4622222222222221</v>
      </c>
      <c r="B1422">
        <f t="shared" si="94"/>
        <v>2829.9359867878729</v>
      </c>
      <c r="C1422">
        <f t="shared" si="94"/>
        <v>1566.2765802182157</v>
      </c>
      <c r="D1422">
        <f t="shared" si="94"/>
        <v>1338.8259165346719</v>
      </c>
      <c r="E1422">
        <v>2216</v>
      </c>
    </row>
    <row r="1423" spans="1:5">
      <c r="A1423">
        <f t="shared" si="93"/>
        <v>2.4633333333333334</v>
      </c>
      <c r="B1423">
        <f t="shared" si="94"/>
        <v>2830.9014689498617</v>
      </c>
      <c r="C1423">
        <f t="shared" si="94"/>
        <v>1567.2207413317208</v>
      </c>
      <c r="D1423">
        <f t="shared" si="94"/>
        <v>1339.8190851116738</v>
      </c>
      <c r="E1423">
        <v>2217</v>
      </c>
    </row>
    <row r="1424" spans="1:5">
      <c r="A1424">
        <f t="shared" si="93"/>
        <v>2.4644444444444447</v>
      </c>
      <c r="B1424">
        <f t="shared" si="94"/>
        <v>2831.8669750692593</v>
      </c>
      <c r="C1424">
        <f t="shared" si="94"/>
        <v>1568.1649716725049</v>
      </c>
      <c r="D1424">
        <f t="shared" si="94"/>
        <v>1340.8122638438465</v>
      </c>
      <c r="E1424">
        <v>2218</v>
      </c>
    </row>
    <row r="1425" spans="1:5">
      <c r="A1425">
        <f t="shared" si="93"/>
        <v>2.4655555555555555</v>
      </c>
      <c r="B1425">
        <f t="shared" si="94"/>
        <v>2832.8325051215697</v>
      </c>
      <c r="C1425">
        <f t="shared" si="94"/>
        <v>1569.1092711155932</v>
      </c>
      <c r="D1425">
        <f t="shared" si="94"/>
        <v>1341.8054527086401</v>
      </c>
      <c r="E1425">
        <v>2219</v>
      </c>
    </row>
    <row r="1426" spans="1:5">
      <c r="A1426">
        <f t="shared" si="93"/>
        <v>2.4666666666666668</v>
      </c>
      <c r="B1426">
        <f t="shared" ref="B1426:D1445" si="95">SQRT($B$2^2+$E1426^2+2*$B$2*$E1426*COS(($D$2-B$5)*PI()/180))</f>
        <v>2833.7980590823299</v>
      </c>
      <c r="C1426">
        <f t="shared" si="95"/>
        <v>1570.0536395363019</v>
      </c>
      <c r="D1426">
        <f t="shared" si="95"/>
        <v>1342.7986516835711</v>
      </c>
      <c r="E1426">
        <v>2220</v>
      </c>
    </row>
    <row r="1427" spans="1:5">
      <c r="A1427">
        <f t="shared" si="93"/>
        <v>2.4677777777777776</v>
      </c>
      <c r="B1427">
        <f t="shared" si="95"/>
        <v>2834.7636369271095</v>
      </c>
      <c r="C1427">
        <f t="shared" si="95"/>
        <v>1570.9980768102384</v>
      </c>
      <c r="D1427">
        <f t="shared" si="95"/>
        <v>1343.7918607462223</v>
      </c>
      <c r="E1427">
        <v>2221</v>
      </c>
    </row>
    <row r="1428" spans="1:5">
      <c r="A1428">
        <f t="shared" si="93"/>
        <v>2.4688888888888889</v>
      </c>
      <c r="B1428">
        <f t="shared" si="95"/>
        <v>2835.7292386315103</v>
      </c>
      <c r="C1428">
        <f t="shared" si="95"/>
        <v>1571.9425828132996</v>
      </c>
      <c r="D1428">
        <f t="shared" si="95"/>
        <v>1344.7850798742425</v>
      </c>
      <c r="E1428">
        <v>2222</v>
      </c>
    </row>
    <row r="1429" spans="1:5">
      <c r="A1429">
        <f t="shared" si="93"/>
        <v>2.4700000000000002</v>
      </c>
      <c r="B1429">
        <f t="shared" si="95"/>
        <v>2836.694864171167</v>
      </c>
      <c r="C1429">
        <f t="shared" si="95"/>
        <v>1572.8871574216719</v>
      </c>
      <c r="D1429">
        <f t="shared" si="95"/>
        <v>1345.7783090453461</v>
      </c>
      <c r="E1429">
        <v>2223</v>
      </c>
    </row>
    <row r="1430" spans="1:5">
      <c r="A1430">
        <f t="shared" si="93"/>
        <v>2.471111111111111</v>
      </c>
      <c r="B1430">
        <f t="shared" si="95"/>
        <v>2837.6605135217474</v>
      </c>
      <c r="C1430">
        <f t="shared" si="95"/>
        <v>1573.8318005118294</v>
      </c>
      <c r="D1430">
        <f t="shared" si="95"/>
        <v>1346.771548237313</v>
      </c>
      <c r="E1430">
        <v>2224</v>
      </c>
    </row>
    <row r="1431" spans="1:5">
      <c r="A1431">
        <f t="shared" si="93"/>
        <v>2.4722222222222223</v>
      </c>
      <c r="B1431">
        <f t="shared" si="95"/>
        <v>2838.6261866589516</v>
      </c>
      <c r="C1431">
        <f t="shared" si="95"/>
        <v>1574.7765119605342</v>
      </c>
      <c r="D1431">
        <f t="shared" si="95"/>
        <v>1347.7647974279885</v>
      </c>
      <c r="E1431">
        <v>2225</v>
      </c>
    </row>
    <row r="1432" spans="1:5">
      <c r="A1432">
        <f t="shared" si="93"/>
        <v>2.4733333333333332</v>
      </c>
      <c r="B1432">
        <f t="shared" si="95"/>
        <v>2839.5918835585107</v>
      </c>
      <c r="C1432">
        <f t="shared" si="95"/>
        <v>1575.7212916448348</v>
      </c>
      <c r="D1432">
        <f t="shared" si="95"/>
        <v>1348.7580565952831</v>
      </c>
      <c r="E1432">
        <v>2226</v>
      </c>
    </row>
    <row r="1433" spans="1:5">
      <c r="A1433">
        <f t="shared" si="93"/>
        <v>2.4744444444444444</v>
      </c>
      <c r="B1433">
        <f t="shared" si="95"/>
        <v>2840.5576041961908</v>
      </c>
      <c r="C1433">
        <f t="shared" si="95"/>
        <v>1576.6661394420655</v>
      </c>
      <c r="D1433">
        <f t="shared" si="95"/>
        <v>1349.7513257171718</v>
      </c>
      <c r="E1433">
        <v>2227</v>
      </c>
    </row>
    <row r="1434" spans="1:5">
      <c r="A1434">
        <f t="shared" si="93"/>
        <v>2.4755555555555557</v>
      </c>
      <c r="B1434">
        <f t="shared" si="95"/>
        <v>2841.5233485477879</v>
      </c>
      <c r="C1434">
        <f t="shared" si="95"/>
        <v>1577.6110552298455</v>
      </c>
      <c r="D1434">
        <f t="shared" si="95"/>
        <v>1350.7446047716944</v>
      </c>
      <c r="E1434">
        <v>2228</v>
      </c>
    </row>
    <row r="1435" spans="1:5">
      <c r="A1435">
        <f t="shared" si="93"/>
        <v>2.4766666666666666</v>
      </c>
      <c r="B1435">
        <f t="shared" si="95"/>
        <v>2842.4891165891322</v>
      </c>
      <c r="C1435">
        <f t="shared" si="95"/>
        <v>1578.5560388860783</v>
      </c>
      <c r="D1435">
        <f t="shared" si="95"/>
        <v>1351.7378937369549</v>
      </c>
      <c r="E1435">
        <v>2229</v>
      </c>
    </row>
    <row r="1436" spans="1:5">
      <c r="A1436">
        <f t="shared" si="93"/>
        <v>2.4777777777777779</v>
      </c>
      <c r="B1436">
        <f t="shared" si="95"/>
        <v>2843.4549082960853</v>
      </c>
      <c r="C1436">
        <f t="shared" si="95"/>
        <v>1579.5010902889514</v>
      </c>
      <c r="D1436">
        <f t="shared" si="95"/>
        <v>1352.731192591121</v>
      </c>
      <c r="E1436">
        <v>2230</v>
      </c>
    </row>
    <row r="1437" spans="1:5">
      <c r="A1437">
        <f t="shared" si="93"/>
        <v>2.4788888888888887</v>
      </c>
      <c r="B1437">
        <f t="shared" si="95"/>
        <v>2844.4207236445404</v>
      </c>
      <c r="C1437">
        <f t="shared" si="95"/>
        <v>1580.4462093169341</v>
      </c>
      <c r="D1437">
        <f t="shared" si="95"/>
        <v>1353.7245013124254</v>
      </c>
      <c r="E1437">
        <v>2231</v>
      </c>
    </row>
    <row r="1438" spans="1:5">
      <c r="A1438">
        <f t="shared" si="93"/>
        <v>2.48</v>
      </c>
      <c r="B1438">
        <f t="shared" si="95"/>
        <v>2845.3865626104239</v>
      </c>
      <c r="C1438">
        <f t="shared" si="95"/>
        <v>1581.3913958487776</v>
      </c>
      <c r="D1438">
        <f t="shared" si="95"/>
        <v>1354.7178198791632</v>
      </c>
      <c r="E1438">
        <v>2232</v>
      </c>
    </row>
    <row r="1439" spans="1:5">
      <c r="A1439">
        <f t="shared" si="93"/>
        <v>2.4811111111111113</v>
      </c>
      <c r="B1439">
        <f t="shared" si="95"/>
        <v>2846.3524251696936</v>
      </c>
      <c r="C1439">
        <f t="shared" si="95"/>
        <v>1582.3366497635152</v>
      </c>
      <c r="D1439">
        <f t="shared" si="95"/>
        <v>1355.7111482696937</v>
      </c>
      <c r="E1439">
        <v>2233</v>
      </c>
    </row>
    <row r="1440" spans="1:5">
      <c r="A1440">
        <f t="shared" si="93"/>
        <v>2.4822222222222221</v>
      </c>
      <c r="B1440">
        <f t="shared" si="95"/>
        <v>2847.3183112983393</v>
      </c>
      <c r="C1440">
        <f t="shared" si="95"/>
        <v>1583.2819709404594</v>
      </c>
      <c r="D1440">
        <f t="shared" si="95"/>
        <v>1356.7044864624386</v>
      </c>
      <c r="E1440">
        <v>2234</v>
      </c>
    </row>
    <row r="1441" spans="1:5">
      <c r="A1441">
        <f t="shared" si="93"/>
        <v>2.4833333333333334</v>
      </c>
      <c r="B1441">
        <f t="shared" si="95"/>
        <v>2848.2842209723835</v>
      </c>
      <c r="C1441">
        <f t="shared" si="95"/>
        <v>1584.2273592592021</v>
      </c>
      <c r="D1441">
        <f t="shared" si="95"/>
        <v>1357.6978344358831</v>
      </c>
      <c r="E1441">
        <v>2235</v>
      </c>
    </row>
    <row r="1442" spans="1:5">
      <c r="A1442">
        <f t="shared" si="93"/>
        <v>2.4844444444444442</v>
      </c>
      <c r="B1442">
        <f t="shared" si="95"/>
        <v>2849.2501541678803</v>
      </c>
      <c r="C1442">
        <f t="shared" si="95"/>
        <v>1585.1728145996149</v>
      </c>
      <c r="D1442">
        <f t="shared" si="95"/>
        <v>1358.6911921685755</v>
      </c>
      <c r="E1442">
        <v>2236</v>
      </c>
    </row>
    <row r="1443" spans="1:5">
      <c r="A1443">
        <f t="shared" si="93"/>
        <v>2.4855555555555555</v>
      </c>
      <c r="B1443">
        <f t="shared" si="95"/>
        <v>2850.2161108609153</v>
      </c>
      <c r="C1443">
        <f t="shared" si="95"/>
        <v>1586.1183368418465</v>
      </c>
      <c r="D1443">
        <f t="shared" si="95"/>
        <v>1359.6845596391256</v>
      </c>
      <c r="E1443">
        <v>2237</v>
      </c>
    </row>
    <row r="1444" spans="1:5">
      <c r="A1444">
        <f t="shared" si="93"/>
        <v>2.4866666666666668</v>
      </c>
      <c r="B1444">
        <f t="shared" si="95"/>
        <v>2851.1820910276065</v>
      </c>
      <c r="C1444">
        <f t="shared" si="95"/>
        <v>1587.0639258663227</v>
      </c>
      <c r="D1444">
        <f t="shared" si="95"/>
        <v>1360.6779368262062</v>
      </c>
      <c r="E1444">
        <v>2238</v>
      </c>
    </row>
    <row r="1445" spans="1:5">
      <c r="A1445">
        <f t="shared" si="93"/>
        <v>2.4877777777777776</v>
      </c>
      <c r="B1445">
        <f t="shared" si="95"/>
        <v>2852.1480946441029</v>
      </c>
      <c r="C1445">
        <f t="shared" si="95"/>
        <v>1588.0095815537463</v>
      </c>
      <c r="D1445">
        <f t="shared" si="95"/>
        <v>1361.6713237085517</v>
      </c>
      <c r="E1445">
        <v>2239</v>
      </c>
    </row>
    <row r="1446" spans="1:5">
      <c r="A1446">
        <f t="shared" si="93"/>
        <v>2.4888888888888889</v>
      </c>
      <c r="B1446">
        <f t="shared" ref="B1446:D1465" si="96">SQRT($B$2^2+$E1446^2+2*$B$2*$E1446*COS(($D$2-B$5)*PI()/180))</f>
        <v>2853.1141216865858</v>
      </c>
      <c r="C1446">
        <f t="shared" si="96"/>
        <v>1588.9553037850951</v>
      </c>
      <c r="D1446">
        <f t="shared" si="96"/>
        <v>1362.6647202649583</v>
      </c>
      <c r="E1446">
        <v>2240</v>
      </c>
    </row>
    <row r="1447" spans="1:5">
      <c r="A1447">
        <f t="shared" si="93"/>
        <v>2.4900000000000002</v>
      </c>
      <c r="B1447">
        <f t="shared" si="96"/>
        <v>2854.0801721312682</v>
      </c>
      <c r="C1447">
        <f t="shared" si="96"/>
        <v>1589.9010924416223</v>
      </c>
      <c r="D1447">
        <f t="shared" si="96"/>
        <v>1363.6581264742842</v>
      </c>
      <c r="E1447">
        <v>2241</v>
      </c>
    </row>
    <row r="1448" spans="1:5">
      <c r="A1448">
        <f t="shared" si="93"/>
        <v>2.4911111111111111</v>
      </c>
      <c r="B1448">
        <f t="shared" si="96"/>
        <v>2855.0462459543946</v>
      </c>
      <c r="C1448">
        <f t="shared" si="96"/>
        <v>1590.8469474048545</v>
      </c>
      <c r="D1448">
        <f t="shared" si="96"/>
        <v>1364.651542315449</v>
      </c>
      <c r="E1448">
        <v>2242</v>
      </c>
    </row>
    <row r="1449" spans="1:5">
      <c r="A1449">
        <f t="shared" si="93"/>
        <v>2.4922222222222223</v>
      </c>
      <c r="B1449">
        <f t="shared" si="96"/>
        <v>2856.0123431322409</v>
      </c>
      <c r="C1449">
        <f t="shared" si="96"/>
        <v>1591.7928685565919</v>
      </c>
      <c r="D1449">
        <f t="shared" si="96"/>
        <v>1365.6449677674325</v>
      </c>
      <c r="E1449">
        <v>2243</v>
      </c>
    </row>
    <row r="1450" spans="1:5">
      <c r="A1450">
        <f t="shared" si="93"/>
        <v>2.4933333333333332</v>
      </c>
      <c r="B1450">
        <f t="shared" si="96"/>
        <v>2856.978463641115</v>
      </c>
      <c r="C1450">
        <f t="shared" si="96"/>
        <v>1592.7388557789075</v>
      </c>
      <c r="D1450">
        <f t="shared" si="96"/>
        <v>1366.6384028092762</v>
      </c>
      <c r="E1450">
        <v>2244</v>
      </c>
    </row>
    <row r="1451" spans="1:5">
      <c r="A1451">
        <f t="shared" si="93"/>
        <v>2.4944444444444445</v>
      </c>
      <c r="B1451">
        <f t="shared" si="96"/>
        <v>2857.9446074573552</v>
      </c>
      <c r="C1451">
        <f t="shared" si="96"/>
        <v>1593.6849089541456</v>
      </c>
      <c r="D1451">
        <f t="shared" si="96"/>
        <v>1367.6318474200823</v>
      </c>
      <c r="E1451">
        <v>2245</v>
      </c>
    </row>
    <row r="1452" spans="1:5">
      <c r="A1452">
        <f t="shared" si="93"/>
        <v>2.4955555555555557</v>
      </c>
      <c r="B1452">
        <f t="shared" si="96"/>
        <v>2858.9107745573328</v>
      </c>
      <c r="C1452">
        <f t="shared" si="96"/>
        <v>1594.6310279649217</v>
      </c>
      <c r="D1452">
        <f t="shared" si="96"/>
        <v>1368.6253015790135</v>
      </c>
      <c r="E1452">
        <v>2246</v>
      </c>
    </row>
    <row r="1453" spans="1:5">
      <c r="A1453">
        <f t="shared" si="93"/>
        <v>2.4966666666666666</v>
      </c>
      <c r="B1453">
        <f t="shared" si="96"/>
        <v>2859.8769649174492</v>
      </c>
      <c r="C1453">
        <f t="shared" si="96"/>
        <v>1595.577212694122</v>
      </c>
      <c r="D1453">
        <f t="shared" si="96"/>
        <v>1369.6187652652923</v>
      </c>
      <c r="E1453">
        <v>2247</v>
      </c>
    </row>
    <row r="1454" spans="1:5">
      <c r="A1454">
        <f t="shared" si="93"/>
        <v>2.4977777777777779</v>
      </c>
      <c r="B1454">
        <f t="shared" si="96"/>
        <v>2860.8431785141374</v>
      </c>
      <c r="C1454">
        <f t="shared" si="96"/>
        <v>1596.523463024901</v>
      </c>
      <c r="D1454">
        <f t="shared" si="96"/>
        <v>1370.6122384582015</v>
      </c>
      <c r="E1454">
        <v>2248</v>
      </c>
    </row>
    <row r="1455" spans="1:5">
      <c r="A1455">
        <f t="shared" ref="A1455:A1518" si="97">E1455/$B$2</f>
        <v>2.4988888888888887</v>
      </c>
      <c r="B1455">
        <f t="shared" si="96"/>
        <v>2861.8094153238621</v>
      </c>
      <c r="C1455">
        <f t="shared" si="96"/>
        <v>1597.4697788406836</v>
      </c>
      <c r="D1455">
        <f t="shared" si="96"/>
        <v>1371.6057211370837</v>
      </c>
      <c r="E1455">
        <v>2249</v>
      </c>
    </row>
    <row r="1456" spans="1:5">
      <c r="A1456">
        <f t="shared" si="97"/>
        <v>2.5</v>
      </c>
      <c r="B1456">
        <f t="shared" si="96"/>
        <v>2862.7756753231183</v>
      </c>
      <c r="C1456">
        <f t="shared" si="96"/>
        <v>1598.4161600251614</v>
      </c>
      <c r="D1456">
        <f t="shared" si="96"/>
        <v>1372.5992132813415</v>
      </c>
      <c r="E1456">
        <v>2250</v>
      </c>
    </row>
    <row r="1457" spans="1:5">
      <c r="A1457">
        <f t="shared" si="97"/>
        <v>2.5011111111111113</v>
      </c>
      <c r="B1457">
        <f t="shared" si="96"/>
        <v>2863.7419584884333</v>
      </c>
      <c r="C1457">
        <f t="shared" si="96"/>
        <v>1599.3626064622938</v>
      </c>
      <c r="D1457">
        <f t="shared" si="96"/>
        <v>1373.5927148704363</v>
      </c>
      <c r="E1457">
        <v>2251</v>
      </c>
    </row>
    <row r="1458" spans="1:5">
      <c r="A1458">
        <f t="shared" si="97"/>
        <v>2.5022222222222221</v>
      </c>
      <c r="B1458">
        <f t="shared" si="96"/>
        <v>2864.7082647963653</v>
      </c>
      <c r="C1458">
        <f t="shared" si="96"/>
        <v>1600.3091180363067</v>
      </c>
      <c r="D1458">
        <f t="shared" si="96"/>
        <v>1374.586225883889</v>
      </c>
      <c r="E1458">
        <v>2252</v>
      </c>
    </row>
    <row r="1459" spans="1:5">
      <c r="A1459">
        <f t="shared" si="97"/>
        <v>2.5033333333333334</v>
      </c>
      <c r="B1459">
        <f t="shared" si="96"/>
        <v>2865.674594223502</v>
      </c>
      <c r="C1459">
        <f t="shared" si="96"/>
        <v>1601.2556946316918</v>
      </c>
      <c r="D1459">
        <f t="shared" si="96"/>
        <v>1375.5797463012793</v>
      </c>
      <c r="E1459">
        <v>2253</v>
      </c>
    </row>
    <row r="1460" spans="1:5">
      <c r="A1460">
        <f t="shared" si="97"/>
        <v>2.5044444444444443</v>
      </c>
      <c r="B1460">
        <f t="shared" si="96"/>
        <v>2866.6409467464641</v>
      </c>
      <c r="C1460">
        <f t="shared" si="96"/>
        <v>1602.2023361332056</v>
      </c>
      <c r="D1460">
        <f t="shared" si="96"/>
        <v>1376.5732761022457</v>
      </c>
      <c r="E1460">
        <v>2254</v>
      </c>
    </row>
    <row r="1461" spans="1:5">
      <c r="A1461">
        <f t="shared" si="97"/>
        <v>2.5055555555555555</v>
      </c>
      <c r="B1461">
        <f t="shared" si="96"/>
        <v>2867.6073223419025</v>
      </c>
      <c r="C1461">
        <f t="shared" si="96"/>
        <v>1603.1490424258693</v>
      </c>
      <c r="D1461">
        <f t="shared" si="96"/>
        <v>1377.5668152664855</v>
      </c>
      <c r="E1461">
        <v>2255</v>
      </c>
    </row>
    <row r="1462" spans="1:5">
      <c r="A1462">
        <f t="shared" si="97"/>
        <v>2.5066666666666668</v>
      </c>
      <c r="B1462">
        <f t="shared" si="96"/>
        <v>2868.5737209864988</v>
      </c>
      <c r="C1462">
        <f t="shared" si="96"/>
        <v>1604.0958133949671</v>
      </c>
      <c r="D1462">
        <f t="shared" si="96"/>
        <v>1378.5603637737543</v>
      </c>
      <c r="E1462">
        <v>2256</v>
      </c>
    </row>
    <row r="1463" spans="1:5">
      <c r="A1463">
        <f t="shared" si="97"/>
        <v>2.5077777777777777</v>
      </c>
      <c r="B1463">
        <f t="shared" si="96"/>
        <v>2869.5401426569656</v>
      </c>
      <c r="C1463">
        <f t="shared" si="96"/>
        <v>1605.0426489260467</v>
      </c>
      <c r="D1463">
        <f t="shared" si="96"/>
        <v>1379.5539216038653</v>
      </c>
      <c r="E1463">
        <v>2257</v>
      </c>
    </row>
    <row r="1464" spans="1:5">
      <c r="A1464">
        <f t="shared" si="97"/>
        <v>2.5088888888888889</v>
      </c>
      <c r="B1464">
        <f t="shared" si="96"/>
        <v>2870.5065873300468</v>
      </c>
      <c r="C1464">
        <f t="shared" si="96"/>
        <v>1605.9895489049177</v>
      </c>
      <c r="D1464">
        <f t="shared" si="96"/>
        <v>1380.5474887366902</v>
      </c>
      <c r="E1464">
        <v>2258</v>
      </c>
    </row>
    <row r="1465" spans="1:5">
      <c r="A1465">
        <f t="shared" si="97"/>
        <v>2.5099999999999998</v>
      </c>
      <c r="B1465">
        <f t="shared" si="96"/>
        <v>2871.4730549825158</v>
      </c>
      <c r="C1465">
        <f t="shared" si="96"/>
        <v>1606.9365132176506</v>
      </c>
      <c r="D1465">
        <f t="shared" si="96"/>
        <v>1381.5410651521581</v>
      </c>
      <c r="E1465">
        <v>2259</v>
      </c>
    </row>
    <row r="1466" spans="1:5">
      <c r="A1466">
        <f t="shared" si="97"/>
        <v>2.5111111111111111</v>
      </c>
      <c r="B1466">
        <f t="shared" ref="B1466:D1485" si="98">SQRT($B$2^2+$E1466^2+2*$B$2*$E1466*COS(($D$2-B$5)*PI()/180))</f>
        <v>2872.4395455911786</v>
      </c>
      <c r="C1466">
        <f t="shared" si="98"/>
        <v>1607.8835417505773</v>
      </c>
      <c r="D1466">
        <f t="shared" si="98"/>
        <v>1382.5346508302559</v>
      </c>
      <c r="E1466">
        <v>2260</v>
      </c>
    </row>
    <row r="1467" spans="1:5">
      <c r="A1467">
        <f t="shared" si="97"/>
        <v>2.5122222222222224</v>
      </c>
      <c r="B1467">
        <f t="shared" si="98"/>
        <v>2873.4060591328694</v>
      </c>
      <c r="C1467">
        <f t="shared" si="98"/>
        <v>1608.8306343902891</v>
      </c>
      <c r="D1467">
        <f t="shared" si="98"/>
        <v>1383.5282457510277</v>
      </c>
      <c r="E1467">
        <v>2261</v>
      </c>
    </row>
    <row r="1468" spans="1:5">
      <c r="A1468">
        <f t="shared" si="97"/>
        <v>2.5133333333333332</v>
      </c>
      <c r="B1468">
        <f t="shared" si="98"/>
        <v>2874.3725955844557</v>
      </c>
      <c r="C1468">
        <f t="shared" si="98"/>
        <v>1609.7777910236368</v>
      </c>
      <c r="D1468">
        <f t="shared" si="98"/>
        <v>1384.5218498945742</v>
      </c>
      <c r="E1468">
        <v>2262</v>
      </c>
    </row>
    <row r="1469" spans="1:5">
      <c r="A1469">
        <f t="shared" si="97"/>
        <v>2.5144444444444445</v>
      </c>
      <c r="B1469">
        <f t="shared" si="98"/>
        <v>2875.3391549228327</v>
      </c>
      <c r="C1469">
        <f t="shared" si="98"/>
        <v>1610.7250115377299</v>
      </c>
      <c r="D1469">
        <f t="shared" si="98"/>
        <v>1385.5154632410538</v>
      </c>
      <c r="E1469">
        <v>2263</v>
      </c>
    </row>
    <row r="1470" spans="1:5">
      <c r="A1470">
        <f t="shared" si="97"/>
        <v>2.5155555555555558</v>
      </c>
      <c r="B1470">
        <f t="shared" si="98"/>
        <v>2876.3057371249292</v>
      </c>
      <c r="C1470">
        <f t="shared" si="98"/>
        <v>1611.6722958199348</v>
      </c>
      <c r="D1470">
        <f t="shared" si="98"/>
        <v>1386.5090857706809</v>
      </c>
      <c r="E1470">
        <v>2264</v>
      </c>
    </row>
    <row r="1471" spans="1:5">
      <c r="A1471">
        <f t="shared" si="97"/>
        <v>2.5166666666666666</v>
      </c>
      <c r="B1471">
        <f t="shared" si="98"/>
        <v>2877.2723421677019</v>
      </c>
      <c r="C1471">
        <f t="shared" si="98"/>
        <v>1612.6196437578762</v>
      </c>
      <c r="D1471">
        <f t="shared" si="98"/>
        <v>1387.5027174637273</v>
      </c>
      <c r="E1471">
        <v>2265</v>
      </c>
    </row>
    <row r="1472" spans="1:5">
      <c r="A1472">
        <f t="shared" si="97"/>
        <v>2.5177777777777779</v>
      </c>
      <c r="B1472">
        <f t="shared" si="98"/>
        <v>2878.2389700281396</v>
      </c>
      <c r="C1472">
        <f t="shared" si="98"/>
        <v>1613.5670552394342</v>
      </c>
      <c r="D1472">
        <f t="shared" si="98"/>
        <v>1388.4963583005201</v>
      </c>
      <c r="E1472">
        <v>2266</v>
      </c>
    </row>
    <row r="1473" spans="1:5">
      <c r="A1473">
        <f t="shared" si="97"/>
        <v>2.5188888888888887</v>
      </c>
      <c r="B1473">
        <f t="shared" si="98"/>
        <v>2879.2056206832603</v>
      </c>
      <c r="C1473">
        <f t="shared" si="98"/>
        <v>1614.514530152745</v>
      </c>
      <c r="D1473">
        <f t="shared" si="98"/>
        <v>1389.4900082614427</v>
      </c>
      <c r="E1473">
        <v>2267</v>
      </c>
    </row>
    <row r="1474" spans="1:5">
      <c r="A1474">
        <f t="shared" si="97"/>
        <v>2.52</v>
      </c>
      <c r="B1474">
        <f t="shared" si="98"/>
        <v>2880.1722941101129</v>
      </c>
      <c r="C1474">
        <f t="shared" si="98"/>
        <v>1615.4620683861999</v>
      </c>
      <c r="D1474">
        <f t="shared" si="98"/>
        <v>1390.4836673269347</v>
      </c>
      <c r="E1474">
        <v>2268</v>
      </c>
    </row>
    <row r="1475" spans="1:5">
      <c r="A1475">
        <f t="shared" si="97"/>
        <v>2.5211111111111113</v>
      </c>
      <c r="B1475">
        <f t="shared" si="98"/>
        <v>2881.1389902857763</v>
      </c>
      <c r="C1475">
        <f t="shared" si="98"/>
        <v>1616.4096698284438</v>
      </c>
      <c r="D1475">
        <f t="shared" si="98"/>
        <v>1391.4773354774916</v>
      </c>
      <c r="E1475">
        <v>2269</v>
      </c>
    </row>
    <row r="1476" spans="1:5">
      <c r="A1476">
        <f t="shared" si="97"/>
        <v>2.5222222222222221</v>
      </c>
      <c r="B1476">
        <f t="shared" si="98"/>
        <v>2882.1057091873599</v>
      </c>
      <c r="C1476">
        <f t="shared" si="98"/>
        <v>1617.3573343683761</v>
      </c>
      <c r="D1476">
        <f t="shared" si="98"/>
        <v>1392.4710126936639</v>
      </c>
      <c r="E1476">
        <v>2270</v>
      </c>
    </row>
    <row r="1477" spans="1:5">
      <c r="A1477">
        <f t="shared" si="97"/>
        <v>2.5233333333333334</v>
      </c>
      <c r="B1477">
        <f t="shared" si="98"/>
        <v>2883.0724507920031</v>
      </c>
      <c r="C1477">
        <f t="shared" si="98"/>
        <v>1618.3050618951479</v>
      </c>
      <c r="D1477">
        <f t="shared" si="98"/>
        <v>1393.4646989560576</v>
      </c>
      <c r="E1477">
        <v>2271</v>
      </c>
    </row>
    <row r="1478" spans="1:5">
      <c r="A1478">
        <f t="shared" si="97"/>
        <v>2.5244444444444443</v>
      </c>
      <c r="B1478">
        <f t="shared" si="98"/>
        <v>2884.0392150768753</v>
      </c>
      <c r="C1478">
        <f t="shared" si="98"/>
        <v>1619.2528522981636</v>
      </c>
      <c r="D1478">
        <f t="shared" si="98"/>
        <v>1394.4583942453337</v>
      </c>
      <c r="E1478">
        <v>2272</v>
      </c>
    </row>
    <row r="1479" spans="1:5">
      <c r="A1479">
        <f t="shared" si="97"/>
        <v>2.5255555555555556</v>
      </c>
      <c r="B1479">
        <f t="shared" si="98"/>
        <v>2885.0060020191759</v>
      </c>
      <c r="C1479">
        <f t="shared" si="98"/>
        <v>1620.2007054670783</v>
      </c>
      <c r="D1479">
        <f t="shared" si="98"/>
        <v>1395.452098542208</v>
      </c>
      <c r="E1479">
        <v>2273</v>
      </c>
    </row>
    <row r="1480" spans="1:5">
      <c r="A1480">
        <f t="shared" si="97"/>
        <v>2.5266666666666668</v>
      </c>
      <c r="B1480">
        <f t="shared" si="98"/>
        <v>2885.9728115961352</v>
      </c>
      <c r="C1480">
        <f t="shared" si="98"/>
        <v>1621.1486212917982</v>
      </c>
      <c r="D1480">
        <f t="shared" si="98"/>
        <v>1396.4458118274515</v>
      </c>
      <c r="E1480">
        <v>2274</v>
      </c>
    </row>
    <row r="1481" spans="1:5">
      <c r="A1481">
        <f t="shared" si="97"/>
        <v>2.5277777777777777</v>
      </c>
      <c r="B1481">
        <f t="shared" si="98"/>
        <v>2886.9396437850123</v>
      </c>
      <c r="C1481">
        <f t="shared" si="98"/>
        <v>1622.0965996624793</v>
      </c>
      <c r="D1481">
        <f t="shared" si="98"/>
        <v>1397.4395340818894</v>
      </c>
      <c r="E1481">
        <v>2275</v>
      </c>
    </row>
    <row r="1482" spans="1:5">
      <c r="A1482">
        <f t="shared" si="97"/>
        <v>2.528888888888889</v>
      </c>
      <c r="B1482">
        <f t="shared" si="98"/>
        <v>2887.9064985630966</v>
      </c>
      <c r="C1482">
        <f t="shared" si="98"/>
        <v>1623.0446404695274</v>
      </c>
      <c r="D1482">
        <f t="shared" si="98"/>
        <v>1398.4332652864014</v>
      </c>
      <c r="E1482">
        <v>2276</v>
      </c>
    </row>
    <row r="1483" spans="1:5">
      <c r="A1483">
        <f t="shared" si="97"/>
        <v>2.5299999999999998</v>
      </c>
      <c r="B1483">
        <f t="shared" si="98"/>
        <v>2888.8733759077081</v>
      </c>
      <c r="C1483">
        <f t="shared" si="98"/>
        <v>1623.9927436035966</v>
      </c>
      <c r="D1483">
        <f t="shared" si="98"/>
        <v>1399.4270054219205</v>
      </c>
      <c r="E1483">
        <v>2277</v>
      </c>
    </row>
    <row r="1484" spans="1:5">
      <c r="A1484">
        <f t="shared" si="97"/>
        <v>2.5311111111111111</v>
      </c>
      <c r="B1484">
        <f t="shared" si="98"/>
        <v>2889.8402757961953</v>
      </c>
      <c r="C1484">
        <f t="shared" si="98"/>
        <v>1624.9409089555895</v>
      </c>
      <c r="D1484">
        <f t="shared" si="98"/>
        <v>1400.4207544694352</v>
      </c>
      <c r="E1484">
        <v>2278</v>
      </c>
    </row>
    <row r="1485" spans="1:5">
      <c r="A1485">
        <f t="shared" si="97"/>
        <v>2.5322222222222224</v>
      </c>
      <c r="B1485">
        <f t="shared" si="98"/>
        <v>2890.8071982059373</v>
      </c>
      <c r="C1485">
        <f t="shared" si="98"/>
        <v>1625.8891364166552</v>
      </c>
      <c r="D1485">
        <f t="shared" si="98"/>
        <v>1401.4145124099864</v>
      </c>
      <c r="E1485">
        <v>2279</v>
      </c>
    </row>
    <row r="1486" spans="1:5">
      <c r="A1486">
        <f t="shared" si="97"/>
        <v>2.5333333333333332</v>
      </c>
      <c r="B1486">
        <f t="shared" ref="B1486:D1505" si="99">SQRT($B$2^2+$E1486^2+2*$B$2*$E1486*COS(($D$2-B$5)*PI()/180))</f>
        <v>2891.7741431143431</v>
      </c>
      <c r="C1486">
        <f t="shared" si="99"/>
        <v>1626.8374258781905</v>
      </c>
      <c r="D1486">
        <f t="shared" si="99"/>
        <v>1402.4082792246695</v>
      </c>
      <c r="E1486">
        <v>2280</v>
      </c>
    </row>
    <row r="1487" spans="1:5">
      <c r="A1487">
        <f t="shared" si="97"/>
        <v>2.5344444444444445</v>
      </c>
      <c r="B1487">
        <f t="shared" si="99"/>
        <v>2892.741110498851</v>
      </c>
      <c r="C1487">
        <f t="shared" si="99"/>
        <v>1627.7857772318373</v>
      </c>
      <c r="D1487">
        <f t="shared" si="99"/>
        <v>1403.4020548946323</v>
      </c>
      <c r="E1487">
        <v>2281</v>
      </c>
    </row>
    <row r="1488" spans="1:5">
      <c r="A1488">
        <f t="shared" si="97"/>
        <v>2.5355555555555553</v>
      </c>
      <c r="B1488">
        <f t="shared" si="99"/>
        <v>2893.7081003369285</v>
      </c>
      <c r="C1488">
        <f t="shared" si="99"/>
        <v>1628.7341903694835</v>
      </c>
      <c r="D1488">
        <f t="shared" si="99"/>
        <v>1404.3958394010765</v>
      </c>
      <c r="E1488">
        <v>2282</v>
      </c>
    </row>
    <row r="1489" spans="1:5">
      <c r="A1489">
        <f t="shared" si="97"/>
        <v>2.5366666666666666</v>
      </c>
      <c r="B1489">
        <f t="shared" si="99"/>
        <v>2894.6751126060744</v>
      </c>
      <c r="C1489">
        <f t="shared" si="99"/>
        <v>1629.6826651832607</v>
      </c>
      <c r="D1489">
        <f t="shared" si="99"/>
        <v>1405.3896327252569</v>
      </c>
      <c r="E1489">
        <v>2283</v>
      </c>
    </row>
    <row r="1490" spans="1:5">
      <c r="A1490">
        <f t="shared" si="97"/>
        <v>2.5377777777777779</v>
      </c>
      <c r="B1490">
        <f t="shared" si="99"/>
        <v>2895.6421472838147</v>
      </c>
      <c r="C1490">
        <f t="shared" si="99"/>
        <v>1630.631201565546</v>
      </c>
      <c r="D1490">
        <f t="shared" si="99"/>
        <v>1406.3834348484806</v>
      </c>
      <c r="E1490">
        <v>2284</v>
      </c>
    </row>
    <row r="1491" spans="1:5">
      <c r="A1491">
        <f t="shared" si="97"/>
        <v>2.5388888888888888</v>
      </c>
      <c r="B1491">
        <f t="shared" si="99"/>
        <v>2896.6092043477061</v>
      </c>
      <c r="C1491">
        <f t="shared" si="99"/>
        <v>1631.579799408958</v>
      </c>
      <c r="D1491">
        <f t="shared" si="99"/>
        <v>1407.3772457521077</v>
      </c>
      <c r="E1491">
        <v>2285</v>
      </c>
    </row>
    <row r="1492" spans="1:5">
      <c r="A1492">
        <f t="shared" si="97"/>
        <v>2.54</v>
      </c>
      <c r="B1492">
        <f t="shared" si="99"/>
        <v>2897.5762837753355</v>
      </c>
      <c r="C1492">
        <f t="shared" si="99"/>
        <v>1632.5284586063594</v>
      </c>
      <c r="D1492">
        <f t="shared" si="99"/>
        <v>1408.3710654175507</v>
      </c>
      <c r="E1492">
        <v>2286</v>
      </c>
    </row>
    <row r="1493" spans="1:5">
      <c r="A1493">
        <f t="shared" si="97"/>
        <v>2.5411111111111113</v>
      </c>
      <c r="B1493">
        <f t="shared" si="99"/>
        <v>2898.543385544318</v>
      </c>
      <c r="C1493">
        <f t="shared" si="99"/>
        <v>1633.4771790508539</v>
      </c>
      <c r="D1493">
        <f t="shared" si="99"/>
        <v>1409.3648938262738</v>
      </c>
      <c r="E1493">
        <v>2287</v>
      </c>
    </row>
    <row r="1494" spans="1:5">
      <c r="A1494">
        <f t="shared" si="97"/>
        <v>2.5422222222222222</v>
      </c>
      <c r="B1494">
        <f t="shared" si="99"/>
        <v>2899.5105096322982</v>
      </c>
      <c r="C1494">
        <f t="shared" si="99"/>
        <v>1634.4259606357871</v>
      </c>
      <c r="D1494">
        <f t="shared" si="99"/>
        <v>1410.3587309597947</v>
      </c>
      <c r="E1494">
        <v>2288</v>
      </c>
    </row>
    <row r="1495" spans="1:5">
      <c r="A1495">
        <f t="shared" si="97"/>
        <v>2.5433333333333334</v>
      </c>
      <c r="B1495">
        <f t="shared" si="99"/>
        <v>2900.4776560169498</v>
      </c>
      <c r="C1495">
        <f t="shared" si="99"/>
        <v>1635.3748032547446</v>
      </c>
      <c r="D1495">
        <f t="shared" si="99"/>
        <v>1411.3525767996814</v>
      </c>
      <c r="E1495">
        <v>2289</v>
      </c>
    </row>
    <row r="1496" spans="1:5">
      <c r="A1496">
        <f t="shared" si="97"/>
        <v>2.5444444444444443</v>
      </c>
      <c r="B1496">
        <f t="shared" si="99"/>
        <v>2901.4448246759771</v>
      </c>
      <c r="C1496">
        <f t="shared" si="99"/>
        <v>1636.323706801553</v>
      </c>
      <c r="D1496">
        <f t="shared" si="99"/>
        <v>1412.3464313275545</v>
      </c>
      <c r="E1496">
        <v>2290</v>
      </c>
    </row>
    <row r="1497" spans="1:5">
      <c r="A1497">
        <f t="shared" si="97"/>
        <v>2.5455555555555556</v>
      </c>
      <c r="B1497">
        <f t="shared" si="99"/>
        <v>2902.4120155871119</v>
      </c>
      <c r="C1497">
        <f t="shared" si="99"/>
        <v>1637.2726711702771</v>
      </c>
      <c r="D1497">
        <f t="shared" si="99"/>
        <v>1413.3402945250859</v>
      </c>
      <c r="E1497">
        <v>2291</v>
      </c>
    </row>
    <row r="1498" spans="1:5">
      <c r="A1498">
        <f t="shared" si="97"/>
        <v>2.5466666666666669</v>
      </c>
      <c r="B1498">
        <f t="shared" si="99"/>
        <v>2903.3792287281167</v>
      </c>
      <c r="C1498">
        <f t="shared" si="99"/>
        <v>1638.2216962552213</v>
      </c>
      <c r="D1498">
        <f t="shared" si="99"/>
        <v>1414.3341663739989</v>
      </c>
      <c r="E1498">
        <v>2292</v>
      </c>
    </row>
    <row r="1499" spans="1:5">
      <c r="A1499">
        <f t="shared" si="97"/>
        <v>2.5477777777777777</v>
      </c>
      <c r="B1499">
        <f t="shared" si="99"/>
        <v>2904.346464076782</v>
      </c>
      <c r="C1499">
        <f t="shared" si="99"/>
        <v>1639.1707819509272</v>
      </c>
      <c r="D1499">
        <f t="shared" si="99"/>
        <v>1415.3280468560681</v>
      </c>
      <c r="E1499">
        <v>2293</v>
      </c>
    </row>
    <row r="1500" spans="1:5">
      <c r="A1500">
        <f t="shared" si="97"/>
        <v>2.548888888888889</v>
      </c>
      <c r="B1500">
        <f t="shared" si="99"/>
        <v>2905.3137216109276</v>
      </c>
      <c r="C1500">
        <f t="shared" si="99"/>
        <v>1640.1199281521745</v>
      </c>
      <c r="D1500">
        <f t="shared" si="99"/>
        <v>1416.321935953119</v>
      </c>
      <c r="E1500">
        <v>2294</v>
      </c>
    </row>
    <row r="1501" spans="1:5">
      <c r="A1501">
        <f t="shared" si="97"/>
        <v>2.5499999999999998</v>
      </c>
      <c r="B1501">
        <f t="shared" si="99"/>
        <v>2906.2810013084027</v>
      </c>
      <c r="C1501">
        <f t="shared" si="99"/>
        <v>1641.0691347539791</v>
      </c>
      <c r="D1501">
        <f t="shared" si="99"/>
        <v>1417.3158336470276</v>
      </c>
      <c r="E1501">
        <v>2295</v>
      </c>
    </row>
    <row r="1502" spans="1:5">
      <c r="A1502">
        <f t="shared" si="97"/>
        <v>2.5511111111111111</v>
      </c>
      <c r="B1502">
        <f t="shared" si="99"/>
        <v>2907.2483031470847</v>
      </c>
      <c r="C1502">
        <f t="shared" si="99"/>
        <v>1642.0184016515934</v>
      </c>
      <c r="D1502">
        <f t="shared" si="99"/>
        <v>1418.3097399197209</v>
      </c>
      <c r="E1502">
        <v>2296</v>
      </c>
    </row>
    <row r="1503" spans="1:5">
      <c r="A1503">
        <f t="shared" si="97"/>
        <v>2.5522222222222224</v>
      </c>
      <c r="B1503">
        <f t="shared" si="99"/>
        <v>2908.2156271048807</v>
      </c>
      <c r="C1503">
        <f t="shared" si="99"/>
        <v>1642.967728740505</v>
      </c>
      <c r="D1503">
        <f t="shared" si="99"/>
        <v>1419.3036547531767</v>
      </c>
      <c r="E1503">
        <v>2297</v>
      </c>
    </row>
    <row r="1504" spans="1:5">
      <c r="A1504">
        <f t="shared" si="97"/>
        <v>2.5533333333333332</v>
      </c>
      <c r="B1504">
        <f t="shared" si="99"/>
        <v>2909.1829731597268</v>
      </c>
      <c r="C1504">
        <f t="shared" si="99"/>
        <v>1643.9171159164362</v>
      </c>
      <c r="D1504">
        <f t="shared" si="99"/>
        <v>1420.2975781294224</v>
      </c>
      <c r="E1504">
        <v>2298</v>
      </c>
    </row>
    <row r="1505" spans="1:5">
      <c r="A1505">
        <f t="shared" si="97"/>
        <v>2.5544444444444445</v>
      </c>
      <c r="B1505">
        <f t="shared" si="99"/>
        <v>2910.1503412895868</v>
      </c>
      <c r="C1505">
        <f t="shared" si="99"/>
        <v>1644.8665630753435</v>
      </c>
      <c r="D1505">
        <f t="shared" si="99"/>
        <v>1421.2915100305358</v>
      </c>
      <c r="E1505">
        <v>2299</v>
      </c>
    </row>
    <row r="1506" spans="1:5">
      <c r="A1506">
        <f t="shared" si="97"/>
        <v>2.5555555555555554</v>
      </c>
      <c r="B1506">
        <f t="shared" ref="B1506:D1525" si="100">SQRT($B$2^2+$E1506^2+2*$B$2*$E1506*COS(($D$2-B$5)*PI()/180))</f>
        <v>2911.1177314724546</v>
      </c>
      <c r="C1506">
        <f t="shared" si="100"/>
        <v>1645.8160701134173</v>
      </c>
      <c r="D1506">
        <f t="shared" si="100"/>
        <v>1422.2854504386448</v>
      </c>
      <c r="E1506">
        <v>2300</v>
      </c>
    </row>
    <row r="1507" spans="1:5">
      <c r="A1507">
        <f t="shared" si="97"/>
        <v>2.5566666666666666</v>
      </c>
      <c r="B1507">
        <f t="shared" si="100"/>
        <v>2912.0851436863522</v>
      </c>
      <c r="C1507">
        <f t="shared" si="100"/>
        <v>1646.7656369270803</v>
      </c>
      <c r="D1507">
        <f t="shared" si="100"/>
        <v>1423.2793993359269</v>
      </c>
      <c r="E1507">
        <v>2301</v>
      </c>
    </row>
    <row r="1508" spans="1:5">
      <c r="A1508">
        <f t="shared" si="97"/>
        <v>2.5577777777777779</v>
      </c>
      <c r="B1508">
        <f t="shared" si="100"/>
        <v>2913.0525779093305</v>
      </c>
      <c r="C1508">
        <f t="shared" si="100"/>
        <v>1647.7152634129882</v>
      </c>
      <c r="D1508">
        <f t="shared" si="100"/>
        <v>1424.2733567046091</v>
      </c>
      <c r="E1508">
        <v>2302</v>
      </c>
    </row>
    <row r="1509" spans="1:5">
      <c r="A1509">
        <f t="shared" si="97"/>
        <v>2.5588888888888888</v>
      </c>
      <c r="B1509">
        <f t="shared" si="100"/>
        <v>2914.0200341194682</v>
      </c>
      <c r="C1509">
        <f t="shared" si="100"/>
        <v>1648.6649494680271</v>
      </c>
      <c r="D1509">
        <f t="shared" si="100"/>
        <v>1425.2673225269682</v>
      </c>
      <c r="E1509">
        <v>2303</v>
      </c>
    </row>
    <row r="1510" spans="1:5">
      <c r="A1510">
        <f t="shared" si="97"/>
        <v>2.56</v>
      </c>
      <c r="B1510">
        <f t="shared" si="100"/>
        <v>2914.9875122948738</v>
      </c>
      <c r="C1510">
        <f t="shared" si="100"/>
        <v>1649.6146949893155</v>
      </c>
      <c r="D1510">
        <f t="shared" si="100"/>
        <v>1426.2612967853299</v>
      </c>
      <c r="E1510">
        <v>2304</v>
      </c>
    </row>
    <row r="1511" spans="1:5">
      <c r="A1511">
        <f t="shared" si="97"/>
        <v>2.5611111111111109</v>
      </c>
      <c r="B1511">
        <f t="shared" si="100"/>
        <v>2915.9550124136845</v>
      </c>
      <c r="C1511">
        <f t="shared" si="100"/>
        <v>1650.5644998742011</v>
      </c>
      <c r="D1511">
        <f t="shared" si="100"/>
        <v>1427.2552794620692</v>
      </c>
      <c r="E1511">
        <v>2305</v>
      </c>
    </row>
    <row r="1512" spans="1:5">
      <c r="A1512">
        <f t="shared" si="97"/>
        <v>2.5622222222222222</v>
      </c>
      <c r="B1512">
        <f t="shared" si="100"/>
        <v>2916.9225344540641</v>
      </c>
      <c r="C1512">
        <f t="shared" si="100"/>
        <v>1651.5143640202625</v>
      </c>
      <c r="D1512">
        <f t="shared" si="100"/>
        <v>1428.2492705396096</v>
      </c>
      <c r="E1512">
        <v>2306</v>
      </c>
    </row>
    <row r="1513" spans="1:5">
      <c r="A1513">
        <f t="shared" si="97"/>
        <v>2.5633333333333335</v>
      </c>
      <c r="B1513">
        <f t="shared" si="100"/>
        <v>2917.8900783942076</v>
      </c>
      <c r="C1513">
        <f t="shared" si="100"/>
        <v>1652.464287325306</v>
      </c>
      <c r="D1513">
        <f t="shared" si="100"/>
        <v>1429.243270000424</v>
      </c>
      <c r="E1513">
        <v>2307</v>
      </c>
    </row>
    <row r="1514" spans="1:5">
      <c r="A1514">
        <f t="shared" si="97"/>
        <v>2.5644444444444443</v>
      </c>
      <c r="B1514">
        <f t="shared" si="100"/>
        <v>2918.8576442123358</v>
      </c>
      <c r="C1514">
        <f t="shared" si="100"/>
        <v>1653.4142696873678</v>
      </c>
      <c r="D1514">
        <f t="shared" si="100"/>
        <v>1430.2372778270335</v>
      </c>
      <c r="E1514">
        <v>2308</v>
      </c>
    </row>
    <row r="1515" spans="1:5">
      <c r="A1515">
        <f t="shared" si="97"/>
        <v>2.5655555555555556</v>
      </c>
      <c r="B1515">
        <f t="shared" si="100"/>
        <v>2919.8252318866994</v>
      </c>
      <c r="C1515">
        <f t="shared" si="100"/>
        <v>1654.3643110047108</v>
      </c>
      <c r="D1515">
        <f t="shared" si="100"/>
        <v>1431.2312940020076</v>
      </c>
      <c r="E1515">
        <v>2309</v>
      </c>
    </row>
    <row r="1516" spans="1:5">
      <c r="A1516">
        <f t="shared" si="97"/>
        <v>2.5666666666666669</v>
      </c>
      <c r="B1516">
        <f t="shared" si="100"/>
        <v>2920.7928413955769</v>
      </c>
      <c r="C1516">
        <f t="shared" si="100"/>
        <v>1655.3144111758259</v>
      </c>
      <c r="D1516">
        <f t="shared" si="100"/>
        <v>1432.2253185079639</v>
      </c>
      <c r="E1516">
        <v>2310</v>
      </c>
    </row>
    <row r="1517" spans="1:5">
      <c r="A1517">
        <f t="shared" si="97"/>
        <v>2.5677777777777777</v>
      </c>
      <c r="B1517">
        <f t="shared" si="100"/>
        <v>2921.7604727172761</v>
      </c>
      <c r="C1517">
        <f t="shared" si="100"/>
        <v>1656.2645700994306</v>
      </c>
      <c r="D1517">
        <f t="shared" si="100"/>
        <v>1433.2193513275688</v>
      </c>
      <c r="E1517">
        <v>2311</v>
      </c>
    </row>
    <row r="1518" spans="1:5">
      <c r="A1518">
        <f t="shared" si="97"/>
        <v>2.568888888888889</v>
      </c>
      <c r="B1518">
        <f t="shared" si="100"/>
        <v>2922.7281258301314</v>
      </c>
      <c r="C1518">
        <f t="shared" si="100"/>
        <v>1657.2147876744675</v>
      </c>
      <c r="D1518">
        <f t="shared" si="100"/>
        <v>1434.2133924435357</v>
      </c>
      <c r="E1518">
        <v>2312</v>
      </c>
    </row>
    <row r="1519" spans="1:5">
      <c r="A1519">
        <f t="shared" ref="A1519:A1533" si="101">E1519/$B$2</f>
        <v>2.57</v>
      </c>
      <c r="B1519">
        <f t="shared" si="100"/>
        <v>2923.6958007125068</v>
      </c>
      <c r="C1519">
        <f t="shared" si="100"/>
        <v>1658.1650638001063</v>
      </c>
      <c r="D1519">
        <f t="shared" si="100"/>
        <v>1435.207441838626</v>
      </c>
      <c r="E1519">
        <v>2313</v>
      </c>
    </row>
    <row r="1520" spans="1:5">
      <c r="A1520">
        <f t="shared" si="101"/>
        <v>2.5711111111111111</v>
      </c>
      <c r="B1520">
        <f t="shared" si="100"/>
        <v>2924.6634973427931</v>
      </c>
      <c r="C1520">
        <f t="shared" si="100"/>
        <v>1659.1153983757399</v>
      </c>
      <c r="D1520">
        <f t="shared" si="100"/>
        <v>1436.2014994956492</v>
      </c>
      <c r="E1520">
        <v>2314</v>
      </c>
    </row>
    <row r="1521" spans="1:5">
      <c r="A1521">
        <f t="shared" si="101"/>
        <v>2.5722222222222224</v>
      </c>
      <c r="B1521">
        <f t="shared" si="100"/>
        <v>2925.6312156994104</v>
      </c>
      <c r="C1521">
        <f t="shared" si="100"/>
        <v>1660.0657913009866</v>
      </c>
      <c r="D1521">
        <f t="shared" si="100"/>
        <v>1437.1955653974615</v>
      </c>
      <c r="E1521">
        <v>2315</v>
      </c>
    </row>
    <row r="1522" spans="1:5">
      <c r="A1522">
        <f t="shared" si="101"/>
        <v>2.5733333333333333</v>
      </c>
      <c r="B1522">
        <f t="shared" si="100"/>
        <v>2926.5989557608063</v>
      </c>
      <c r="C1522">
        <f t="shared" si="100"/>
        <v>1661.016242475687</v>
      </c>
      <c r="D1522">
        <f t="shared" si="100"/>
        <v>1438.1896395269669</v>
      </c>
      <c r="E1522">
        <v>2316</v>
      </c>
    </row>
    <row r="1523" spans="1:5">
      <c r="A1523">
        <f t="shared" si="101"/>
        <v>2.5744444444444445</v>
      </c>
      <c r="B1523">
        <f t="shared" si="100"/>
        <v>2927.5667175054564</v>
      </c>
      <c r="C1523">
        <f t="shared" si="100"/>
        <v>1661.966751799906</v>
      </c>
      <c r="D1523">
        <f t="shared" si="100"/>
        <v>1439.1837218671162</v>
      </c>
      <c r="E1523">
        <v>2317</v>
      </c>
    </row>
    <row r="1524" spans="1:5">
      <c r="A1524">
        <f t="shared" si="101"/>
        <v>2.5755555555555554</v>
      </c>
      <c r="B1524">
        <f t="shared" si="100"/>
        <v>2928.5345009118646</v>
      </c>
      <c r="C1524">
        <f t="shared" si="100"/>
        <v>1662.9173191739299</v>
      </c>
      <c r="D1524">
        <f t="shared" si="100"/>
        <v>1440.1778124009074</v>
      </c>
      <c r="E1524">
        <v>2318</v>
      </c>
    </row>
    <row r="1525" spans="1:5">
      <c r="A1525">
        <f t="shared" si="101"/>
        <v>2.5766666666666667</v>
      </c>
      <c r="B1525">
        <f t="shared" si="100"/>
        <v>2929.5023059585628</v>
      </c>
      <c r="C1525">
        <f t="shared" si="100"/>
        <v>1663.8679444982674</v>
      </c>
      <c r="D1525">
        <f t="shared" si="100"/>
        <v>1441.1719111113848</v>
      </c>
      <c r="E1525">
        <v>2319</v>
      </c>
    </row>
    <row r="1526" spans="1:5">
      <c r="A1526">
        <f t="shared" si="101"/>
        <v>2.5777777777777779</v>
      </c>
      <c r="B1526">
        <f t="shared" ref="B1526:D1545" si="102">SQRT($B$2^2+$E1526^2+2*$B$2*$E1526*COS(($D$2-B$5)*PI()/180))</f>
        <v>2930.4701326241102</v>
      </c>
      <c r="C1526">
        <f t="shared" si="102"/>
        <v>1664.8186276736483</v>
      </c>
      <c r="D1526">
        <f t="shared" si="102"/>
        <v>1442.1660179816397</v>
      </c>
      <c r="E1526">
        <v>2320</v>
      </c>
    </row>
    <row r="1527" spans="1:5">
      <c r="A1527">
        <f t="shared" si="101"/>
        <v>2.5788888888888888</v>
      </c>
      <c r="B1527">
        <f t="shared" si="102"/>
        <v>2931.4379808870935</v>
      </c>
      <c r="C1527">
        <f t="shared" si="102"/>
        <v>1665.7693686010225</v>
      </c>
      <c r="D1527">
        <f t="shared" si="102"/>
        <v>1443.1601329948098</v>
      </c>
      <c r="E1527">
        <v>2321</v>
      </c>
    </row>
    <row r="1528" spans="1:5">
      <c r="A1528">
        <f t="shared" si="101"/>
        <v>2.58</v>
      </c>
      <c r="B1528">
        <f t="shared" si="102"/>
        <v>2932.4058507261288</v>
      </c>
      <c r="C1528">
        <f t="shared" si="102"/>
        <v>1666.7201671815606</v>
      </c>
      <c r="D1528">
        <f t="shared" si="102"/>
        <v>1444.1542561340791</v>
      </c>
      <c r="E1528">
        <v>2322</v>
      </c>
    </row>
    <row r="1529" spans="1:5">
      <c r="A1529">
        <f t="shared" si="101"/>
        <v>2.5811111111111109</v>
      </c>
      <c r="B1529">
        <f t="shared" si="102"/>
        <v>2933.3737421198589</v>
      </c>
      <c r="C1529">
        <f t="shared" si="102"/>
        <v>1667.6710233166518</v>
      </c>
      <c r="D1529">
        <f t="shared" si="102"/>
        <v>1445.1483873826776</v>
      </c>
      <c r="E1529">
        <v>2323</v>
      </c>
    </row>
    <row r="1530" spans="1:5">
      <c r="A1530">
        <f t="shared" si="101"/>
        <v>2.5822222222222222</v>
      </c>
      <c r="B1530">
        <f t="shared" si="102"/>
        <v>2934.3416550469537</v>
      </c>
      <c r="C1530">
        <f t="shared" si="102"/>
        <v>1668.6219369079049</v>
      </c>
      <c r="D1530">
        <f t="shared" si="102"/>
        <v>1446.1425267238812</v>
      </c>
      <c r="E1530">
        <v>2324</v>
      </c>
    </row>
    <row r="1531" spans="1:5">
      <c r="A1531">
        <f t="shared" si="101"/>
        <v>2.5833333333333335</v>
      </c>
      <c r="B1531">
        <f t="shared" si="102"/>
        <v>2935.3095894861121</v>
      </c>
      <c r="C1531">
        <f t="shared" si="102"/>
        <v>1669.5729078571467</v>
      </c>
      <c r="D1531">
        <f t="shared" si="102"/>
        <v>1447.136674141012</v>
      </c>
      <c r="E1531">
        <v>2325</v>
      </c>
    </row>
    <row r="1532" spans="1:5">
      <c r="A1532">
        <f t="shared" si="101"/>
        <v>2.5844444444444443</v>
      </c>
      <c r="B1532">
        <f t="shared" si="102"/>
        <v>2936.2775454160596</v>
      </c>
      <c r="C1532">
        <f t="shared" si="102"/>
        <v>1670.5239360664211</v>
      </c>
      <c r="D1532">
        <f t="shared" si="102"/>
        <v>1448.1308296174373</v>
      </c>
      <c r="E1532">
        <v>2326</v>
      </c>
    </row>
    <row r="1533" spans="1:5">
      <c r="A1533">
        <f t="shared" si="101"/>
        <v>2.5855555555555556</v>
      </c>
      <c r="B1533">
        <f t="shared" si="102"/>
        <v>2937.2455228155495</v>
      </c>
      <c r="C1533">
        <f t="shared" si="102"/>
        <v>1671.4750214379897</v>
      </c>
      <c r="D1533">
        <f t="shared" si="102"/>
        <v>1449.1249931365705</v>
      </c>
      <c r="E1533">
        <v>2327</v>
      </c>
    </row>
    <row r="1534" spans="1:5">
      <c r="A1534">
        <f t="shared" ref="A1534:A1597" si="103">E1534/$B$2</f>
        <v>2.5866666666666664</v>
      </c>
      <c r="B1534">
        <f t="shared" si="102"/>
        <v>2938.2135216633633</v>
      </c>
      <c r="C1534">
        <f t="shared" si="102"/>
        <v>1672.4261638743301</v>
      </c>
      <c r="D1534">
        <f t="shared" si="102"/>
        <v>1450.1191646818697</v>
      </c>
      <c r="E1534">
        <v>2328</v>
      </c>
    </row>
    <row r="1535" spans="1:5">
      <c r="A1535">
        <f t="shared" si="103"/>
        <v>2.5877777777777777</v>
      </c>
      <c r="B1535">
        <f t="shared" si="102"/>
        <v>2939.1815419383088</v>
      </c>
      <c r="C1535">
        <f t="shared" si="102"/>
        <v>1673.3773632781363</v>
      </c>
      <c r="D1535">
        <f t="shared" si="102"/>
        <v>1451.1133442368384</v>
      </c>
      <c r="E1535">
        <v>2329</v>
      </c>
    </row>
    <row r="1536" spans="1:5">
      <c r="A1536">
        <f t="shared" si="103"/>
        <v>2.588888888888889</v>
      </c>
      <c r="B1536">
        <f t="shared" si="102"/>
        <v>2940.1495836192225</v>
      </c>
      <c r="C1536">
        <f t="shared" si="102"/>
        <v>1674.3286195523169</v>
      </c>
      <c r="D1536">
        <f t="shared" si="102"/>
        <v>1452.1075317850257</v>
      </c>
      <c r="E1536">
        <v>2330</v>
      </c>
    </row>
    <row r="1537" spans="1:5">
      <c r="A1537">
        <f t="shared" si="103"/>
        <v>2.59</v>
      </c>
      <c r="B1537">
        <f t="shared" si="102"/>
        <v>2941.117646684967</v>
      </c>
      <c r="C1537">
        <f t="shared" si="102"/>
        <v>1675.2799325999961</v>
      </c>
      <c r="D1537">
        <f t="shared" si="102"/>
        <v>1453.1017273100247</v>
      </c>
      <c r="E1537">
        <v>2331</v>
      </c>
    </row>
    <row r="1538" spans="1:5">
      <c r="A1538">
        <f t="shared" si="103"/>
        <v>2.5911111111111111</v>
      </c>
      <c r="B1538">
        <f t="shared" si="102"/>
        <v>2942.0857311144337</v>
      </c>
      <c r="C1538">
        <f t="shared" si="102"/>
        <v>1676.2313023245113</v>
      </c>
      <c r="D1538">
        <f t="shared" si="102"/>
        <v>1454.095930795474</v>
      </c>
      <c r="E1538">
        <v>2332</v>
      </c>
    </row>
    <row r="1539" spans="1:5">
      <c r="A1539">
        <f t="shared" si="103"/>
        <v>2.5922222222222224</v>
      </c>
      <c r="B1539">
        <f t="shared" si="102"/>
        <v>2943.0538368865396</v>
      </c>
      <c r="C1539">
        <f t="shared" si="102"/>
        <v>1677.1827286294142</v>
      </c>
      <c r="D1539">
        <f t="shared" si="102"/>
        <v>1455.0901422250561</v>
      </c>
      <c r="E1539">
        <v>2333</v>
      </c>
    </row>
    <row r="1540" spans="1:5">
      <c r="A1540">
        <f t="shared" si="103"/>
        <v>2.5933333333333333</v>
      </c>
      <c r="B1540">
        <f t="shared" si="102"/>
        <v>2944.0219639802308</v>
      </c>
      <c r="C1540">
        <f t="shared" si="102"/>
        <v>1678.134211418469</v>
      </c>
      <c r="D1540">
        <f t="shared" si="102"/>
        <v>1456.0843615824983</v>
      </c>
      <c r="E1540">
        <v>2334</v>
      </c>
    </row>
    <row r="1541" spans="1:5">
      <c r="A1541">
        <f t="shared" si="103"/>
        <v>2.5944444444444446</v>
      </c>
      <c r="B1541">
        <f t="shared" si="102"/>
        <v>2944.9901123744789</v>
      </c>
      <c r="C1541">
        <f t="shared" si="102"/>
        <v>1679.0857505956528</v>
      </c>
      <c r="D1541">
        <f t="shared" si="102"/>
        <v>1457.0785888515725</v>
      </c>
      <c r="E1541">
        <v>2335</v>
      </c>
    </row>
    <row r="1542" spans="1:5">
      <c r="A1542">
        <f t="shared" si="103"/>
        <v>2.5955555555555554</v>
      </c>
      <c r="B1542">
        <f t="shared" si="102"/>
        <v>2945.9582820482842</v>
      </c>
      <c r="C1542">
        <f t="shared" si="102"/>
        <v>1680.037346065154</v>
      </c>
      <c r="D1542">
        <f t="shared" si="102"/>
        <v>1458.072824016094</v>
      </c>
      <c r="E1542">
        <v>2336</v>
      </c>
    </row>
    <row r="1543" spans="1:5">
      <c r="A1543">
        <f t="shared" si="103"/>
        <v>2.5966666666666667</v>
      </c>
      <c r="B1543">
        <f t="shared" si="102"/>
        <v>2946.9264729806732</v>
      </c>
      <c r="C1543">
        <f t="shared" si="102"/>
        <v>1680.988997731373</v>
      </c>
      <c r="D1543">
        <f t="shared" si="102"/>
        <v>1459.0670670599229</v>
      </c>
      <c r="E1543">
        <v>2337</v>
      </c>
    </row>
    <row r="1544" spans="1:5">
      <c r="A1544">
        <f t="shared" si="103"/>
        <v>2.597777777777778</v>
      </c>
      <c r="B1544">
        <f t="shared" si="102"/>
        <v>2947.8946851506998</v>
      </c>
      <c r="C1544">
        <f t="shared" si="102"/>
        <v>1681.9407054989204</v>
      </c>
      <c r="D1544">
        <f t="shared" si="102"/>
        <v>1460.0613179669626</v>
      </c>
      <c r="E1544">
        <v>2338</v>
      </c>
    </row>
    <row r="1545" spans="1:5">
      <c r="A1545">
        <f t="shared" si="103"/>
        <v>2.5988888888888888</v>
      </c>
      <c r="B1545">
        <f t="shared" si="102"/>
        <v>2948.8629185374443</v>
      </c>
      <c r="C1545">
        <f t="shared" si="102"/>
        <v>1682.8924692726168</v>
      </c>
      <c r="D1545">
        <f t="shared" si="102"/>
        <v>1461.0555767211602</v>
      </c>
      <c r="E1545">
        <v>2339</v>
      </c>
    </row>
    <row r="1546" spans="1:5">
      <c r="A1546">
        <f t="shared" si="103"/>
        <v>2.6</v>
      </c>
      <c r="B1546">
        <f t="shared" ref="B1546:D1565" si="104">SQRT($B$2^2+$E1546^2+2*$B$2*$E1546*COS(($D$2-B$5)*PI()/180))</f>
        <v>2949.8311731200151</v>
      </c>
      <c r="C1546">
        <f t="shared" si="104"/>
        <v>1683.8442889574931</v>
      </c>
      <c r="D1546">
        <f t="shared" si="104"/>
        <v>1462.0498433065063</v>
      </c>
      <c r="E1546">
        <v>2340</v>
      </c>
    </row>
    <row r="1547" spans="1:5">
      <c r="A1547">
        <f t="shared" si="103"/>
        <v>2.6011111111111109</v>
      </c>
      <c r="B1547">
        <f t="shared" si="104"/>
        <v>2950.7994488775475</v>
      </c>
      <c r="C1547">
        <f t="shared" si="104"/>
        <v>1684.7961644587886</v>
      </c>
      <c r="D1547">
        <f t="shared" si="104"/>
        <v>1463.0441177070354</v>
      </c>
      <c r="E1547">
        <v>2341</v>
      </c>
    </row>
    <row r="1548" spans="1:5">
      <c r="A1548">
        <f t="shared" si="103"/>
        <v>2.6022222222222222</v>
      </c>
      <c r="B1548">
        <f t="shared" si="104"/>
        <v>2951.7677457892023</v>
      </c>
      <c r="C1548">
        <f t="shared" si="104"/>
        <v>1685.7480956819513</v>
      </c>
      <c r="D1548">
        <f t="shared" si="104"/>
        <v>1464.0383999068249</v>
      </c>
      <c r="E1548">
        <v>2342</v>
      </c>
    </row>
    <row r="1549" spans="1:5">
      <c r="A1549">
        <f t="shared" si="103"/>
        <v>2.6033333333333335</v>
      </c>
      <c r="B1549">
        <f t="shared" si="104"/>
        <v>2952.7360638341688</v>
      </c>
      <c r="C1549">
        <f t="shared" si="104"/>
        <v>1686.7000825326372</v>
      </c>
      <c r="D1549">
        <f t="shared" si="104"/>
        <v>1465.032689889995</v>
      </c>
      <c r="E1549">
        <v>2343</v>
      </c>
    </row>
    <row r="1550" spans="1:5">
      <c r="A1550">
        <f t="shared" si="103"/>
        <v>2.6044444444444443</v>
      </c>
      <c r="B1550">
        <f t="shared" si="104"/>
        <v>2953.7044029916624</v>
      </c>
      <c r="C1550">
        <f t="shared" si="104"/>
        <v>1687.6521249167095</v>
      </c>
      <c r="D1550">
        <f t="shared" si="104"/>
        <v>1466.026987640709</v>
      </c>
      <c r="E1550">
        <v>2344</v>
      </c>
    </row>
    <row r="1551" spans="1:5">
      <c r="A1551">
        <f t="shared" si="103"/>
        <v>2.6055555555555556</v>
      </c>
      <c r="B1551">
        <f t="shared" si="104"/>
        <v>2954.6727632409256</v>
      </c>
      <c r="C1551">
        <f t="shared" si="104"/>
        <v>1688.6042227402384</v>
      </c>
      <c r="D1551">
        <f t="shared" si="104"/>
        <v>1467.0212931431738</v>
      </c>
      <c r="E1551">
        <v>2345</v>
      </c>
    </row>
    <row r="1552" spans="1:5">
      <c r="A1552">
        <f t="shared" si="103"/>
        <v>2.6066666666666665</v>
      </c>
      <c r="B1552">
        <f t="shared" si="104"/>
        <v>2955.6411445612266</v>
      </c>
      <c r="C1552">
        <f t="shared" si="104"/>
        <v>1689.5563759095003</v>
      </c>
      <c r="D1552">
        <f t="shared" si="104"/>
        <v>1468.015606381638</v>
      </c>
      <c r="E1552">
        <v>2346</v>
      </c>
    </row>
    <row r="1553" spans="1:5">
      <c r="A1553">
        <f t="shared" si="103"/>
        <v>2.6077777777777778</v>
      </c>
      <c r="B1553">
        <f t="shared" si="104"/>
        <v>2956.6095469318616</v>
      </c>
      <c r="C1553">
        <f t="shared" si="104"/>
        <v>1690.5085843309771</v>
      </c>
      <c r="D1553">
        <f t="shared" si="104"/>
        <v>1469.0099273403928</v>
      </c>
      <c r="E1553">
        <v>2347</v>
      </c>
    </row>
    <row r="1554" spans="1:5">
      <c r="A1554">
        <f t="shared" si="103"/>
        <v>2.608888888888889</v>
      </c>
      <c r="B1554">
        <f t="shared" si="104"/>
        <v>2957.5779703321532</v>
      </c>
      <c r="C1554">
        <f t="shared" si="104"/>
        <v>1691.460847911356</v>
      </c>
      <c r="D1554">
        <f t="shared" si="104"/>
        <v>1470.0042560037723</v>
      </c>
      <c r="E1554">
        <v>2348</v>
      </c>
    </row>
    <row r="1555" spans="1:5">
      <c r="A1555">
        <f t="shared" si="103"/>
        <v>2.61</v>
      </c>
      <c r="B1555">
        <f t="shared" si="104"/>
        <v>2958.5464147414509</v>
      </c>
      <c r="C1555">
        <f t="shared" si="104"/>
        <v>1692.4131665575294</v>
      </c>
      <c r="D1555">
        <f t="shared" si="104"/>
        <v>1470.9985923561524</v>
      </c>
      <c r="E1555">
        <v>2349</v>
      </c>
    </row>
    <row r="1556" spans="1:5">
      <c r="A1556">
        <f t="shared" si="103"/>
        <v>2.6111111111111112</v>
      </c>
      <c r="B1556">
        <f t="shared" si="104"/>
        <v>2959.5148801391292</v>
      </c>
      <c r="C1556">
        <f t="shared" si="104"/>
        <v>1693.3655401765927</v>
      </c>
      <c r="D1556">
        <f t="shared" si="104"/>
        <v>1471.9929363819515</v>
      </c>
      <c r="E1556">
        <v>2350</v>
      </c>
    </row>
    <row r="1557" spans="1:5">
      <c r="A1557">
        <f t="shared" si="103"/>
        <v>2.612222222222222</v>
      </c>
      <c r="B1557">
        <f t="shared" si="104"/>
        <v>2960.4833665045908</v>
      </c>
      <c r="C1557">
        <f t="shared" si="104"/>
        <v>1694.3179686758456</v>
      </c>
      <c r="D1557">
        <f t="shared" si="104"/>
        <v>1472.9872880656296</v>
      </c>
      <c r="E1557">
        <v>2351</v>
      </c>
    </row>
    <row r="1558" spans="1:5">
      <c r="A1558">
        <f t="shared" si="103"/>
        <v>2.6133333333333333</v>
      </c>
      <c r="B1558">
        <f t="shared" si="104"/>
        <v>2961.4518738172646</v>
      </c>
      <c r="C1558">
        <f t="shared" si="104"/>
        <v>1695.2704519627905</v>
      </c>
      <c r="D1558">
        <f t="shared" si="104"/>
        <v>1473.9816473916885</v>
      </c>
      <c r="E1558">
        <v>2352</v>
      </c>
    </row>
    <row r="1559" spans="1:5">
      <c r="A1559">
        <f t="shared" si="103"/>
        <v>2.6144444444444446</v>
      </c>
      <c r="B1559">
        <f t="shared" si="104"/>
        <v>2962.4204020566058</v>
      </c>
      <c r="C1559">
        <f t="shared" si="104"/>
        <v>1696.222989945132</v>
      </c>
      <c r="D1559">
        <f t="shared" si="104"/>
        <v>1474.976014344672</v>
      </c>
      <c r="E1559">
        <v>2353</v>
      </c>
    </row>
    <row r="1560" spans="1:5">
      <c r="A1560">
        <f t="shared" si="103"/>
        <v>2.6155555555555554</v>
      </c>
      <c r="B1560">
        <f t="shared" si="104"/>
        <v>2963.3889512020951</v>
      </c>
      <c r="C1560">
        <f t="shared" si="104"/>
        <v>1697.1755825307773</v>
      </c>
      <c r="D1560">
        <f t="shared" si="104"/>
        <v>1475.9703889091652</v>
      </c>
      <c r="E1560">
        <v>2354</v>
      </c>
    </row>
    <row r="1561" spans="1:5">
      <c r="A1561">
        <f t="shared" si="103"/>
        <v>2.6166666666666667</v>
      </c>
      <c r="B1561">
        <f t="shared" si="104"/>
        <v>2964.3575212332412</v>
      </c>
      <c r="C1561">
        <f t="shared" si="104"/>
        <v>1698.1282296278343</v>
      </c>
      <c r="D1561">
        <f t="shared" si="104"/>
        <v>1476.9647710697943</v>
      </c>
      <c r="E1561">
        <v>2355</v>
      </c>
    </row>
    <row r="1562" spans="1:5">
      <c r="A1562">
        <f t="shared" si="103"/>
        <v>2.617777777777778</v>
      </c>
      <c r="B1562">
        <f t="shared" si="104"/>
        <v>2965.3261121295777</v>
      </c>
      <c r="C1562">
        <f t="shared" si="104"/>
        <v>1699.0809311446124</v>
      </c>
      <c r="D1562">
        <f t="shared" si="104"/>
        <v>1477.9591608112278</v>
      </c>
      <c r="E1562">
        <v>2356</v>
      </c>
    </row>
    <row r="1563" spans="1:5">
      <c r="A1563">
        <f t="shared" si="103"/>
        <v>2.6188888888888888</v>
      </c>
      <c r="B1563">
        <f t="shared" si="104"/>
        <v>2966.2947238706656</v>
      </c>
      <c r="C1563">
        <f t="shared" si="104"/>
        <v>1700.0336869896203</v>
      </c>
      <c r="D1563">
        <f t="shared" si="104"/>
        <v>1478.9535581181738</v>
      </c>
      <c r="E1563">
        <v>2357</v>
      </c>
    </row>
    <row r="1564" spans="1:5">
      <c r="A1564">
        <f t="shared" si="103"/>
        <v>2.62</v>
      </c>
      <c r="B1564">
        <f t="shared" si="104"/>
        <v>2967.2633564360917</v>
      </c>
      <c r="C1564">
        <f t="shared" si="104"/>
        <v>1700.9864970715678</v>
      </c>
      <c r="D1564">
        <f t="shared" si="104"/>
        <v>1479.9479629753826</v>
      </c>
      <c r="E1564">
        <v>2358</v>
      </c>
    </row>
    <row r="1565" spans="1:5">
      <c r="A1565">
        <f t="shared" si="103"/>
        <v>2.6211111111111109</v>
      </c>
      <c r="B1565">
        <f t="shared" si="104"/>
        <v>2968.2320098054684</v>
      </c>
      <c r="C1565">
        <f t="shared" si="104"/>
        <v>1701.9393612993624</v>
      </c>
      <c r="D1565">
        <f t="shared" si="104"/>
        <v>1480.9423753676449</v>
      </c>
      <c r="E1565">
        <v>2359</v>
      </c>
    </row>
    <row r="1566" spans="1:5">
      <c r="A1566">
        <f t="shared" si="103"/>
        <v>2.6222222222222222</v>
      </c>
      <c r="B1566">
        <f t="shared" ref="B1566:D1585" si="105">SQRT($B$2^2+$E1566^2+2*$B$2*$E1566*COS(($D$2-B$5)*PI()/180))</f>
        <v>2969.200683958436</v>
      </c>
      <c r="C1566">
        <f t="shared" si="105"/>
        <v>1702.892279582112</v>
      </c>
      <c r="D1566">
        <f t="shared" si="105"/>
        <v>1481.936795279792</v>
      </c>
      <c r="E1566">
        <v>2360</v>
      </c>
    </row>
    <row r="1567" spans="1:5">
      <c r="A1567">
        <f t="shared" si="103"/>
        <v>2.6233333333333335</v>
      </c>
      <c r="B1567">
        <f t="shared" si="105"/>
        <v>2970.1693788746588</v>
      </c>
      <c r="C1567">
        <f t="shared" si="105"/>
        <v>1703.8452518291213</v>
      </c>
      <c r="D1567">
        <f t="shared" si="105"/>
        <v>1482.9312226966963</v>
      </c>
      <c r="E1567">
        <v>2361</v>
      </c>
    </row>
    <row r="1568" spans="1:5">
      <c r="A1568">
        <f t="shared" si="103"/>
        <v>2.6244444444444444</v>
      </c>
      <c r="B1568">
        <f t="shared" si="105"/>
        <v>2971.1380945338283</v>
      </c>
      <c r="C1568">
        <f t="shared" si="105"/>
        <v>1704.7982779498934</v>
      </c>
      <c r="D1568">
        <f t="shared" si="105"/>
        <v>1483.9256576032697</v>
      </c>
      <c r="E1568">
        <v>2362</v>
      </c>
    </row>
    <row r="1569" spans="1:5">
      <c r="A1569">
        <f t="shared" si="103"/>
        <v>2.6255555555555556</v>
      </c>
      <c r="B1569">
        <f t="shared" si="105"/>
        <v>2972.1068309156622</v>
      </c>
      <c r="C1569">
        <f t="shared" si="105"/>
        <v>1705.7513578541279</v>
      </c>
      <c r="D1569">
        <f t="shared" si="105"/>
        <v>1484.9200999844652</v>
      </c>
      <c r="E1569">
        <v>2363</v>
      </c>
    </row>
    <row r="1570" spans="1:5">
      <c r="A1570">
        <f t="shared" si="103"/>
        <v>2.6266666666666665</v>
      </c>
      <c r="B1570">
        <f t="shared" si="105"/>
        <v>2973.0755879999033</v>
      </c>
      <c r="C1570">
        <f t="shared" si="105"/>
        <v>1706.7044914517221</v>
      </c>
      <c r="D1570">
        <f t="shared" si="105"/>
        <v>1485.914549825276</v>
      </c>
      <c r="E1570">
        <v>2364</v>
      </c>
    </row>
    <row r="1571" spans="1:5">
      <c r="A1571">
        <f t="shared" si="103"/>
        <v>2.6277777777777778</v>
      </c>
      <c r="B1571">
        <f t="shared" si="105"/>
        <v>2974.0443657663218</v>
      </c>
      <c r="C1571">
        <f t="shared" si="105"/>
        <v>1707.6576786527683</v>
      </c>
      <c r="D1571">
        <f t="shared" si="105"/>
        <v>1486.9090071107346</v>
      </c>
      <c r="E1571">
        <v>2365</v>
      </c>
    </row>
    <row r="1572" spans="1:5">
      <c r="A1572">
        <f t="shared" si="103"/>
        <v>2.6288888888888891</v>
      </c>
      <c r="B1572">
        <f t="shared" si="105"/>
        <v>2975.0131641947123</v>
      </c>
      <c r="C1572">
        <f t="shared" si="105"/>
        <v>1708.6109193675547</v>
      </c>
      <c r="D1572">
        <f t="shared" si="105"/>
        <v>1487.903471825914</v>
      </c>
      <c r="E1572">
        <v>2366</v>
      </c>
    </row>
    <row r="1573" spans="1:5">
      <c r="A1573">
        <f t="shared" si="103"/>
        <v>2.63</v>
      </c>
      <c r="B1573">
        <f t="shared" si="105"/>
        <v>2975.9819832648964</v>
      </c>
      <c r="C1573">
        <f t="shared" si="105"/>
        <v>1709.564213506565</v>
      </c>
      <c r="D1573">
        <f t="shared" si="105"/>
        <v>1488.8979439559271</v>
      </c>
      <c r="E1573">
        <v>2367</v>
      </c>
    </row>
    <row r="1574" spans="1:5">
      <c r="A1574">
        <f t="shared" si="103"/>
        <v>2.6311111111111112</v>
      </c>
      <c r="B1574">
        <f t="shared" si="105"/>
        <v>2976.9508229567209</v>
      </c>
      <c r="C1574">
        <f t="shared" si="105"/>
        <v>1710.5175609804771</v>
      </c>
      <c r="D1574">
        <f t="shared" si="105"/>
        <v>1489.8924234859255</v>
      </c>
      <c r="E1574">
        <v>2368</v>
      </c>
    </row>
    <row r="1575" spans="1:5">
      <c r="A1575">
        <f t="shared" si="103"/>
        <v>2.632222222222222</v>
      </c>
      <c r="B1575">
        <f t="shared" si="105"/>
        <v>2977.9196832500588</v>
      </c>
      <c r="C1575">
        <f t="shared" si="105"/>
        <v>1711.4709617001629</v>
      </c>
      <c r="D1575">
        <f t="shared" si="105"/>
        <v>1490.8869104011019</v>
      </c>
      <c r="E1575">
        <v>2369</v>
      </c>
    </row>
    <row r="1576" spans="1:5">
      <c r="A1576">
        <f t="shared" si="103"/>
        <v>2.6333333333333333</v>
      </c>
      <c r="B1576">
        <f t="shared" si="105"/>
        <v>2978.8885641248085</v>
      </c>
      <c r="C1576">
        <f t="shared" si="105"/>
        <v>1712.4244155766876</v>
      </c>
      <c r="D1576">
        <f t="shared" si="105"/>
        <v>1491.8814046866864</v>
      </c>
      <c r="E1576">
        <v>2370</v>
      </c>
    </row>
    <row r="1577" spans="1:5">
      <c r="A1577">
        <f t="shared" si="103"/>
        <v>2.6344444444444446</v>
      </c>
      <c r="B1577">
        <f t="shared" si="105"/>
        <v>2979.8574655608941</v>
      </c>
      <c r="C1577">
        <f t="shared" si="105"/>
        <v>1713.37792252131</v>
      </c>
      <c r="D1577">
        <f t="shared" si="105"/>
        <v>1492.8759063279501</v>
      </c>
      <c r="E1577">
        <v>2371</v>
      </c>
    </row>
    <row r="1578" spans="1:5">
      <c r="A1578">
        <f t="shared" si="103"/>
        <v>2.6355555555555554</v>
      </c>
      <c r="B1578">
        <f t="shared" si="105"/>
        <v>2980.8263875382654</v>
      </c>
      <c r="C1578">
        <f t="shared" si="105"/>
        <v>1714.3314824454808</v>
      </c>
      <c r="D1578">
        <f t="shared" si="105"/>
        <v>1493.8704153102026</v>
      </c>
      <c r="E1578">
        <v>2372</v>
      </c>
    </row>
    <row r="1579" spans="1:5">
      <c r="A1579">
        <f t="shared" si="103"/>
        <v>2.6366666666666667</v>
      </c>
      <c r="B1579">
        <f t="shared" si="105"/>
        <v>2981.795330036899</v>
      </c>
      <c r="C1579">
        <f t="shared" si="105"/>
        <v>1715.285095260843</v>
      </c>
      <c r="D1579">
        <f t="shared" si="105"/>
        <v>1494.8649316187916</v>
      </c>
      <c r="E1579">
        <v>2373</v>
      </c>
    </row>
    <row r="1580" spans="1:5">
      <c r="A1580">
        <f t="shared" si="103"/>
        <v>2.637777777777778</v>
      </c>
      <c r="B1580">
        <f t="shared" si="105"/>
        <v>2982.7642930367947</v>
      </c>
      <c r="C1580">
        <f t="shared" si="105"/>
        <v>1716.2387608792312</v>
      </c>
      <c r="D1580">
        <f t="shared" si="105"/>
        <v>1495.859455239105</v>
      </c>
      <c r="E1580">
        <v>2374</v>
      </c>
    </row>
    <row r="1581" spans="1:5">
      <c r="A1581">
        <f t="shared" si="103"/>
        <v>2.6388888888888888</v>
      </c>
      <c r="B1581">
        <f t="shared" si="105"/>
        <v>2983.7332765179804</v>
      </c>
      <c r="C1581">
        <f t="shared" si="105"/>
        <v>1717.1924792126708</v>
      </c>
      <c r="D1581">
        <f t="shared" si="105"/>
        <v>1496.8539861565694</v>
      </c>
      <c r="E1581">
        <v>2375</v>
      </c>
    </row>
    <row r="1582" spans="1:5">
      <c r="A1582">
        <f t="shared" si="103"/>
        <v>2.64</v>
      </c>
      <c r="B1582">
        <f t="shared" si="105"/>
        <v>2984.7022804605076</v>
      </c>
      <c r="C1582">
        <f t="shared" si="105"/>
        <v>1718.1462501733777</v>
      </c>
      <c r="D1582">
        <f t="shared" si="105"/>
        <v>1497.8485243566481</v>
      </c>
      <c r="E1582">
        <v>2376</v>
      </c>
    </row>
    <row r="1583" spans="1:5">
      <c r="A1583">
        <f t="shared" si="103"/>
        <v>2.641111111111111</v>
      </c>
      <c r="B1583">
        <f t="shared" si="105"/>
        <v>2985.671304844454</v>
      </c>
      <c r="C1583">
        <f t="shared" si="105"/>
        <v>1719.1000736737576</v>
      </c>
      <c r="D1583">
        <f t="shared" si="105"/>
        <v>1498.8430698248455</v>
      </c>
      <c r="E1583">
        <v>2377</v>
      </c>
    </row>
    <row r="1584" spans="1:5">
      <c r="A1584">
        <f t="shared" si="103"/>
        <v>2.6422222222222222</v>
      </c>
      <c r="B1584">
        <f t="shared" si="105"/>
        <v>2986.6403496499233</v>
      </c>
      <c r="C1584">
        <f t="shared" si="105"/>
        <v>1720.0539496264059</v>
      </c>
      <c r="D1584">
        <f t="shared" si="105"/>
        <v>1499.8376225467025</v>
      </c>
      <c r="E1584">
        <v>2378</v>
      </c>
    </row>
    <row r="1585" spans="1:5">
      <c r="A1585">
        <f t="shared" si="103"/>
        <v>2.6433333333333335</v>
      </c>
      <c r="B1585">
        <f t="shared" si="105"/>
        <v>2987.6094148570442</v>
      </c>
      <c r="C1585">
        <f t="shared" si="105"/>
        <v>1721.0078779441069</v>
      </c>
      <c r="D1585">
        <f t="shared" si="105"/>
        <v>1500.8321825077987</v>
      </c>
      <c r="E1585">
        <v>2379</v>
      </c>
    </row>
    <row r="1586" spans="1:5">
      <c r="A1586">
        <f t="shared" si="103"/>
        <v>2.6444444444444444</v>
      </c>
      <c r="B1586">
        <f t="shared" ref="B1586:D1605" si="106">SQRT($B$2^2+$E1586^2+2*$B$2*$E1586*COS(($D$2-B$5)*PI()/180))</f>
        <v>2988.5785004459699</v>
      </c>
      <c r="C1586">
        <f t="shared" si="106"/>
        <v>1721.9618585398337</v>
      </c>
      <c r="D1586">
        <f t="shared" si="106"/>
        <v>1501.8267496937524</v>
      </c>
      <c r="E1586">
        <v>2380</v>
      </c>
    </row>
    <row r="1587" spans="1:5">
      <c r="A1587">
        <f t="shared" si="103"/>
        <v>2.6455555555555557</v>
      </c>
      <c r="B1587">
        <f t="shared" si="106"/>
        <v>2989.5476063968799</v>
      </c>
      <c r="C1587">
        <f t="shared" si="106"/>
        <v>1722.9158913267465</v>
      </c>
      <c r="D1587">
        <f t="shared" si="106"/>
        <v>1502.8213240902189</v>
      </c>
      <c r="E1587">
        <v>2381</v>
      </c>
    </row>
    <row r="1588" spans="1:5">
      <c r="A1588">
        <f t="shared" si="103"/>
        <v>2.6466666666666665</v>
      </c>
      <c r="B1588">
        <f t="shared" si="106"/>
        <v>2990.5167326899787</v>
      </c>
      <c r="C1588">
        <f t="shared" si="106"/>
        <v>1723.8699762181943</v>
      </c>
      <c r="D1588">
        <f t="shared" si="106"/>
        <v>1503.8159056828922</v>
      </c>
      <c r="E1588">
        <v>2382</v>
      </c>
    </row>
    <row r="1589" spans="1:5">
      <c r="A1589">
        <f t="shared" si="103"/>
        <v>2.6477777777777778</v>
      </c>
      <c r="B1589">
        <f t="shared" si="106"/>
        <v>2991.4858793054959</v>
      </c>
      <c r="C1589">
        <f t="shared" si="106"/>
        <v>1724.8241131277118</v>
      </c>
      <c r="D1589">
        <f t="shared" si="106"/>
        <v>1504.8104944575032</v>
      </c>
      <c r="E1589">
        <v>2383</v>
      </c>
    </row>
    <row r="1590" spans="1:5">
      <c r="A1590">
        <f t="shared" si="103"/>
        <v>2.6488888888888891</v>
      </c>
      <c r="B1590">
        <f t="shared" si="106"/>
        <v>2992.4550462236866</v>
      </c>
      <c r="C1590">
        <f t="shared" si="106"/>
        <v>1725.778301969021</v>
      </c>
      <c r="D1590">
        <f t="shared" si="106"/>
        <v>1505.8050903998208</v>
      </c>
      <c r="E1590">
        <v>2384</v>
      </c>
    </row>
    <row r="1591" spans="1:5">
      <c r="A1591">
        <f t="shared" si="103"/>
        <v>2.65</v>
      </c>
      <c r="B1591">
        <f t="shared" si="106"/>
        <v>2993.4242334248315</v>
      </c>
      <c r="C1591">
        <f t="shared" si="106"/>
        <v>1726.7325426560296</v>
      </c>
      <c r="D1591">
        <f t="shared" si="106"/>
        <v>1506.799693495652</v>
      </c>
      <c r="E1591">
        <v>2385</v>
      </c>
    </row>
    <row r="1592" spans="1:5">
      <c r="A1592">
        <f t="shared" si="103"/>
        <v>2.6511111111111112</v>
      </c>
      <c r="B1592">
        <f t="shared" si="106"/>
        <v>2994.3934408892351</v>
      </c>
      <c r="C1592">
        <f t="shared" si="106"/>
        <v>1727.6868351028311</v>
      </c>
      <c r="D1592">
        <f t="shared" si="106"/>
        <v>1507.7943037308401</v>
      </c>
      <c r="E1592">
        <v>2386</v>
      </c>
    </row>
    <row r="1593" spans="1:5">
      <c r="A1593">
        <f t="shared" si="103"/>
        <v>2.652222222222222</v>
      </c>
      <c r="B1593">
        <f t="shared" si="106"/>
        <v>2995.3626685972276</v>
      </c>
      <c r="C1593">
        <f t="shared" si="106"/>
        <v>1728.6411792237036</v>
      </c>
      <c r="D1593">
        <f t="shared" si="106"/>
        <v>1508.7889210912663</v>
      </c>
      <c r="E1593">
        <v>2387</v>
      </c>
    </row>
    <row r="1594" spans="1:5">
      <c r="A1594">
        <f t="shared" si="103"/>
        <v>2.6533333333333333</v>
      </c>
      <c r="B1594">
        <f t="shared" si="106"/>
        <v>2996.3319165291646</v>
      </c>
      <c r="C1594">
        <f t="shared" si="106"/>
        <v>1729.5955749331104</v>
      </c>
      <c r="D1594">
        <f t="shared" si="106"/>
        <v>1509.7835455628483</v>
      </c>
      <c r="E1594">
        <v>2388</v>
      </c>
    </row>
    <row r="1595" spans="1:5">
      <c r="A1595">
        <f t="shared" si="103"/>
        <v>2.6544444444444446</v>
      </c>
      <c r="B1595">
        <f t="shared" si="106"/>
        <v>2997.3011846654263</v>
      </c>
      <c r="C1595">
        <f t="shared" si="106"/>
        <v>1730.5500221456982</v>
      </c>
      <c r="D1595">
        <f t="shared" si="106"/>
        <v>1510.7781771315413</v>
      </c>
      <c r="E1595">
        <v>2389</v>
      </c>
    </row>
    <row r="1596" spans="1:5">
      <c r="A1596">
        <f t="shared" si="103"/>
        <v>2.6555555555555554</v>
      </c>
      <c r="B1596">
        <f t="shared" si="106"/>
        <v>2998.2704729864181</v>
      </c>
      <c r="C1596">
        <f t="shared" si="106"/>
        <v>1731.5045207762978</v>
      </c>
      <c r="D1596">
        <f t="shared" si="106"/>
        <v>1511.7728157833376</v>
      </c>
      <c r="E1596">
        <v>2390</v>
      </c>
    </row>
    <row r="1597" spans="1:5">
      <c r="A1597">
        <f t="shared" si="103"/>
        <v>2.6566666666666667</v>
      </c>
      <c r="B1597">
        <f t="shared" si="106"/>
        <v>2999.2397814725705</v>
      </c>
      <c r="C1597">
        <f t="shared" si="106"/>
        <v>1732.4590707399227</v>
      </c>
      <c r="D1597">
        <f t="shared" si="106"/>
        <v>1512.7674615042654</v>
      </c>
      <c r="E1597">
        <v>2391</v>
      </c>
    </row>
    <row r="1598" spans="1:5">
      <c r="A1598">
        <f t="shared" ref="A1598:A1661" si="107">E1598/$B$2</f>
        <v>2.6577777777777776</v>
      </c>
      <c r="B1598">
        <f t="shared" si="106"/>
        <v>3000.2091101043379</v>
      </c>
      <c r="C1598">
        <f t="shared" si="106"/>
        <v>1733.4136719517692</v>
      </c>
      <c r="D1598">
        <f t="shared" si="106"/>
        <v>1513.7621142803903</v>
      </c>
      <c r="E1598">
        <v>2392</v>
      </c>
    </row>
    <row r="1599" spans="1:5">
      <c r="A1599">
        <f t="shared" si="107"/>
        <v>2.6588888888888889</v>
      </c>
      <c r="B1599">
        <f t="shared" si="106"/>
        <v>3001.1784588622013</v>
      </c>
      <c r="C1599">
        <f t="shared" si="106"/>
        <v>1734.3683243272162</v>
      </c>
      <c r="D1599">
        <f t="shared" si="106"/>
        <v>1514.7567740978138</v>
      </c>
      <c r="E1599">
        <v>2393</v>
      </c>
    </row>
    <row r="1600" spans="1:5">
      <c r="A1600">
        <f t="shared" si="107"/>
        <v>2.66</v>
      </c>
      <c r="B1600">
        <f t="shared" si="106"/>
        <v>3002.1478277266642</v>
      </c>
      <c r="C1600">
        <f t="shared" si="106"/>
        <v>1735.3230277818236</v>
      </c>
      <c r="D1600">
        <f t="shared" si="106"/>
        <v>1515.7514409426742</v>
      </c>
      <c r="E1600">
        <v>2394</v>
      </c>
    </row>
    <row r="1601" spans="1:5">
      <c r="A1601">
        <f t="shared" si="107"/>
        <v>2.661111111111111</v>
      </c>
      <c r="B1601">
        <f t="shared" si="106"/>
        <v>3003.1172166782567</v>
      </c>
      <c r="C1601">
        <f t="shared" si="106"/>
        <v>1736.2777822313328</v>
      </c>
      <c r="D1601">
        <f t="shared" si="106"/>
        <v>1516.7461148011462</v>
      </c>
      <c r="E1601">
        <v>2395</v>
      </c>
    </row>
    <row r="1602" spans="1:5">
      <c r="A1602">
        <f t="shared" si="107"/>
        <v>2.6622222222222223</v>
      </c>
      <c r="B1602">
        <f t="shared" si="106"/>
        <v>3004.0866256975332</v>
      </c>
      <c r="C1602">
        <f t="shared" si="106"/>
        <v>1737.2325875916658</v>
      </c>
      <c r="D1602">
        <f t="shared" si="106"/>
        <v>1517.7407956594398</v>
      </c>
      <c r="E1602">
        <v>2396</v>
      </c>
    </row>
    <row r="1603" spans="1:5">
      <c r="A1603">
        <f t="shared" si="107"/>
        <v>2.6633333333333336</v>
      </c>
      <c r="B1603">
        <f t="shared" si="106"/>
        <v>3005.0560547650725</v>
      </c>
      <c r="C1603">
        <f t="shared" si="106"/>
        <v>1738.1874437789254</v>
      </c>
      <c r="D1603">
        <f t="shared" si="106"/>
        <v>1518.7354835038022</v>
      </c>
      <c r="E1603">
        <v>2397</v>
      </c>
    </row>
    <row r="1604" spans="1:5">
      <c r="A1604">
        <f t="shared" si="107"/>
        <v>2.6644444444444444</v>
      </c>
      <c r="B1604">
        <f t="shared" si="106"/>
        <v>3006.0255038614782</v>
      </c>
      <c r="C1604">
        <f t="shared" si="106"/>
        <v>1739.1423507093934</v>
      </c>
      <c r="D1604">
        <f t="shared" si="106"/>
        <v>1519.7301783205153</v>
      </c>
      <c r="E1604">
        <v>2398</v>
      </c>
    </row>
    <row r="1605" spans="1:5">
      <c r="A1605">
        <f t="shared" si="107"/>
        <v>2.6655555555555557</v>
      </c>
      <c r="B1605">
        <f t="shared" si="106"/>
        <v>3006.994972967379</v>
      </c>
      <c r="C1605">
        <f t="shared" si="106"/>
        <v>1740.0973082995315</v>
      </c>
      <c r="D1605">
        <f t="shared" si="106"/>
        <v>1520.7248800958978</v>
      </c>
      <c r="E1605">
        <v>2399</v>
      </c>
    </row>
    <row r="1606" spans="1:5">
      <c r="A1606">
        <f t="shared" si="107"/>
        <v>2.6666666666666665</v>
      </c>
      <c r="B1606">
        <f t="shared" ref="B1606:D1625" si="108">SQRT($B$2^2+$E1606^2+2*$B$2*$E1606*COS(($D$2-B$5)*PI()/180))</f>
        <v>3007.9644620634267</v>
      </c>
      <c r="C1606">
        <f t="shared" si="108"/>
        <v>1741.0523164659799</v>
      </c>
      <c r="D1606">
        <f t="shared" si="108"/>
        <v>1521.7195888163042</v>
      </c>
      <c r="E1606">
        <v>2400</v>
      </c>
    </row>
    <row r="1607" spans="1:5">
      <c r="A1607">
        <f t="shared" si="107"/>
        <v>2.6677777777777778</v>
      </c>
      <c r="B1607">
        <f t="shared" si="108"/>
        <v>3008.9339711302991</v>
      </c>
      <c r="C1607">
        <f t="shared" si="108"/>
        <v>1742.0073751255575</v>
      </c>
      <c r="D1607">
        <f t="shared" si="108"/>
        <v>1522.7143044681229</v>
      </c>
      <c r="E1607">
        <v>2401</v>
      </c>
    </row>
    <row r="1608" spans="1:5">
      <c r="A1608">
        <f t="shared" si="107"/>
        <v>2.6688888888888891</v>
      </c>
      <c r="B1608">
        <f t="shared" si="108"/>
        <v>3009.9035001486982</v>
      </c>
      <c r="C1608">
        <f t="shared" si="108"/>
        <v>1742.9624841952607</v>
      </c>
      <c r="D1608">
        <f t="shared" si="108"/>
        <v>1523.7090270377798</v>
      </c>
      <c r="E1608">
        <v>2402</v>
      </c>
    </row>
    <row r="1609" spans="1:5">
      <c r="A1609">
        <f t="shared" si="107"/>
        <v>2.67</v>
      </c>
      <c r="B1609">
        <f t="shared" si="108"/>
        <v>3010.8730490993494</v>
      </c>
      <c r="C1609">
        <f t="shared" si="108"/>
        <v>1743.9176435922639</v>
      </c>
      <c r="D1609">
        <f t="shared" si="108"/>
        <v>1524.7037565117348</v>
      </c>
      <c r="E1609">
        <v>2403</v>
      </c>
    </row>
    <row r="1610" spans="1:5">
      <c r="A1610">
        <f t="shared" si="107"/>
        <v>2.6711111111111112</v>
      </c>
      <c r="B1610">
        <f t="shared" si="108"/>
        <v>3011.8426179630046</v>
      </c>
      <c r="C1610">
        <f t="shared" si="108"/>
        <v>1744.872853233918</v>
      </c>
      <c r="D1610">
        <f t="shared" si="108"/>
        <v>1525.6984928764834</v>
      </c>
      <c r="E1610">
        <v>2404</v>
      </c>
    </row>
    <row r="1611" spans="1:5">
      <c r="A1611">
        <f t="shared" si="107"/>
        <v>2.6722222222222221</v>
      </c>
      <c r="B1611">
        <f t="shared" si="108"/>
        <v>3012.8122067204386</v>
      </c>
      <c r="C1611">
        <f t="shared" si="108"/>
        <v>1745.8281130377509</v>
      </c>
      <c r="D1611">
        <f t="shared" si="108"/>
        <v>1526.6932361185568</v>
      </c>
      <c r="E1611">
        <v>2405</v>
      </c>
    </row>
    <row r="1612" spans="1:5">
      <c r="A1612">
        <f t="shared" si="107"/>
        <v>2.6733333333333333</v>
      </c>
      <c r="B1612">
        <f t="shared" si="108"/>
        <v>3013.7818153524499</v>
      </c>
      <c r="C1612">
        <f t="shared" si="108"/>
        <v>1746.7834229214661</v>
      </c>
      <c r="D1612">
        <f t="shared" si="108"/>
        <v>1527.68798622452</v>
      </c>
      <c r="E1612">
        <v>2406</v>
      </c>
    </row>
    <row r="1613" spans="1:5">
      <c r="A1613">
        <f t="shared" si="107"/>
        <v>2.6744444444444446</v>
      </c>
      <c r="B1613">
        <f t="shared" si="108"/>
        <v>3014.7514438398634</v>
      </c>
      <c r="C1613">
        <f t="shared" si="108"/>
        <v>1747.7387828029432</v>
      </c>
      <c r="D1613">
        <f t="shared" si="108"/>
        <v>1528.6827431809741</v>
      </c>
      <c r="E1613">
        <v>2407</v>
      </c>
    </row>
    <row r="1614" spans="1:5">
      <c r="A1614">
        <f t="shared" si="107"/>
        <v>2.6755555555555555</v>
      </c>
      <c r="B1614">
        <f t="shared" si="108"/>
        <v>3015.7210921635265</v>
      </c>
      <c r="C1614">
        <f t="shared" si="108"/>
        <v>1748.6941926002364</v>
      </c>
      <c r="D1614">
        <f t="shared" si="108"/>
        <v>1529.6775069745536</v>
      </c>
      <c r="E1614">
        <v>2408</v>
      </c>
    </row>
    <row r="1615" spans="1:5">
      <c r="A1615">
        <f t="shared" si="107"/>
        <v>2.6766666666666667</v>
      </c>
      <c r="B1615">
        <f t="shared" si="108"/>
        <v>3016.6907603043119</v>
      </c>
      <c r="C1615">
        <f t="shared" si="108"/>
        <v>1749.6496522315754</v>
      </c>
      <c r="D1615">
        <f t="shared" si="108"/>
        <v>1530.6722775919291</v>
      </c>
      <c r="E1615">
        <v>2409</v>
      </c>
    </row>
    <row r="1616" spans="1:5">
      <c r="A1616">
        <f t="shared" si="107"/>
        <v>2.6777777777777776</v>
      </c>
      <c r="B1616">
        <f t="shared" si="108"/>
        <v>3017.6604482431148</v>
      </c>
      <c r="C1616">
        <f t="shared" si="108"/>
        <v>1750.6051616153634</v>
      </c>
      <c r="D1616">
        <f t="shared" si="108"/>
        <v>1531.6670550198048</v>
      </c>
      <c r="E1616">
        <v>2410</v>
      </c>
    </row>
    <row r="1617" spans="1:5">
      <c r="A1617">
        <f t="shared" si="107"/>
        <v>2.6788888888888889</v>
      </c>
      <c r="B1617">
        <f t="shared" si="108"/>
        <v>3018.6301559608573</v>
      </c>
      <c r="C1617">
        <f t="shared" si="108"/>
        <v>1751.5607206701777</v>
      </c>
      <c r="D1617">
        <f t="shared" si="108"/>
        <v>1532.6618392449195</v>
      </c>
      <c r="E1617">
        <v>2411</v>
      </c>
    </row>
    <row r="1618" spans="1:5">
      <c r="A1618">
        <f t="shared" si="107"/>
        <v>2.68</v>
      </c>
      <c r="B1618">
        <f t="shared" si="108"/>
        <v>3019.5998834384832</v>
      </c>
      <c r="C1618">
        <f t="shared" si="108"/>
        <v>1752.5163293147691</v>
      </c>
      <c r="D1618">
        <f t="shared" si="108"/>
        <v>1533.6566302540466</v>
      </c>
      <c r="E1618">
        <v>2412</v>
      </c>
    </row>
    <row r="1619" spans="1:5">
      <c r="A1619">
        <f t="shared" si="107"/>
        <v>2.681111111111111</v>
      </c>
      <c r="B1619">
        <f t="shared" si="108"/>
        <v>3020.5696306569616</v>
      </c>
      <c r="C1619">
        <f t="shared" si="108"/>
        <v>1753.4719874680611</v>
      </c>
      <c r="D1619">
        <f t="shared" si="108"/>
        <v>1534.6514280339936</v>
      </c>
      <c r="E1619">
        <v>2413</v>
      </c>
    </row>
    <row r="1620" spans="1:5">
      <c r="A1620">
        <f t="shared" si="107"/>
        <v>2.6822222222222223</v>
      </c>
      <c r="B1620">
        <f t="shared" si="108"/>
        <v>3021.5393975972852</v>
      </c>
      <c r="C1620">
        <f t="shared" si="108"/>
        <v>1754.4276950491496</v>
      </c>
      <c r="D1620">
        <f t="shared" si="108"/>
        <v>1535.6462325716016</v>
      </c>
      <c r="E1620">
        <v>2414</v>
      </c>
    </row>
    <row r="1621" spans="1:5">
      <c r="A1621">
        <f t="shared" si="107"/>
        <v>2.6833333333333331</v>
      </c>
      <c r="B1621">
        <f t="shared" si="108"/>
        <v>3022.5091842404709</v>
      </c>
      <c r="C1621">
        <f t="shared" si="108"/>
        <v>1755.3834519773029</v>
      </c>
      <c r="D1621">
        <f t="shared" si="108"/>
        <v>1536.6410438537466</v>
      </c>
      <c r="E1621">
        <v>2415</v>
      </c>
    </row>
    <row r="1622" spans="1:5">
      <c r="A1622">
        <f t="shared" si="107"/>
        <v>2.6844444444444444</v>
      </c>
      <c r="B1622">
        <f t="shared" si="108"/>
        <v>3023.4789905675593</v>
      </c>
      <c r="C1622">
        <f t="shared" si="108"/>
        <v>1756.3392581719602</v>
      </c>
      <c r="D1622">
        <f t="shared" si="108"/>
        <v>1537.6358618673376</v>
      </c>
      <c r="E1622">
        <v>2416</v>
      </c>
    </row>
    <row r="1623" spans="1:5">
      <c r="A1623">
        <f t="shared" si="107"/>
        <v>2.6855555555555557</v>
      </c>
      <c r="B1623">
        <f t="shared" si="108"/>
        <v>3024.4488165596158</v>
      </c>
      <c r="C1623">
        <f t="shared" si="108"/>
        <v>1757.2951135527326</v>
      </c>
      <c r="D1623">
        <f t="shared" si="108"/>
        <v>1538.6306865993176</v>
      </c>
      <c r="E1623">
        <v>2417</v>
      </c>
    </row>
    <row r="1624" spans="1:5">
      <c r="A1624">
        <f t="shared" si="107"/>
        <v>2.6866666666666665</v>
      </c>
      <c r="B1624">
        <f t="shared" si="108"/>
        <v>3025.4186621977283</v>
      </c>
      <c r="C1624">
        <f t="shared" si="108"/>
        <v>1758.2510180394013</v>
      </c>
      <c r="D1624">
        <f t="shared" si="108"/>
        <v>1539.6255180366641</v>
      </c>
      <c r="E1624">
        <v>2418</v>
      </c>
    </row>
    <row r="1625" spans="1:5">
      <c r="A1625">
        <f t="shared" si="107"/>
        <v>2.6877777777777778</v>
      </c>
      <c r="B1625">
        <f t="shared" si="108"/>
        <v>3026.3885274630097</v>
      </c>
      <c r="C1625">
        <f t="shared" si="108"/>
        <v>1759.2069715519181</v>
      </c>
      <c r="D1625">
        <f t="shared" si="108"/>
        <v>1540.6203561663865</v>
      </c>
      <c r="E1625">
        <v>2419</v>
      </c>
    </row>
    <row r="1626" spans="1:5">
      <c r="A1626">
        <f t="shared" si="107"/>
        <v>2.6888888888888891</v>
      </c>
      <c r="B1626">
        <f t="shared" ref="B1626:D1645" si="109">SQRT($B$2^2+$E1626^2+2*$B$2*$E1626*COS(($D$2-B$5)*PI()/180))</f>
        <v>3027.3584123365963</v>
      </c>
      <c r="C1626">
        <f t="shared" si="109"/>
        <v>1760.162974010404</v>
      </c>
      <c r="D1626">
        <f t="shared" si="109"/>
        <v>1541.6152009755294</v>
      </c>
      <c r="E1626">
        <v>2420</v>
      </c>
    </row>
    <row r="1627" spans="1:5">
      <c r="A1627">
        <f t="shared" si="107"/>
        <v>2.69</v>
      </c>
      <c r="B1627">
        <f t="shared" si="109"/>
        <v>3028.3283167996478</v>
      </c>
      <c r="C1627">
        <f t="shared" si="109"/>
        <v>1761.1190253351506</v>
      </c>
      <c r="D1627">
        <f t="shared" si="109"/>
        <v>1542.6100524511694</v>
      </c>
      <c r="E1627">
        <v>2421</v>
      </c>
    </row>
    <row r="1628" spans="1:5">
      <c r="A1628">
        <f t="shared" si="107"/>
        <v>2.6911111111111112</v>
      </c>
      <c r="B1628">
        <f t="shared" si="109"/>
        <v>3029.2982408333482</v>
      </c>
      <c r="C1628">
        <f t="shared" si="109"/>
        <v>1762.0751254466168</v>
      </c>
      <c r="D1628">
        <f t="shared" si="109"/>
        <v>1543.604910580417</v>
      </c>
      <c r="E1628">
        <v>2422</v>
      </c>
    </row>
    <row r="1629" spans="1:5">
      <c r="A1629">
        <f t="shared" si="107"/>
        <v>2.6922222222222221</v>
      </c>
      <c r="B1629">
        <f t="shared" si="109"/>
        <v>3030.2681844189055</v>
      </c>
      <c r="C1629">
        <f t="shared" si="109"/>
        <v>1763.0312742654312</v>
      </c>
      <c r="D1629">
        <f t="shared" si="109"/>
        <v>1544.5997753504162</v>
      </c>
      <c r="E1629">
        <v>2423</v>
      </c>
    </row>
    <row r="1630" spans="1:5">
      <c r="A1630">
        <f t="shared" si="107"/>
        <v>2.6933333333333334</v>
      </c>
      <c r="B1630">
        <f t="shared" si="109"/>
        <v>3031.238147537551</v>
      </c>
      <c r="C1630">
        <f t="shared" si="109"/>
        <v>1763.9874717123901</v>
      </c>
      <c r="D1630">
        <f t="shared" si="109"/>
        <v>1545.5946467483425</v>
      </c>
      <c r="E1630">
        <v>2424</v>
      </c>
    </row>
    <row r="1631" spans="1:5">
      <c r="A1631">
        <f t="shared" si="107"/>
        <v>2.6944444444444446</v>
      </c>
      <c r="B1631">
        <f t="shared" si="109"/>
        <v>3032.2081301705389</v>
      </c>
      <c r="C1631">
        <f t="shared" si="109"/>
        <v>1764.9437177084571</v>
      </c>
      <c r="D1631">
        <f t="shared" si="109"/>
        <v>1546.5895247614062</v>
      </c>
      <c r="E1631">
        <v>2425</v>
      </c>
    </row>
    <row r="1632" spans="1:5">
      <c r="A1632">
        <f t="shared" si="107"/>
        <v>2.6955555555555555</v>
      </c>
      <c r="B1632">
        <f t="shared" si="109"/>
        <v>3033.1781322991478</v>
      </c>
      <c r="C1632">
        <f t="shared" si="109"/>
        <v>1765.9000121747633</v>
      </c>
      <c r="D1632">
        <f t="shared" si="109"/>
        <v>1547.5844093768487</v>
      </c>
      <c r="E1632">
        <v>2426</v>
      </c>
    </row>
    <row r="1633" spans="1:5">
      <c r="A1633">
        <f t="shared" si="107"/>
        <v>2.6966666666666668</v>
      </c>
      <c r="B1633">
        <f t="shared" si="109"/>
        <v>3034.1481539046804</v>
      </c>
      <c r="C1633">
        <f t="shared" si="109"/>
        <v>1766.8563550326069</v>
      </c>
      <c r="D1633">
        <f t="shared" si="109"/>
        <v>1548.5793005819455</v>
      </c>
      <c r="E1633">
        <v>2427</v>
      </c>
    </row>
    <row r="1634" spans="1:5">
      <c r="A1634">
        <f t="shared" si="107"/>
        <v>2.6977777777777776</v>
      </c>
      <c r="B1634">
        <f t="shared" si="109"/>
        <v>3035.1181949684615</v>
      </c>
      <c r="C1634">
        <f t="shared" si="109"/>
        <v>1767.8127462034515</v>
      </c>
      <c r="D1634">
        <f t="shared" si="109"/>
        <v>1549.5741983640041</v>
      </c>
      <c r="E1634">
        <v>2428</v>
      </c>
    </row>
    <row r="1635" spans="1:5">
      <c r="A1635">
        <f t="shared" si="107"/>
        <v>2.6988888888888889</v>
      </c>
      <c r="B1635">
        <f t="shared" si="109"/>
        <v>3036.0882554718405</v>
      </c>
      <c r="C1635">
        <f t="shared" si="109"/>
        <v>1768.7691856089277</v>
      </c>
      <c r="D1635">
        <f t="shared" si="109"/>
        <v>1550.5691027103642</v>
      </c>
      <c r="E1635">
        <v>2429</v>
      </c>
    </row>
    <row r="1636" spans="1:5">
      <c r="A1636">
        <f t="shared" si="107"/>
        <v>2.7</v>
      </c>
      <c r="B1636">
        <f t="shared" si="109"/>
        <v>3037.0583353961897</v>
      </c>
      <c r="C1636">
        <f t="shared" si="109"/>
        <v>1769.7256731708303</v>
      </c>
      <c r="D1636">
        <f t="shared" si="109"/>
        <v>1551.5640136083985</v>
      </c>
      <c r="E1636">
        <v>2430</v>
      </c>
    </row>
    <row r="1637" spans="1:5">
      <c r="A1637">
        <f t="shared" si="107"/>
        <v>2.701111111111111</v>
      </c>
      <c r="B1637">
        <f t="shared" si="109"/>
        <v>3038.0284347229058</v>
      </c>
      <c r="C1637">
        <f t="shared" si="109"/>
        <v>1770.6822088111205</v>
      </c>
      <c r="D1637">
        <f t="shared" si="109"/>
        <v>1552.5589310455111</v>
      </c>
      <c r="E1637">
        <v>2431</v>
      </c>
    </row>
    <row r="1638" spans="1:5">
      <c r="A1638">
        <f t="shared" si="107"/>
        <v>2.7022222222222223</v>
      </c>
      <c r="B1638">
        <f t="shared" si="109"/>
        <v>3038.9985534334069</v>
      </c>
      <c r="C1638">
        <f t="shared" si="109"/>
        <v>1771.6387924519231</v>
      </c>
      <c r="D1638">
        <f t="shared" si="109"/>
        <v>1553.5538550091394</v>
      </c>
      <c r="E1638">
        <v>2432</v>
      </c>
    </row>
    <row r="1639" spans="1:5">
      <c r="A1639">
        <f t="shared" si="107"/>
        <v>2.7033333333333331</v>
      </c>
      <c r="B1639">
        <f t="shared" si="109"/>
        <v>3039.9686915091365</v>
      </c>
      <c r="C1639">
        <f t="shared" si="109"/>
        <v>1772.5954240155277</v>
      </c>
      <c r="D1639">
        <f t="shared" si="109"/>
        <v>1554.5487854867522</v>
      </c>
      <c r="E1639">
        <v>2433</v>
      </c>
    </row>
    <row r="1640" spans="1:5">
      <c r="A1640">
        <f t="shared" si="107"/>
        <v>2.7044444444444444</v>
      </c>
      <c r="B1640">
        <f t="shared" si="109"/>
        <v>3040.9388489315602</v>
      </c>
      <c r="C1640">
        <f t="shared" si="109"/>
        <v>1773.5521034243873</v>
      </c>
      <c r="D1640">
        <f t="shared" si="109"/>
        <v>1555.5437224658501</v>
      </c>
      <c r="E1640">
        <v>2434</v>
      </c>
    </row>
    <row r="1641" spans="1:5">
      <c r="A1641">
        <f t="shared" si="107"/>
        <v>2.7055555555555557</v>
      </c>
      <c r="B1641">
        <f t="shared" si="109"/>
        <v>3041.9090256821678</v>
      </c>
      <c r="C1641">
        <f t="shared" si="109"/>
        <v>1774.5088306011182</v>
      </c>
      <c r="D1641">
        <f t="shared" si="109"/>
        <v>1556.5386659339667</v>
      </c>
      <c r="E1641">
        <v>2435</v>
      </c>
    </row>
    <row r="1642" spans="1:5">
      <c r="A1642">
        <f t="shared" si="107"/>
        <v>2.7066666666666666</v>
      </c>
      <c r="B1642">
        <f t="shared" si="109"/>
        <v>3042.8792217424711</v>
      </c>
      <c r="C1642">
        <f t="shared" si="109"/>
        <v>1775.4656054685001</v>
      </c>
      <c r="D1642">
        <f t="shared" si="109"/>
        <v>1557.5336158786654</v>
      </c>
      <c r="E1642">
        <v>2436</v>
      </c>
    </row>
    <row r="1643" spans="1:5">
      <c r="A1643">
        <f t="shared" si="107"/>
        <v>2.7077777777777778</v>
      </c>
      <c r="B1643">
        <f t="shared" si="109"/>
        <v>3043.8494370940061</v>
      </c>
      <c r="C1643">
        <f t="shared" si="109"/>
        <v>1776.4224279494749</v>
      </c>
      <c r="D1643">
        <f t="shared" si="109"/>
        <v>1558.5285722875433</v>
      </c>
      <c r="E1643">
        <v>2437</v>
      </c>
    </row>
    <row r="1644" spans="1:5">
      <c r="A1644">
        <f t="shared" si="107"/>
        <v>2.7088888888888887</v>
      </c>
      <c r="B1644">
        <f t="shared" si="109"/>
        <v>3044.8196717183318</v>
      </c>
      <c r="C1644">
        <f t="shared" si="109"/>
        <v>1777.3792979671468</v>
      </c>
      <c r="D1644">
        <f t="shared" si="109"/>
        <v>1559.5235351482281</v>
      </c>
      <c r="E1644">
        <v>2438</v>
      </c>
    </row>
    <row r="1645" spans="1:5">
      <c r="A1645">
        <f t="shared" si="107"/>
        <v>2.71</v>
      </c>
      <c r="B1645">
        <f t="shared" si="109"/>
        <v>3045.7899255970301</v>
      </c>
      <c r="C1645">
        <f t="shared" si="109"/>
        <v>1778.3362154447811</v>
      </c>
      <c r="D1645">
        <f t="shared" si="109"/>
        <v>1560.5185044483785</v>
      </c>
      <c r="E1645">
        <v>2439</v>
      </c>
    </row>
    <row r="1646" spans="1:5">
      <c r="A1646">
        <f t="shared" si="107"/>
        <v>2.7111111111111112</v>
      </c>
      <c r="B1646">
        <f t="shared" ref="B1646:D1665" si="110">SQRT($B$2^2+$E1646^2+2*$B$2*$E1646*COS(($D$2-B$5)*PI()/180))</f>
        <v>3046.7601987117059</v>
      </c>
      <c r="C1646">
        <f t="shared" si="110"/>
        <v>1779.2931803058054</v>
      </c>
      <c r="D1646">
        <f t="shared" si="110"/>
        <v>1561.513480175686</v>
      </c>
      <c r="E1646">
        <v>2440</v>
      </c>
    </row>
    <row r="1647" spans="1:5">
      <c r="A1647">
        <f t="shared" si="107"/>
        <v>2.7122222222222221</v>
      </c>
      <c r="B1647">
        <f t="shared" si="110"/>
        <v>3047.7304910439875</v>
      </c>
      <c r="C1647">
        <f t="shared" si="110"/>
        <v>1780.2501924738069</v>
      </c>
      <c r="D1647">
        <f t="shared" si="110"/>
        <v>1562.5084623178718</v>
      </c>
      <c r="E1647">
        <v>2441</v>
      </c>
    </row>
    <row r="1648" spans="1:5">
      <c r="A1648">
        <f t="shared" si="107"/>
        <v>2.7133333333333334</v>
      </c>
      <c r="B1648">
        <f t="shared" si="110"/>
        <v>3048.7008025755263</v>
      </c>
      <c r="C1648">
        <f t="shared" si="110"/>
        <v>1781.2072518725345</v>
      </c>
      <c r="D1648">
        <f t="shared" si="110"/>
        <v>1563.5034508626893</v>
      </c>
      <c r="E1648">
        <v>2442</v>
      </c>
    </row>
    <row r="1649" spans="1:5">
      <c r="A1649">
        <f t="shared" si="107"/>
        <v>2.7144444444444447</v>
      </c>
      <c r="B1649">
        <f t="shared" si="110"/>
        <v>3049.6711332879959</v>
      </c>
      <c r="C1649">
        <f t="shared" si="110"/>
        <v>1782.1643584258964</v>
      </c>
      <c r="D1649">
        <f t="shared" si="110"/>
        <v>1564.4984457979231</v>
      </c>
      <c r="E1649">
        <v>2443</v>
      </c>
    </row>
    <row r="1650" spans="1:5">
      <c r="A1650">
        <f t="shared" si="107"/>
        <v>2.7155555555555555</v>
      </c>
      <c r="B1650">
        <f t="shared" si="110"/>
        <v>3050.6414831630941</v>
      </c>
      <c r="C1650">
        <f t="shared" si="110"/>
        <v>1783.1215120579602</v>
      </c>
      <c r="D1650">
        <f t="shared" si="110"/>
        <v>1565.4934471113875</v>
      </c>
      <c r="E1650">
        <v>2444</v>
      </c>
    </row>
    <row r="1651" spans="1:5">
      <c r="A1651">
        <f t="shared" si="107"/>
        <v>2.7166666666666668</v>
      </c>
      <c r="B1651">
        <f t="shared" si="110"/>
        <v>3051.6118521825401</v>
      </c>
      <c r="C1651">
        <f t="shared" si="110"/>
        <v>1784.0787126929536</v>
      </c>
      <c r="D1651">
        <f t="shared" si="110"/>
        <v>1566.4884547909292</v>
      </c>
      <c r="E1651">
        <v>2445</v>
      </c>
    </row>
    <row r="1652" spans="1:5">
      <c r="A1652">
        <f t="shared" si="107"/>
        <v>2.7177777777777776</v>
      </c>
      <c r="B1652">
        <f t="shared" si="110"/>
        <v>3052.5822403280777</v>
      </c>
      <c r="C1652">
        <f t="shared" si="110"/>
        <v>1785.0359602552621</v>
      </c>
      <c r="D1652">
        <f t="shared" si="110"/>
        <v>1567.4834688244246</v>
      </c>
      <c r="E1652">
        <v>2446</v>
      </c>
    </row>
    <row r="1653" spans="1:5">
      <c r="A1653">
        <f t="shared" si="107"/>
        <v>2.7188888888888889</v>
      </c>
      <c r="B1653">
        <f t="shared" si="110"/>
        <v>3053.5526475814722</v>
      </c>
      <c r="C1653">
        <f t="shared" si="110"/>
        <v>1785.9932546694306</v>
      </c>
      <c r="D1653">
        <f t="shared" si="110"/>
        <v>1568.4784891997813</v>
      </c>
      <c r="E1653">
        <v>2447</v>
      </c>
    </row>
    <row r="1654" spans="1:5">
      <c r="A1654">
        <f t="shared" si="107"/>
        <v>2.72</v>
      </c>
      <c r="B1654">
        <f t="shared" si="110"/>
        <v>3054.5230739245121</v>
      </c>
      <c r="C1654">
        <f t="shared" si="110"/>
        <v>1786.9505958601615</v>
      </c>
      <c r="D1654">
        <f t="shared" si="110"/>
        <v>1569.4735159049378</v>
      </c>
      <c r="E1654">
        <v>2448</v>
      </c>
    </row>
    <row r="1655" spans="1:5">
      <c r="A1655">
        <f t="shared" si="107"/>
        <v>2.721111111111111</v>
      </c>
      <c r="B1655">
        <f t="shared" si="110"/>
        <v>3055.4935193390088</v>
      </c>
      <c r="C1655">
        <f t="shared" si="110"/>
        <v>1787.9079837523141</v>
      </c>
      <c r="D1655">
        <f t="shared" si="110"/>
        <v>1570.468548927862</v>
      </c>
      <c r="E1655">
        <v>2449</v>
      </c>
    </row>
    <row r="1656" spans="1:5">
      <c r="A1656">
        <f t="shared" si="107"/>
        <v>2.7222222222222223</v>
      </c>
      <c r="B1656">
        <f t="shared" si="110"/>
        <v>3056.4639838067965</v>
      </c>
      <c r="C1656">
        <f t="shared" si="110"/>
        <v>1788.8654182709065</v>
      </c>
      <c r="D1656">
        <f t="shared" si="110"/>
        <v>1571.4635882565533</v>
      </c>
      <c r="E1656">
        <v>2450</v>
      </c>
    </row>
    <row r="1657" spans="1:5">
      <c r="A1657">
        <f t="shared" si="107"/>
        <v>2.7233333333333332</v>
      </c>
      <c r="B1657">
        <f t="shared" si="110"/>
        <v>3057.4344673097321</v>
      </c>
      <c r="C1657">
        <f t="shared" si="110"/>
        <v>1789.8228993411121</v>
      </c>
      <c r="D1657">
        <f t="shared" si="110"/>
        <v>1572.4586338790414</v>
      </c>
      <c r="E1657">
        <v>2451</v>
      </c>
    </row>
    <row r="1658" spans="1:5">
      <c r="A1658">
        <f t="shared" si="107"/>
        <v>2.7244444444444444</v>
      </c>
      <c r="B1658">
        <f t="shared" si="110"/>
        <v>3058.4049698296949</v>
      </c>
      <c r="C1658">
        <f t="shared" si="110"/>
        <v>1790.7804268882617</v>
      </c>
      <c r="D1658">
        <f t="shared" si="110"/>
        <v>1573.4536857833848</v>
      </c>
      <c r="E1658">
        <v>2452</v>
      </c>
    </row>
    <row r="1659" spans="1:5">
      <c r="A1659">
        <f t="shared" si="107"/>
        <v>2.7255555555555557</v>
      </c>
      <c r="B1659">
        <f t="shared" si="110"/>
        <v>3059.3754913485868</v>
      </c>
      <c r="C1659">
        <f t="shared" si="110"/>
        <v>1791.7380008378414</v>
      </c>
      <c r="D1659">
        <f t="shared" si="110"/>
        <v>1574.448743957674</v>
      </c>
      <c r="E1659">
        <v>2453</v>
      </c>
    </row>
    <row r="1660" spans="1:5">
      <c r="A1660">
        <f t="shared" si="107"/>
        <v>2.7266666666666666</v>
      </c>
      <c r="B1660">
        <f t="shared" si="110"/>
        <v>3060.3460318483335</v>
      </c>
      <c r="C1660">
        <f t="shared" si="110"/>
        <v>1792.6956211154934</v>
      </c>
      <c r="D1660">
        <f t="shared" si="110"/>
        <v>1575.4438083900279</v>
      </c>
      <c r="E1660">
        <v>2454</v>
      </c>
    </row>
    <row r="1661" spans="1:5">
      <c r="A1661">
        <f t="shared" si="107"/>
        <v>2.7277777777777779</v>
      </c>
      <c r="B1661">
        <f t="shared" si="110"/>
        <v>3061.316591310881</v>
      </c>
      <c r="C1661">
        <f t="shared" si="110"/>
        <v>1793.6532876470146</v>
      </c>
      <c r="D1661">
        <f t="shared" si="110"/>
        <v>1576.4388790685962</v>
      </c>
      <c r="E1661">
        <v>2455</v>
      </c>
    </row>
    <row r="1662" spans="1:5">
      <c r="A1662">
        <f t="shared" ref="A1662:A1706" si="111">E1662/$B$2</f>
        <v>2.7288888888888887</v>
      </c>
      <c r="B1662">
        <f t="shared" si="110"/>
        <v>3062.2871697181999</v>
      </c>
      <c r="C1662">
        <f t="shared" si="110"/>
        <v>1794.6110003583574</v>
      </c>
      <c r="D1662">
        <f t="shared" si="110"/>
        <v>1577.4339559815589</v>
      </c>
      <c r="E1662">
        <v>2456</v>
      </c>
    </row>
    <row r="1663" spans="1:5">
      <c r="A1663">
        <f t="shared" si="111"/>
        <v>2.73</v>
      </c>
      <c r="B1663">
        <f t="shared" si="110"/>
        <v>3063.2577670522828</v>
      </c>
      <c r="C1663">
        <f t="shared" si="110"/>
        <v>1795.5687591756277</v>
      </c>
      <c r="D1663">
        <f t="shared" si="110"/>
        <v>1578.4290391171244</v>
      </c>
      <c r="E1663">
        <v>2457</v>
      </c>
    </row>
    <row r="1664" spans="1:5">
      <c r="A1664">
        <f t="shared" si="111"/>
        <v>2.7311111111111113</v>
      </c>
      <c r="B1664">
        <f t="shared" si="110"/>
        <v>3064.2283832951434</v>
      </c>
      <c r="C1664">
        <f t="shared" si="110"/>
        <v>1796.5265640250866</v>
      </c>
      <c r="D1664">
        <f t="shared" si="110"/>
        <v>1579.4241284635318</v>
      </c>
      <c r="E1664">
        <v>2458</v>
      </c>
    </row>
    <row r="1665" spans="1:5">
      <c r="A1665">
        <f t="shared" si="111"/>
        <v>2.7322222222222221</v>
      </c>
      <c r="B1665">
        <f t="shared" si="110"/>
        <v>3065.1990184288197</v>
      </c>
      <c r="C1665">
        <f t="shared" si="110"/>
        <v>1797.4844148331476</v>
      </c>
      <c r="D1665">
        <f t="shared" si="110"/>
        <v>1580.419224009049</v>
      </c>
      <c r="E1665">
        <v>2459</v>
      </c>
    </row>
    <row r="1666" spans="1:5">
      <c r="A1666">
        <f t="shared" si="111"/>
        <v>2.7333333333333334</v>
      </c>
      <c r="B1666">
        <f t="shared" ref="B1666:D1685" si="112">SQRT($B$2^2+$E1666^2+2*$B$2*$E1666*COS(($D$2-B$5)*PI()/180))</f>
        <v>3066.169672435371</v>
      </c>
      <c r="C1666">
        <f t="shared" si="112"/>
        <v>1798.4423115263785</v>
      </c>
      <c r="D1666">
        <f t="shared" si="112"/>
        <v>1581.4143257419742</v>
      </c>
      <c r="E1666">
        <v>2460</v>
      </c>
    </row>
    <row r="1667" spans="1:5">
      <c r="A1667">
        <f t="shared" si="111"/>
        <v>2.7344444444444442</v>
      </c>
      <c r="B1667">
        <f t="shared" si="112"/>
        <v>3067.1403452968798</v>
      </c>
      <c r="C1667">
        <f t="shared" si="112"/>
        <v>1799.4002540314989</v>
      </c>
      <c r="D1667">
        <f t="shared" si="112"/>
        <v>1582.4094336506344</v>
      </c>
      <c r="E1667">
        <v>2461</v>
      </c>
    </row>
    <row r="1668" spans="1:5">
      <c r="A1668">
        <f t="shared" si="111"/>
        <v>2.7355555555555555</v>
      </c>
      <c r="B1668">
        <f t="shared" si="112"/>
        <v>3068.1110369954499</v>
      </c>
      <c r="C1668">
        <f t="shared" si="112"/>
        <v>1800.3582422753821</v>
      </c>
      <c r="D1668">
        <f t="shared" si="112"/>
        <v>1583.4045477233853</v>
      </c>
      <c r="E1668">
        <v>2462</v>
      </c>
    </row>
    <row r="1669" spans="1:5">
      <c r="A1669">
        <f t="shared" si="111"/>
        <v>2.7366666666666668</v>
      </c>
      <c r="B1669">
        <f t="shared" si="112"/>
        <v>3069.081747513208</v>
      </c>
      <c r="C1669">
        <f t="shared" si="112"/>
        <v>1801.3162761850519</v>
      </c>
      <c r="D1669">
        <f t="shared" si="112"/>
        <v>1584.3996679486138</v>
      </c>
      <c r="E1669">
        <v>2463</v>
      </c>
    </row>
    <row r="1670" spans="1:5">
      <c r="A1670">
        <f t="shared" si="111"/>
        <v>2.7377777777777776</v>
      </c>
      <c r="B1670">
        <f t="shared" si="112"/>
        <v>3070.052476832303</v>
      </c>
      <c r="C1670">
        <f t="shared" si="112"/>
        <v>1802.2743556876858</v>
      </c>
      <c r="D1670">
        <f t="shared" si="112"/>
        <v>1585.3947943147332</v>
      </c>
      <c r="E1670">
        <v>2464</v>
      </c>
    </row>
    <row r="1671" spans="1:5">
      <c r="A1671">
        <f t="shared" si="111"/>
        <v>2.7388888888888889</v>
      </c>
      <c r="B1671">
        <f t="shared" si="112"/>
        <v>3071.023224934906</v>
      </c>
      <c r="C1671">
        <f t="shared" si="112"/>
        <v>1803.2324807106104</v>
      </c>
      <c r="D1671">
        <f t="shared" si="112"/>
        <v>1586.3899268101877</v>
      </c>
      <c r="E1671">
        <v>2465</v>
      </c>
    </row>
    <row r="1672" spans="1:5">
      <c r="A1672">
        <f t="shared" si="111"/>
        <v>2.74</v>
      </c>
      <c r="B1672">
        <f t="shared" si="112"/>
        <v>3071.9939918032105</v>
      </c>
      <c r="C1672">
        <f t="shared" si="112"/>
        <v>1804.1906511813052</v>
      </c>
      <c r="D1672">
        <f t="shared" si="112"/>
        <v>1587.3850654234502</v>
      </c>
      <c r="E1672">
        <v>2466</v>
      </c>
    </row>
    <row r="1673" spans="1:5">
      <c r="A1673">
        <f t="shared" si="111"/>
        <v>2.7411111111111111</v>
      </c>
      <c r="B1673">
        <f t="shared" si="112"/>
        <v>3072.9647774194314</v>
      </c>
      <c r="C1673">
        <f t="shared" si="112"/>
        <v>1805.1488670273989</v>
      </c>
      <c r="D1673">
        <f t="shared" si="112"/>
        <v>1588.3802101430215</v>
      </c>
      <c r="E1673">
        <v>2467</v>
      </c>
    </row>
    <row r="1674" spans="1:5">
      <c r="A1674">
        <f t="shared" si="111"/>
        <v>2.7422222222222223</v>
      </c>
      <c r="B1674">
        <f t="shared" si="112"/>
        <v>3073.9355817658065</v>
      </c>
      <c r="C1674">
        <f t="shared" si="112"/>
        <v>1806.107128176671</v>
      </c>
      <c r="D1674">
        <f t="shared" si="112"/>
        <v>1589.3753609574321</v>
      </c>
      <c r="E1674">
        <v>2468</v>
      </c>
    </row>
    <row r="1675" spans="1:5">
      <c r="A1675">
        <f t="shared" si="111"/>
        <v>2.7433333333333332</v>
      </c>
      <c r="B1675">
        <f t="shared" si="112"/>
        <v>3074.9064048245955</v>
      </c>
      <c r="C1675">
        <f t="shared" si="112"/>
        <v>1807.0654345570504</v>
      </c>
      <c r="D1675">
        <f t="shared" si="112"/>
        <v>1590.3705178552402</v>
      </c>
      <c r="E1675">
        <v>2469</v>
      </c>
    </row>
    <row r="1676" spans="1:5">
      <c r="A1676">
        <f t="shared" si="111"/>
        <v>2.7444444444444445</v>
      </c>
      <c r="B1676">
        <f t="shared" si="112"/>
        <v>3075.8772465780803</v>
      </c>
      <c r="C1676">
        <f t="shared" si="112"/>
        <v>1808.0237860966158</v>
      </c>
      <c r="D1676">
        <f t="shared" si="112"/>
        <v>1591.3656808250337</v>
      </c>
      <c r="E1676">
        <v>2470</v>
      </c>
    </row>
    <row r="1677" spans="1:5">
      <c r="A1677">
        <f t="shared" si="111"/>
        <v>2.7455555555555557</v>
      </c>
      <c r="B1677">
        <f t="shared" si="112"/>
        <v>3076.8481070085636</v>
      </c>
      <c r="C1677">
        <f t="shared" si="112"/>
        <v>1808.9821827235946</v>
      </c>
      <c r="D1677">
        <f t="shared" si="112"/>
        <v>1592.3608498554281</v>
      </c>
      <c r="E1677">
        <v>2471</v>
      </c>
    </row>
    <row r="1678" spans="1:5">
      <c r="A1678">
        <f t="shared" si="111"/>
        <v>2.7466666666666666</v>
      </c>
      <c r="B1678">
        <f t="shared" si="112"/>
        <v>3077.8189860983725</v>
      </c>
      <c r="C1678">
        <f t="shared" si="112"/>
        <v>1809.9406243663634</v>
      </c>
      <c r="D1678">
        <f t="shared" si="112"/>
        <v>1593.3560249350674</v>
      </c>
      <c r="E1678">
        <v>2472</v>
      </c>
    </row>
    <row r="1679" spans="1:5">
      <c r="A1679">
        <f t="shared" si="111"/>
        <v>2.7477777777777779</v>
      </c>
      <c r="B1679">
        <f t="shared" si="112"/>
        <v>3078.7898838298543</v>
      </c>
      <c r="C1679">
        <f t="shared" si="112"/>
        <v>1810.8991109534459</v>
      </c>
      <c r="D1679">
        <f t="shared" si="112"/>
        <v>1594.3512060526243</v>
      </c>
      <c r="E1679">
        <v>2473</v>
      </c>
    </row>
    <row r="1680" spans="1:5">
      <c r="A1680">
        <f t="shared" si="111"/>
        <v>2.7488888888888887</v>
      </c>
      <c r="B1680">
        <f t="shared" si="112"/>
        <v>3079.7608001853778</v>
      </c>
      <c r="C1680">
        <f t="shared" si="112"/>
        <v>1811.8576424135149</v>
      </c>
      <c r="D1680">
        <f t="shared" si="112"/>
        <v>1595.346393196799</v>
      </c>
      <c r="E1680">
        <v>2474</v>
      </c>
    </row>
    <row r="1681" spans="1:5">
      <c r="A1681">
        <f t="shared" si="111"/>
        <v>2.75</v>
      </c>
      <c r="B1681">
        <f t="shared" si="112"/>
        <v>3080.7317351473353</v>
      </c>
      <c r="C1681">
        <f t="shared" si="112"/>
        <v>1812.8162186753905</v>
      </c>
      <c r="D1681">
        <f t="shared" si="112"/>
        <v>1596.3415863563202</v>
      </c>
      <c r="E1681">
        <v>2475</v>
      </c>
    </row>
    <row r="1682" spans="1:5">
      <c r="A1682">
        <f t="shared" si="111"/>
        <v>2.7511111111111113</v>
      </c>
      <c r="B1682">
        <f t="shared" si="112"/>
        <v>3081.7026886981394</v>
      </c>
      <c r="C1682">
        <f t="shared" si="112"/>
        <v>1813.774839668039</v>
      </c>
      <c r="D1682">
        <f t="shared" si="112"/>
        <v>1597.3367855199454</v>
      </c>
      <c r="E1682">
        <v>2476</v>
      </c>
    </row>
    <row r="1683" spans="1:5">
      <c r="A1683">
        <f t="shared" si="111"/>
        <v>2.7522222222222221</v>
      </c>
      <c r="B1683">
        <f t="shared" si="112"/>
        <v>3082.6736608202259</v>
      </c>
      <c r="C1683">
        <f t="shared" si="112"/>
        <v>1814.7335053205747</v>
      </c>
      <c r="D1683">
        <f t="shared" si="112"/>
        <v>1598.331990676458</v>
      </c>
      <c r="E1683">
        <v>2477</v>
      </c>
    </row>
    <row r="1684" spans="1:5">
      <c r="A1684">
        <f t="shared" si="111"/>
        <v>2.7533333333333334</v>
      </c>
      <c r="B1684">
        <f t="shared" si="112"/>
        <v>3083.6446514960517</v>
      </c>
      <c r="C1684">
        <f t="shared" si="112"/>
        <v>1815.6922155622576</v>
      </c>
      <c r="D1684">
        <f t="shared" si="112"/>
        <v>1599.3272018146718</v>
      </c>
      <c r="E1684">
        <v>2478</v>
      </c>
    </row>
    <row r="1685" spans="1:5">
      <c r="A1685">
        <f t="shared" si="111"/>
        <v>2.7544444444444443</v>
      </c>
      <c r="B1685">
        <f t="shared" si="112"/>
        <v>3084.6156607080948</v>
      </c>
      <c r="C1685">
        <f t="shared" si="112"/>
        <v>1816.6509703224942</v>
      </c>
      <c r="D1685">
        <f t="shared" si="112"/>
        <v>1600.3224189234261</v>
      </c>
      <c r="E1685">
        <v>2479</v>
      </c>
    </row>
    <row r="1686" spans="1:5">
      <c r="A1686">
        <f t="shared" si="111"/>
        <v>2.7555555555555555</v>
      </c>
      <c r="B1686">
        <f t="shared" ref="B1686:D1706" si="113">SQRT($B$2^2+$E1686^2+2*$B$2*$E1686*COS(($D$2-B$5)*PI()/180))</f>
        <v>3085.5866884388565</v>
      </c>
      <c r="C1686">
        <f t="shared" si="113"/>
        <v>1817.6097695308363</v>
      </c>
      <c r="D1686">
        <f t="shared" si="113"/>
        <v>1601.3176419915892</v>
      </c>
      <c r="E1686">
        <v>2480</v>
      </c>
    </row>
    <row r="1687" spans="1:5">
      <c r="A1687">
        <f t="shared" si="111"/>
        <v>2.7566666666666668</v>
      </c>
      <c r="B1687">
        <f t="shared" si="113"/>
        <v>3086.5577346708583</v>
      </c>
      <c r="C1687">
        <f t="shared" si="113"/>
        <v>1818.5686131169809</v>
      </c>
      <c r="D1687">
        <f t="shared" si="113"/>
        <v>1602.3128710080568</v>
      </c>
      <c r="E1687">
        <v>2481</v>
      </c>
    </row>
    <row r="1688" spans="1:5">
      <c r="A1688">
        <f t="shared" si="111"/>
        <v>2.7577777777777777</v>
      </c>
      <c r="B1688">
        <f t="shared" si="113"/>
        <v>3087.5287993866441</v>
      </c>
      <c r="C1688">
        <f t="shared" si="113"/>
        <v>1819.5275010107705</v>
      </c>
      <c r="D1688">
        <f t="shared" si="113"/>
        <v>1603.3081059617516</v>
      </c>
      <c r="E1688">
        <v>2482</v>
      </c>
    </row>
    <row r="1689" spans="1:5">
      <c r="A1689">
        <f t="shared" si="111"/>
        <v>2.7588888888888889</v>
      </c>
      <c r="B1689">
        <f t="shared" si="113"/>
        <v>3088.4998825687794</v>
      </c>
      <c r="C1689">
        <f t="shared" si="113"/>
        <v>1820.4864331421916</v>
      </c>
      <c r="D1689">
        <f t="shared" si="113"/>
        <v>1604.3033468416243</v>
      </c>
      <c r="E1689">
        <v>2483</v>
      </c>
    </row>
    <row r="1690" spans="1:5">
      <c r="A1690">
        <f t="shared" si="111"/>
        <v>2.76</v>
      </c>
      <c r="B1690">
        <f t="shared" si="113"/>
        <v>3089.470984199851</v>
      </c>
      <c r="C1690">
        <f t="shared" si="113"/>
        <v>1821.4454094413752</v>
      </c>
      <c r="D1690">
        <f t="shared" si="113"/>
        <v>1605.2985936366529</v>
      </c>
      <c r="E1690">
        <v>2484</v>
      </c>
    </row>
    <row r="1691" spans="1:5">
      <c r="A1691">
        <f t="shared" si="111"/>
        <v>2.7611111111111111</v>
      </c>
      <c r="B1691">
        <f t="shared" si="113"/>
        <v>3090.4421042624676</v>
      </c>
      <c r="C1691">
        <f t="shared" si="113"/>
        <v>1822.4044298385961</v>
      </c>
      <c r="D1691">
        <f t="shared" si="113"/>
        <v>1606.2938463358419</v>
      </c>
      <c r="E1691">
        <v>2485</v>
      </c>
    </row>
    <row r="1692" spans="1:5">
      <c r="A1692">
        <f t="shared" si="111"/>
        <v>2.7622222222222224</v>
      </c>
      <c r="B1692">
        <f t="shared" si="113"/>
        <v>3091.4132427392592</v>
      </c>
      <c r="C1692">
        <f t="shared" si="113"/>
        <v>1823.3634942642727</v>
      </c>
      <c r="D1692">
        <f t="shared" si="113"/>
        <v>1607.2891049282241</v>
      </c>
      <c r="E1692">
        <v>2486</v>
      </c>
    </row>
    <row r="1693" spans="1:5">
      <c r="A1693">
        <f t="shared" si="111"/>
        <v>2.7633333333333332</v>
      </c>
      <c r="B1693">
        <f t="shared" si="113"/>
        <v>3092.3843996128771</v>
      </c>
      <c r="C1693">
        <f t="shared" si="113"/>
        <v>1824.3226026489663</v>
      </c>
      <c r="D1693">
        <f t="shared" si="113"/>
        <v>1608.2843694028584</v>
      </c>
      <c r="E1693">
        <v>2487</v>
      </c>
    </row>
    <row r="1694" spans="1:5">
      <c r="A1694">
        <f t="shared" si="111"/>
        <v>2.7644444444444445</v>
      </c>
      <c r="B1694">
        <f t="shared" si="113"/>
        <v>3093.3555748659942</v>
      </c>
      <c r="C1694">
        <f t="shared" si="113"/>
        <v>1825.2817549233812</v>
      </c>
      <c r="D1694">
        <f t="shared" si="113"/>
        <v>1609.279639748831</v>
      </c>
      <c r="E1694">
        <v>2488</v>
      </c>
    </row>
    <row r="1695" spans="1:5">
      <c r="A1695">
        <f t="shared" si="111"/>
        <v>2.7655555555555558</v>
      </c>
      <c r="B1695">
        <f t="shared" si="113"/>
        <v>3094.3267684813054</v>
      </c>
      <c r="C1695">
        <f t="shared" si="113"/>
        <v>1826.2409510183638</v>
      </c>
      <c r="D1695">
        <f t="shared" si="113"/>
        <v>1610.2749159552557</v>
      </c>
      <c r="E1695">
        <v>2489</v>
      </c>
    </row>
    <row r="1696" spans="1:5">
      <c r="A1696">
        <f t="shared" si="111"/>
        <v>2.7666666666666666</v>
      </c>
      <c r="B1696">
        <f t="shared" si="113"/>
        <v>3095.2979804415259</v>
      </c>
      <c r="C1696">
        <f t="shared" si="113"/>
        <v>1827.2001908649029</v>
      </c>
      <c r="D1696">
        <f t="shared" si="113"/>
        <v>1611.270198011272</v>
      </c>
      <c r="E1696">
        <v>2490</v>
      </c>
    </row>
    <row r="1697" spans="1:5">
      <c r="A1697">
        <f t="shared" si="111"/>
        <v>2.7677777777777779</v>
      </c>
      <c r="B1697">
        <f t="shared" si="113"/>
        <v>3096.2692107293933</v>
      </c>
      <c r="C1697">
        <f t="shared" si="113"/>
        <v>1828.1594743941289</v>
      </c>
      <c r="D1697">
        <f t="shared" si="113"/>
        <v>1612.2654859060472</v>
      </c>
      <c r="E1697">
        <v>2491</v>
      </c>
    </row>
    <row r="1698" spans="1:5">
      <c r="A1698">
        <f t="shared" si="111"/>
        <v>2.7688888888888887</v>
      </c>
      <c r="B1698">
        <f t="shared" si="113"/>
        <v>3097.240459327666</v>
      </c>
      <c r="C1698">
        <f t="shared" si="113"/>
        <v>1829.1188015373134</v>
      </c>
      <c r="D1698">
        <f t="shared" si="113"/>
        <v>1613.2607796287739</v>
      </c>
      <c r="E1698">
        <v>2492</v>
      </c>
    </row>
    <row r="1699" spans="1:5">
      <c r="A1699">
        <f t="shared" si="111"/>
        <v>2.77</v>
      </c>
      <c r="B1699">
        <f t="shared" si="113"/>
        <v>3098.2117262191241</v>
      </c>
      <c r="C1699">
        <f t="shared" si="113"/>
        <v>1830.0781722258689</v>
      </c>
      <c r="D1699">
        <f t="shared" si="113"/>
        <v>1614.2560791686731</v>
      </c>
      <c r="E1699">
        <v>2493</v>
      </c>
    </row>
    <row r="1700" spans="1:5">
      <c r="A1700">
        <f t="shared" si="111"/>
        <v>2.7711111111111113</v>
      </c>
      <c r="B1700">
        <f t="shared" si="113"/>
        <v>3099.1830113865681</v>
      </c>
      <c r="C1700">
        <f t="shared" si="113"/>
        <v>1831.0375863913491</v>
      </c>
      <c r="D1700">
        <f t="shared" si="113"/>
        <v>1615.2513845149913</v>
      </c>
      <c r="E1700">
        <v>2494</v>
      </c>
    </row>
    <row r="1701" spans="1:5">
      <c r="A1701">
        <f t="shared" si="111"/>
        <v>2.7722222222222221</v>
      </c>
      <c r="B1701">
        <f t="shared" si="113"/>
        <v>3100.1543148128203</v>
      </c>
      <c r="C1701">
        <f t="shared" si="113"/>
        <v>1831.9970439654473</v>
      </c>
      <c r="D1701">
        <f t="shared" si="113"/>
        <v>1616.2466956570008</v>
      </c>
      <c r="E1701">
        <v>2495</v>
      </c>
    </row>
    <row r="1702" spans="1:5">
      <c r="A1702">
        <f t="shared" si="111"/>
        <v>2.7733333333333334</v>
      </c>
      <c r="B1702">
        <f t="shared" si="113"/>
        <v>3101.125636480725</v>
      </c>
      <c r="C1702">
        <f t="shared" si="113"/>
        <v>1832.956544879997</v>
      </c>
      <c r="D1702">
        <f t="shared" si="113"/>
        <v>1617.2420125840017</v>
      </c>
      <c r="E1702">
        <v>2496</v>
      </c>
    </row>
    <row r="1703" spans="1:5">
      <c r="A1703">
        <f t="shared" si="111"/>
        <v>2.7744444444444443</v>
      </c>
      <c r="B1703">
        <f t="shared" si="113"/>
        <v>3102.0969763731455</v>
      </c>
      <c r="C1703">
        <f t="shared" si="113"/>
        <v>1833.9160890669716</v>
      </c>
      <c r="D1703">
        <f t="shared" si="113"/>
        <v>1618.237335285319</v>
      </c>
      <c r="E1703">
        <v>2497</v>
      </c>
    </row>
    <row r="1704" spans="1:5">
      <c r="A1704">
        <f t="shared" si="111"/>
        <v>2.7755555555555556</v>
      </c>
      <c r="B1704">
        <f t="shared" si="113"/>
        <v>3103.0683344729687</v>
      </c>
      <c r="C1704">
        <f t="shared" si="113"/>
        <v>1834.8756764584832</v>
      </c>
      <c r="D1704">
        <f t="shared" si="113"/>
        <v>1619.2326637503047</v>
      </c>
      <c r="E1704">
        <v>2498</v>
      </c>
    </row>
    <row r="1705" spans="1:5">
      <c r="A1705">
        <f t="shared" si="111"/>
        <v>2.7766666666666668</v>
      </c>
      <c r="B1705">
        <f t="shared" si="113"/>
        <v>3104.0397107631006</v>
      </c>
      <c r="C1705">
        <f t="shared" si="113"/>
        <v>1835.8353069867831</v>
      </c>
      <c r="D1705">
        <f t="shared" si="113"/>
        <v>1620.2279979683371</v>
      </c>
      <c r="E1705">
        <v>2499</v>
      </c>
    </row>
    <row r="1706" spans="1:5">
      <c r="A1706">
        <f t="shared" si="111"/>
        <v>2.7777777777777777</v>
      </c>
      <c r="B1706">
        <f t="shared" si="113"/>
        <v>3105.0111052264701</v>
      </c>
      <c r="C1706">
        <f t="shared" si="113"/>
        <v>1836.7949805842611</v>
      </c>
      <c r="D1706">
        <f t="shared" si="113"/>
        <v>1621.2233379288195</v>
      </c>
      <c r="E1706">
        <v>2500</v>
      </c>
    </row>
    <row r="1707" spans="1:5">
      <c r="A1707">
        <f t="shared" ref="A1707:A1770" si="114">E1707/$B$2</f>
        <v>2.778888888888889</v>
      </c>
      <c r="B1707">
        <f t="shared" ref="B1707:D1770" si="115">SQRT($B$2^2+$E1707^2+2*$B$2*$E1707*COS(($D$2-B$5)*PI()/180))</f>
        <v>3105.982517846026</v>
      </c>
      <c r="C1707">
        <f t="shared" si="115"/>
        <v>1837.7546971834449</v>
      </c>
      <c r="D1707">
        <f t="shared" si="115"/>
        <v>1622.2186836211824</v>
      </c>
      <c r="E1707">
        <v>2501</v>
      </c>
    </row>
    <row r="1708" spans="1:5">
      <c r="A1708">
        <f t="shared" si="114"/>
        <v>2.78</v>
      </c>
      <c r="B1708">
        <f t="shared" si="115"/>
        <v>3106.9539486047379</v>
      </c>
      <c r="C1708">
        <f t="shared" si="115"/>
        <v>1838.7144567170008</v>
      </c>
      <c r="D1708">
        <f t="shared" si="115"/>
        <v>1623.2140350348811</v>
      </c>
      <c r="E1708">
        <v>2502</v>
      </c>
    </row>
    <row r="1709" spans="1:5">
      <c r="A1709">
        <f t="shared" si="114"/>
        <v>2.7811111111111111</v>
      </c>
      <c r="B1709">
        <f t="shared" si="115"/>
        <v>3107.9253974855965</v>
      </c>
      <c r="C1709">
        <f t="shared" si="115"/>
        <v>1839.6742591177317</v>
      </c>
      <c r="D1709">
        <f t="shared" si="115"/>
        <v>1624.2093921593969</v>
      </c>
      <c r="E1709">
        <v>2503</v>
      </c>
    </row>
    <row r="1710" spans="1:5">
      <c r="A1710">
        <f t="shared" si="114"/>
        <v>2.7822222222222224</v>
      </c>
      <c r="B1710">
        <f t="shared" si="115"/>
        <v>3108.8968644716142</v>
      </c>
      <c r="C1710">
        <f t="shared" si="115"/>
        <v>1840.6341043185782</v>
      </c>
      <c r="D1710">
        <f t="shared" si="115"/>
        <v>1625.2047549842378</v>
      </c>
      <c r="E1710">
        <v>2504</v>
      </c>
    </row>
    <row r="1711" spans="1:5">
      <c r="A1711">
        <f t="shared" si="114"/>
        <v>2.7833333333333332</v>
      </c>
      <c r="B1711">
        <f t="shared" si="115"/>
        <v>3109.868349545824</v>
      </c>
      <c r="C1711">
        <f t="shared" si="115"/>
        <v>1841.5939922526179</v>
      </c>
      <c r="D1711">
        <f t="shared" si="115"/>
        <v>1626.2001234989357</v>
      </c>
      <c r="E1711">
        <v>2505</v>
      </c>
    </row>
    <row r="1712" spans="1:5">
      <c r="A1712">
        <f t="shared" si="114"/>
        <v>2.7844444444444445</v>
      </c>
      <c r="B1712">
        <f t="shared" si="115"/>
        <v>3110.8398526912792</v>
      </c>
      <c r="C1712">
        <f t="shared" si="115"/>
        <v>1842.553922853064</v>
      </c>
      <c r="D1712">
        <f t="shared" si="115"/>
        <v>1627.1954976930499</v>
      </c>
      <c r="E1712">
        <v>2506</v>
      </c>
    </row>
    <row r="1713" spans="1:5">
      <c r="A1713">
        <f t="shared" si="114"/>
        <v>2.7855555555555553</v>
      </c>
      <c r="B1713">
        <f t="shared" si="115"/>
        <v>3111.8113738910542</v>
      </c>
      <c r="C1713">
        <f t="shared" si="115"/>
        <v>1843.5138960532668</v>
      </c>
      <c r="D1713">
        <f t="shared" si="115"/>
        <v>1628.1908775561635</v>
      </c>
      <c r="E1713">
        <v>2507</v>
      </c>
    </row>
    <row r="1714" spans="1:5">
      <c r="A1714">
        <f t="shared" si="114"/>
        <v>2.7866666666666666</v>
      </c>
      <c r="B1714">
        <f t="shared" si="115"/>
        <v>3112.7829131282447</v>
      </c>
      <c r="C1714">
        <f t="shared" si="115"/>
        <v>1844.4739117867116</v>
      </c>
      <c r="D1714">
        <f t="shared" si="115"/>
        <v>1629.1862630778862</v>
      </c>
      <c r="E1714">
        <v>2508</v>
      </c>
    </row>
    <row r="1715" spans="1:5">
      <c r="A1715">
        <f t="shared" si="114"/>
        <v>2.7877777777777779</v>
      </c>
      <c r="B1715">
        <f t="shared" si="115"/>
        <v>3113.7544703859671</v>
      </c>
      <c r="C1715">
        <f t="shared" si="115"/>
        <v>1845.4339699870202</v>
      </c>
      <c r="D1715">
        <f t="shared" si="115"/>
        <v>1630.181654247853</v>
      </c>
      <c r="E1715">
        <v>2509</v>
      </c>
    </row>
    <row r="1716" spans="1:5">
      <c r="A1716">
        <f t="shared" si="114"/>
        <v>2.7888888888888888</v>
      </c>
      <c r="B1716">
        <f t="shared" si="115"/>
        <v>3114.7260456473578</v>
      </c>
      <c r="C1716">
        <f t="shared" si="115"/>
        <v>1846.3940705879484</v>
      </c>
      <c r="D1716">
        <f t="shared" si="115"/>
        <v>1631.1770510557228</v>
      </c>
      <c r="E1716">
        <v>2510</v>
      </c>
    </row>
    <row r="1717" spans="1:5">
      <c r="A1717">
        <f t="shared" si="114"/>
        <v>2.79</v>
      </c>
      <c r="B1717">
        <f t="shared" si="115"/>
        <v>3115.6976388955745</v>
      </c>
      <c r="C1717">
        <f t="shared" si="115"/>
        <v>1847.3542135233877</v>
      </c>
      <c r="D1717">
        <f t="shared" si="115"/>
        <v>1632.1724534911814</v>
      </c>
      <c r="E1717">
        <v>2511</v>
      </c>
    </row>
    <row r="1718" spans="1:5">
      <c r="A1718">
        <f t="shared" si="114"/>
        <v>2.7911111111111113</v>
      </c>
      <c r="B1718">
        <f t="shared" si="115"/>
        <v>3116.6692501137959</v>
      </c>
      <c r="C1718">
        <f t="shared" si="115"/>
        <v>1848.3143987273629</v>
      </c>
      <c r="D1718">
        <f t="shared" si="115"/>
        <v>1633.1678615439382</v>
      </c>
      <c r="E1718">
        <v>2512</v>
      </c>
    </row>
    <row r="1719" spans="1:5">
      <c r="A1719">
        <f t="shared" si="114"/>
        <v>2.7922222222222222</v>
      </c>
      <c r="B1719">
        <f t="shared" si="115"/>
        <v>3117.6408792852203</v>
      </c>
      <c r="C1719">
        <f t="shared" si="115"/>
        <v>1849.2746261340346</v>
      </c>
      <c r="D1719">
        <f t="shared" si="115"/>
        <v>1634.1632752037287</v>
      </c>
      <c r="E1719">
        <v>2513</v>
      </c>
    </row>
    <row r="1720" spans="1:5">
      <c r="A1720">
        <f t="shared" si="114"/>
        <v>2.7933333333333334</v>
      </c>
      <c r="B1720">
        <f t="shared" si="115"/>
        <v>3118.612526393068</v>
      </c>
      <c r="C1720">
        <f t="shared" si="115"/>
        <v>1850.2348956776955</v>
      </c>
      <c r="D1720">
        <f t="shared" si="115"/>
        <v>1635.1586944603134</v>
      </c>
      <c r="E1720">
        <v>2514</v>
      </c>
    </row>
    <row r="1721" spans="1:5">
      <c r="A1721">
        <f t="shared" si="114"/>
        <v>2.7944444444444443</v>
      </c>
      <c r="B1721">
        <f t="shared" si="115"/>
        <v>3119.5841914205785</v>
      </c>
      <c r="C1721">
        <f t="shared" si="115"/>
        <v>1851.1952072927731</v>
      </c>
      <c r="D1721">
        <f t="shared" si="115"/>
        <v>1636.1541193034764</v>
      </c>
      <c r="E1721">
        <v>2515</v>
      </c>
    </row>
    <row r="1722" spans="1:5">
      <c r="A1722">
        <f t="shared" si="114"/>
        <v>2.7955555555555556</v>
      </c>
      <c r="B1722">
        <f t="shared" si="115"/>
        <v>3120.5558743510132</v>
      </c>
      <c r="C1722">
        <f t="shared" si="115"/>
        <v>1852.155560913827</v>
      </c>
      <c r="D1722">
        <f t="shared" si="115"/>
        <v>1637.1495497230278</v>
      </c>
      <c r="E1722">
        <v>2516</v>
      </c>
    </row>
    <row r="1723" spans="1:5">
      <c r="A1723">
        <f t="shared" si="114"/>
        <v>2.7966666666666669</v>
      </c>
      <c r="B1723">
        <f t="shared" si="115"/>
        <v>3121.5275751676531</v>
      </c>
      <c r="C1723">
        <f t="shared" si="115"/>
        <v>1853.1159564755501</v>
      </c>
      <c r="D1723">
        <f t="shared" si="115"/>
        <v>1638.1449857088019</v>
      </c>
      <c r="E1723">
        <v>2517</v>
      </c>
    </row>
    <row r="1724" spans="1:5">
      <c r="A1724">
        <f t="shared" si="114"/>
        <v>2.7977777777777777</v>
      </c>
      <c r="B1724">
        <f t="shared" si="115"/>
        <v>3122.4992938538003</v>
      </c>
      <c r="C1724">
        <f t="shared" si="115"/>
        <v>1854.0763939127678</v>
      </c>
      <c r="D1724">
        <f t="shared" si="115"/>
        <v>1639.1404272506575</v>
      </c>
      <c r="E1724">
        <v>2518</v>
      </c>
    </row>
    <row r="1725" spans="1:5">
      <c r="A1725">
        <f t="shared" si="114"/>
        <v>2.798888888888889</v>
      </c>
      <c r="B1725">
        <f t="shared" si="115"/>
        <v>3123.4710303927764</v>
      </c>
      <c r="C1725">
        <f t="shared" si="115"/>
        <v>1855.0368731604374</v>
      </c>
      <c r="D1725">
        <f t="shared" si="115"/>
        <v>1640.135874338479</v>
      </c>
      <c r="E1725">
        <v>2519</v>
      </c>
    </row>
    <row r="1726" spans="1:5">
      <c r="A1726">
        <f t="shared" si="114"/>
        <v>2.8</v>
      </c>
      <c r="B1726">
        <f t="shared" si="115"/>
        <v>3124.4427847679249</v>
      </c>
      <c r="C1726">
        <f t="shared" si="115"/>
        <v>1855.9973941536482</v>
      </c>
      <c r="D1726">
        <f t="shared" si="115"/>
        <v>1641.1313269621735</v>
      </c>
      <c r="E1726">
        <v>2520</v>
      </c>
    </row>
    <row r="1727" spans="1:5">
      <c r="A1727">
        <f t="shared" si="114"/>
        <v>2.8011111111111111</v>
      </c>
      <c r="B1727">
        <f t="shared" si="115"/>
        <v>3125.4145569626085</v>
      </c>
      <c r="C1727">
        <f t="shared" si="115"/>
        <v>1856.9579568276208</v>
      </c>
      <c r="D1727">
        <f t="shared" si="115"/>
        <v>1642.1267851116741</v>
      </c>
      <c r="E1727">
        <v>2521</v>
      </c>
    </row>
    <row r="1728" spans="1:5">
      <c r="A1728">
        <f t="shared" si="114"/>
        <v>2.8022222222222224</v>
      </c>
      <c r="B1728">
        <f t="shared" si="115"/>
        <v>3126.3863469602102</v>
      </c>
      <c r="C1728">
        <f t="shared" si="115"/>
        <v>1857.9185611177074</v>
      </c>
      <c r="D1728">
        <f t="shared" si="115"/>
        <v>1643.1222487769376</v>
      </c>
      <c r="E1728">
        <v>2522</v>
      </c>
    </row>
    <row r="1729" spans="1:5">
      <c r="A1729">
        <f t="shared" si="114"/>
        <v>2.8033333333333332</v>
      </c>
      <c r="B1729">
        <f t="shared" si="115"/>
        <v>3127.3581547441349</v>
      </c>
      <c r="C1729">
        <f t="shared" si="115"/>
        <v>1858.8792069593903</v>
      </c>
      <c r="D1729">
        <f t="shared" si="115"/>
        <v>1644.117717947945</v>
      </c>
      <c r="E1729">
        <v>2523</v>
      </c>
    </row>
    <row r="1730" spans="1:5">
      <c r="A1730">
        <f t="shared" si="114"/>
        <v>2.8044444444444445</v>
      </c>
      <c r="B1730">
        <f t="shared" si="115"/>
        <v>3128.3299802978063</v>
      </c>
      <c r="C1730">
        <f t="shared" si="115"/>
        <v>1859.8398942882829</v>
      </c>
      <c r="D1730">
        <f t="shared" si="115"/>
        <v>1645.1131926147018</v>
      </c>
      <c r="E1730">
        <v>2524</v>
      </c>
    </row>
    <row r="1731" spans="1:5">
      <c r="A1731">
        <f t="shared" si="114"/>
        <v>2.8055555555555554</v>
      </c>
      <c r="B1731">
        <f t="shared" si="115"/>
        <v>3129.3018236046687</v>
      </c>
      <c r="C1731">
        <f t="shared" si="115"/>
        <v>1860.8006230401288</v>
      </c>
      <c r="D1731">
        <f t="shared" si="115"/>
        <v>1646.1086727672371</v>
      </c>
      <c r="E1731">
        <v>2525</v>
      </c>
    </row>
    <row r="1732" spans="1:5">
      <c r="A1732">
        <f t="shared" si="114"/>
        <v>2.8066666666666666</v>
      </c>
      <c r="B1732">
        <f t="shared" si="115"/>
        <v>3130.2736846481871</v>
      </c>
      <c r="C1732">
        <f t="shared" si="115"/>
        <v>1861.761393150801</v>
      </c>
      <c r="D1732">
        <f t="shared" si="115"/>
        <v>1647.1041583956044</v>
      </c>
      <c r="E1732">
        <v>2526</v>
      </c>
    </row>
    <row r="1733" spans="1:5">
      <c r="A1733">
        <f t="shared" si="114"/>
        <v>2.8077777777777779</v>
      </c>
      <c r="B1733">
        <f t="shared" si="115"/>
        <v>3131.245563411846</v>
      </c>
      <c r="C1733">
        <f t="shared" si="115"/>
        <v>1862.7222045563024</v>
      </c>
      <c r="D1733">
        <f t="shared" si="115"/>
        <v>1648.0996494898816</v>
      </c>
      <c r="E1733">
        <v>2527</v>
      </c>
    </row>
    <row r="1734" spans="1:5">
      <c r="A1734">
        <f t="shared" si="114"/>
        <v>2.8088888888888888</v>
      </c>
      <c r="B1734">
        <f t="shared" si="115"/>
        <v>3132.2174598791507</v>
      </c>
      <c r="C1734">
        <f t="shared" si="115"/>
        <v>1863.6830571927649</v>
      </c>
      <c r="D1734">
        <f t="shared" si="115"/>
        <v>1649.0951460401695</v>
      </c>
      <c r="E1734">
        <v>2528</v>
      </c>
    </row>
    <row r="1735" spans="1:5">
      <c r="A1735">
        <f t="shared" si="114"/>
        <v>2.81</v>
      </c>
      <c r="B1735">
        <f t="shared" si="115"/>
        <v>3133.1893740336272</v>
      </c>
      <c r="C1735">
        <f t="shared" si="115"/>
        <v>1864.6439509964498</v>
      </c>
      <c r="D1735">
        <f t="shared" si="115"/>
        <v>1650.0906480365941</v>
      </c>
      <c r="E1735">
        <v>2529</v>
      </c>
    </row>
    <row r="1736" spans="1:5">
      <c r="A1736">
        <f t="shared" si="114"/>
        <v>2.8111111111111109</v>
      </c>
      <c r="B1736">
        <f t="shared" si="115"/>
        <v>3134.16130585882</v>
      </c>
      <c r="C1736">
        <f t="shared" si="115"/>
        <v>1865.6048859037464</v>
      </c>
      <c r="D1736">
        <f t="shared" si="115"/>
        <v>1651.0861554693033</v>
      </c>
      <c r="E1736">
        <v>2530</v>
      </c>
    </row>
    <row r="1737" spans="1:5">
      <c r="A1737">
        <f t="shared" si="114"/>
        <v>2.8122222222222222</v>
      </c>
      <c r="B1737">
        <f t="shared" si="115"/>
        <v>3135.1332553382949</v>
      </c>
      <c r="C1737">
        <f t="shared" si="115"/>
        <v>1866.5658618511725</v>
      </c>
      <c r="D1737">
        <f t="shared" si="115"/>
        <v>1652.0816683284704</v>
      </c>
      <c r="E1737">
        <v>2531</v>
      </c>
    </row>
    <row r="1738" spans="1:5">
      <c r="A1738">
        <f t="shared" si="114"/>
        <v>2.8133333333333335</v>
      </c>
      <c r="B1738">
        <f t="shared" si="115"/>
        <v>3136.1052224556383</v>
      </c>
      <c r="C1738">
        <f t="shared" si="115"/>
        <v>1867.5268787753739</v>
      </c>
      <c r="D1738">
        <f t="shared" si="115"/>
        <v>1653.0771866042919</v>
      </c>
      <c r="E1738">
        <v>2532</v>
      </c>
    </row>
    <row r="1739" spans="1:5">
      <c r="A1739">
        <f t="shared" si="114"/>
        <v>2.8144444444444443</v>
      </c>
      <c r="B1739">
        <f t="shared" si="115"/>
        <v>3137.0772071944548</v>
      </c>
      <c r="C1739">
        <f t="shared" si="115"/>
        <v>1868.487936613124</v>
      </c>
      <c r="D1739">
        <f t="shared" si="115"/>
        <v>1654.0727102869869</v>
      </c>
      <c r="E1739">
        <v>2533</v>
      </c>
    </row>
    <row r="1740" spans="1:5">
      <c r="A1740">
        <f t="shared" si="114"/>
        <v>2.8155555555555556</v>
      </c>
      <c r="B1740">
        <f t="shared" si="115"/>
        <v>3138.0492095383702</v>
      </c>
      <c r="C1740">
        <f t="shared" si="115"/>
        <v>1869.4490353013236</v>
      </c>
      <c r="D1740">
        <f t="shared" si="115"/>
        <v>1655.0682393667994</v>
      </c>
      <c r="E1740">
        <v>2534</v>
      </c>
    </row>
    <row r="1741" spans="1:5">
      <c r="A1741">
        <f t="shared" si="114"/>
        <v>2.8166666666666669</v>
      </c>
      <c r="B1741">
        <f t="shared" si="115"/>
        <v>3139.0212294710309</v>
      </c>
      <c r="C1741">
        <f t="shared" si="115"/>
        <v>1870.4101747770005</v>
      </c>
      <c r="D1741">
        <f t="shared" si="115"/>
        <v>1656.0637738339954</v>
      </c>
      <c r="E1741">
        <v>2535</v>
      </c>
    </row>
    <row r="1742" spans="1:5">
      <c r="A1742">
        <f t="shared" si="114"/>
        <v>2.8177777777777777</v>
      </c>
      <c r="B1742">
        <f t="shared" si="115"/>
        <v>3139.9932669761019</v>
      </c>
      <c r="C1742">
        <f t="shared" si="115"/>
        <v>1871.371354977309</v>
      </c>
      <c r="D1742">
        <f t="shared" si="115"/>
        <v>1657.0593136788655</v>
      </c>
      <c r="E1742">
        <v>2536</v>
      </c>
    </row>
    <row r="1743" spans="1:5">
      <c r="A1743">
        <f t="shared" si="114"/>
        <v>2.818888888888889</v>
      </c>
      <c r="B1743">
        <f t="shared" si="115"/>
        <v>3140.9653220372693</v>
      </c>
      <c r="C1743">
        <f t="shared" si="115"/>
        <v>1872.3325758395299</v>
      </c>
      <c r="D1743">
        <f t="shared" si="115"/>
        <v>1658.0548588917229</v>
      </c>
      <c r="E1743">
        <v>2537</v>
      </c>
    </row>
    <row r="1744" spans="1:5">
      <c r="A1744">
        <f t="shared" si="114"/>
        <v>2.82</v>
      </c>
      <c r="B1744">
        <f t="shared" si="115"/>
        <v>3141.9373946382379</v>
      </c>
      <c r="C1744">
        <f t="shared" si="115"/>
        <v>1873.2938373010704</v>
      </c>
      <c r="D1744">
        <f t="shared" si="115"/>
        <v>1659.0504094629039</v>
      </c>
      <c r="E1744">
        <v>2538</v>
      </c>
    </row>
    <row r="1745" spans="1:5">
      <c r="A1745">
        <f t="shared" si="114"/>
        <v>2.8211111111111111</v>
      </c>
      <c r="B1745">
        <f t="shared" si="115"/>
        <v>3142.9094847627334</v>
      </c>
      <c r="C1745">
        <f t="shared" si="115"/>
        <v>1874.2551392994628</v>
      </c>
      <c r="D1745">
        <f t="shared" si="115"/>
        <v>1660.0459653827684</v>
      </c>
      <c r="E1745">
        <v>2539</v>
      </c>
    </row>
    <row r="1746" spans="1:5">
      <c r="A1746">
        <f t="shared" si="114"/>
        <v>2.8222222222222224</v>
      </c>
      <c r="B1746">
        <f t="shared" si="115"/>
        <v>3143.8815923945008</v>
      </c>
      <c r="C1746">
        <f t="shared" si="115"/>
        <v>1875.2164817723656</v>
      </c>
      <c r="D1746">
        <f t="shared" si="115"/>
        <v>1661.0415266416987</v>
      </c>
      <c r="E1746">
        <v>2540</v>
      </c>
    </row>
    <row r="1747" spans="1:5">
      <c r="A1747">
        <f t="shared" si="114"/>
        <v>2.8233333333333333</v>
      </c>
      <c r="B1747">
        <f t="shared" si="115"/>
        <v>3144.8537175173051</v>
      </c>
      <c r="C1747">
        <f t="shared" si="115"/>
        <v>1876.1778646575617</v>
      </c>
      <c r="D1747">
        <f t="shared" si="115"/>
        <v>1662.0370932301007</v>
      </c>
      <c r="E1747">
        <v>2541</v>
      </c>
    </row>
    <row r="1748" spans="1:5">
      <c r="A1748">
        <f t="shared" si="114"/>
        <v>2.8244444444444445</v>
      </c>
      <c r="B1748">
        <f t="shared" si="115"/>
        <v>3145.8258601149314</v>
      </c>
      <c r="C1748">
        <f t="shared" si="115"/>
        <v>1877.1392878929598</v>
      </c>
      <c r="D1748">
        <f t="shared" si="115"/>
        <v>1663.0326651384034</v>
      </c>
      <c r="E1748">
        <v>2542</v>
      </c>
    </row>
    <row r="1749" spans="1:5">
      <c r="A1749">
        <f t="shared" si="114"/>
        <v>2.8255555555555554</v>
      </c>
      <c r="B1749">
        <f t="shared" si="115"/>
        <v>3146.7980201711835</v>
      </c>
      <c r="C1749">
        <f t="shared" si="115"/>
        <v>1878.1007514165922</v>
      </c>
      <c r="D1749">
        <f t="shared" si="115"/>
        <v>1664.0282423570577</v>
      </c>
      <c r="E1749">
        <v>2543</v>
      </c>
    </row>
    <row r="1750" spans="1:5">
      <c r="A1750">
        <f t="shared" si="114"/>
        <v>2.8266666666666667</v>
      </c>
      <c r="B1750">
        <f t="shared" si="115"/>
        <v>3147.7701976698859</v>
      </c>
      <c r="C1750">
        <f t="shared" si="115"/>
        <v>1879.0622551666158</v>
      </c>
      <c r="D1750">
        <f t="shared" si="115"/>
        <v>1665.0238248765384</v>
      </c>
      <c r="E1750">
        <v>2544</v>
      </c>
    </row>
    <row r="1751" spans="1:5">
      <c r="A1751">
        <f t="shared" si="114"/>
        <v>2.8277777777777779</v>
      </c>
      <c r="B1751">
        <f t="shared" si="115"/>
        <v>3148.7423925948819</v>
      </c>
      <c r="C1751">
        <f t="shared" si="115"/>
        <v>1880.0237990813114</v>
      </c>
      <c r="D1751">
        <f t="shared" si="115"/>
        <v>1666.0194126873416</v>
      </c>
      <c r="E1751">
        <v>2545</v>
      </c>
    </row>
    <row r="1752" spans="1:5">
      <c r="A1752">
        <f t="shared" si="114"/>
        <v>2.8288888888888888</v>
      </c>
      <c r="B1752">
        <f t="shared" si="115"/>
        <v>3149.7146049300359</v>
      </c>
      <c r="C1752">
        <f t="shared" si="115"/>
        <v>1880.9853830990839</v>
      </c>
      <c r="D1752">
        <f t="shared" si="115"/>
        <v>1667.0150057799879</v>
      </c>
      <c r="E1752">
        <v>2546</v>
      </c>
    </row>
    <row r="1753" spans="1:5">
      <c r="A1753">
        <f t="shared" si="114"/>
        <v>2.83</v>
      </c>
      <c r="B1753">
        <f t="shared" si="115"/>
        <v>3150.686834659231</v>
      </c>
      <c r="C1753">
        <f t="shared" si="115"/>
        <v>1881.9470071584606</v>
      </c>
      <c r="D1753">
        <f t="shared" si="115"/>
        <v>1668.010604145019</v>
      </c>
      <c r="E1753">
        <v>2547</v>
      </c>
    </row>
    <row r="1754" spans="1:5">
      <c r="A1754">
        <f t="shared" si="114"/>
        <v>2.8311111111111109</v>
      </c>
      <c r="B1754">
        <f t="shared" si="115"/>
        <v>3151.65908176637</v>
      </c>
      <c r="C1754">
        <f t="shared" si="115"/>
        <v>1882.9086711980926</v>
      </c>
      <c r="D1754">
        <f t="shared" si="115"/>
        <v>1669.0062077729995</v>
      </c>
      <c r="E1754">
        <v>2548</v>
      </c>
    </row>
    <row r="1755" spans="1:5">
      <c r="A1755">
        <f t="shared" si="114"/>
        <v>2.8322222222222222</v>
      </c>
      <c r="B1755">
        <f t="shared" si="115"/>
        <v>3152.6313462353746</v>
      </c>
      <c r="C1755">
        <f t="shared" si="115"/>
        <v>1883.8703751567534</v>
      </c>
      <c r="D1755">
        <f t="shared" si="115"/>
        <v>1670.0018166545171</v>
      </c>
      <c r="E1755">
        <v>2549</v>
      </c>
    </row>
    <row r="1756" spans="1:5">
      <c r="A1756">
        <f t="shared" si="114"/>
        <v>2.8333333333333335</v>
      </c>
      <c r="B1756">
        <f t="shared" si="115"/>
        <v>3153.6036280501871</v>
      </c>
      <c r="C1756">
        <f t="shared" si="115"/>
        <v>1884.8321189733388</v>
      </c>
      <c r="D1756">
        <f t="shared" si="115"/>
        <v>1670.9974307801808</v>
      </c>
      <c r="E1756">
        <v>2550</v>
      </c>
    </row>
    <row r="1757" spans="1:5">
      <c r="A1757">
        <f t="shared" si="114"/>
        <v>2.8344444444444443</v>
      </c>
      <c r="B1757">
        <f t="shared" si="115"/>
        <v>3154.5759271947686</v>
      </c>
      <c r="C1757">
        <f t="shared" si="115"/>
        <v>1885.793902586867</v>
      </c>
      <c r="D1757">
        <f t="shared" si="115"/>
        <v>1671.9930501406227</v>
      </c>
      <c r="E1757">
        <v>2551</v>
      </c>
    </row>
    <row r="1758" spans="1:5">
      <c r="A1758">
        <f t="shared" si="114"/>
        <v>2.8355555555555556</v>
      </c>
      <c r="B1758">
        <f t="shared" si="115"/>
        <v>3155.5482436531001</v>
      </c>
      <c r="C1758">
        <f t="shared" si="115"/>
        <v>1886.755725936478</v>
      </c>
      <c r="D1758">
        <f t="shared" si="115"/>
        <v>1672.9886747264973</v>
      </c>
      <c r="E1758">
        <v>2552</v>
      </c>
    </row>
    <row r="1759" spans="1:5">
      <c r="A1759">
        <f t="shared" si="114"/>
        <v>2.8366666666666664</v>
      </c>
      <c r="B1759">
        <f t="shared" si="115"/>
        <v>3156.5205774091819</v>
      </c>
      <c r="C1759">
        <f t="shared" si="115"/>
        <v>1887.717588961433</v>
      </c>
      <c r="D1759">
        <f t="shared" si="115"/>
        <v>1673.9843045284802</v>
      </c>
      <c r="E1759">
        <v>2553</v>
      </c>
    </row>
    <row r="1760" spans="1:5">
      <c r="A1760">
        <f t="shared" si="114"/>
        <v>2.8377777777777777</v>
      </c>
      <c r="B1760">
        <f t="shared" si="115"/>
        <v>3157.492928447034</v>
      </c>
      <c r="C1760">
        <f t="shared" si="115"/>
        <v>1888.6794916011149</v>
      </c>
      <c r="D1760">
        <f t="shared" si="115"/>
        <v>1674.97993953727</v>
      </c>
      <c r="E1760">
        <v>2554</v>
      </c>
    </row>
    <row r="1761" spans="1:5">
      <c r="A1761">
        <f t="shared" si="114"/>
        <v>2.838888888888889</v>
      </c>
      <c r="B1761">
        <f t="shared" si="115"/>
        <v>3158.4652967506959</v>
      </c>
      <c r="C1761">
        <f t="shared" si="115"/>
        <v>1889.6414337950271</v>
      </c>
      <c r="D1761">
        <f t="shared" si="115"/>
        <v>1675.9755797435878</v>
      </c>
      <c r="E1761">
        <v>2555</v>
      </c>
    </row>
    <row r="1762" spans="1:5">
      <c r="A1762">
        <f t="shared" si="114"/>
        <v>2.84</v>
      </c>
      <c r="B1762">
        <f t="shared" si="115"/>
        <v>3159.4376823042248</v>
      </c>
      <c r="C1762">
        <f t="shared" si="115"/>
        <v>1890.6034154827937</v>
      </c>
      <c r="D1762">
        <f t="shared" si="115"/>
        <v>1676.9712251381754</v>
      </c>
      <c r="E1762">
        <v>2556</v>
      </c>
    </row>
    <row r="1763" spans="1:5">
      <c r="A1763">
        <f t="shared" si="114"/>
        <v>2.8411111111111111</v>
      </c>
      <c r="B1763">
        <f t="shared" si="115"/>
        <v>3160.4100850916998</v>
      </c>
      <c r="C1763">
        <f t="shared" si="115"/>
        <v>1891.5654366041597</v>
      </c>
      <c r="D1763">
        <f t="shared" si="115"/>
        <v>1677.9668757117977</v>
      </c>
      <c r="E1763">
        <v>2557</v>
      </c>
    </row>
    <row r="1764" spans="1:5">
      <c r="A1764">
        <f t="shared" si="114"/>
        <v>2.8422222222222224</v>
      </c>
      <c r="B1764">
        <f t="shared" si="115"/>
        <v>3161.3825050972173</v>
      </c>
      <c r="C1764">
        <f t="shared" si="115"/>
        <v>1892.5274970989894</v>
      </c>
      <c r="D1764">
        <f t="shared" si="115"/>
        <v>1678.9625314552404</v>
      </c>
      <c r="E1764">
        <v>2558</v>
      </c>
    </row>
    <row r="1765" spans="1:5">
      <c r="A1765">
        <f t="shared" si="114"/>
        <v>2.8433333333333333</v>
      </c>
      <c r="B1765">
        <f t="shared" si="115"/>
        <v>3162.3549423048939</v>
      </c>
      <c r="C1765">
        <f t="shared" si="115"/>
        <v>1893.4895969072672</v>
      </c>
      <c r="D1765">
        <f t="shared" si="115"/>
        <v>1679.9581923593119</v>
      </c>
      <c r="E1765">
        <v>2559</v>
      </c>
    </row>
    <row r="1766" spans="1:5">
      <c r="A1766">
        <f t="shared" si="114"/>
        <v>2.8444444444444446</v>
      </c>
      <c r="B1766">
        <f t="shared" si="115"/>
        <v>3163.3273966988654</v>
      </c>
      <c r="C1766">
        <f t="shared" si="115"/>
        <v>1894.4517359690969</v>
      </c>
      <c r="D1766">
        <f t="shared" si="115"/>
        <v>1680.9538584148422</v>
      </c>
      <c r="E1766">
        <v>2560</v>
      </c>
    </row>
    <row r="1767" spans="1:5">
      <c r="A1767">
        <f t="shared" si="114"/>
        <v>2.8455555555555554</v>
      </c>
      <c r="B1767">
        <f t="shared" si="115"/>
        <v>3164.2998682632865</v>
      </c>
      <c r="C1767">
        <f t="shared" si="115"/>
        <v>1895.4139142247018</v>
      </c>
      <c r="D1767">
        <f t="shared" si="115"/>
        <v>1681.9495296126822</v>
      </c>
      <c r="E1767">
        <v>2561</v>
      </c>
    </row>
    <row r="1768" spans="1:5">
      <c r="A1768">
        <f t="shared" si="114"/>
        <v>2.8466666666666667</v>
      </c>
      <c r="B1768">
        <f t="shared" si="115"/>
        <v>3165.2723569823315</v>
      </c>
      <c r="C1768">
        <f t="shared" si="115"/>
        <v>1896.3761316144232</v>
      </c>
      <c r="D1768">
        <f t="shared" si="115"/>
        <v>1682.9452059437056</v>
      </c>
      <c r="E1768">
        <v>2562</v>
      </c>
    </row>
    <row r="1769" spans="1:5">
      <c r="A1769">
        <f t="shared" si="114"/>
        <v>2.847777777777778</v>
      </c>
      <c r="B1769">
        <f t="shared" si="115"/>
        <v>3166.2448628401935</v>
      </c>
      <c r="C1769">
        <f t="shared" si="115"/>
        <v>1897.3383880787223</v>
      </c>
      <c r="D1769">
        <f t="shared" si="115"/>
        <v>1683.9408873988064</v>
      </c>
      <c r="E1769">
        <v>2563</v>
      </c>
    </row>
    <row r="1770" spans="1:5">
      <c r="A1770">
        <f t="shared" si="114"/>
        <v>2.8488888888888888</v>
      </c>
      <c r="B1770">
        <f t="shared" si="115"/>
        <v>3167.2173858210849</v>
      </c>
      <c r="C1770">
        <f t="shared" si="115"/>
        <v>1898.3006835581775</v>
      </c>
      <c r="D1770">
        <f t="shared" si="115"/>
        <v>1684.9365739689008</v>
      </c>
      <c r="E1770">
        <v>2564</v>
      </c>
    </row>
    <row r="1771" spans="1:5">
      <c r="A1771">
        <f t="shared" ref="A1771:A1834" si="116">E1771/$B$2</f>
        <v>2.85</v>
      </c>
      <c r="B1771">
        <f t="shared" ref="B1771:D1834" si="117">SQRT($B$2^2+$E1771^2+2*$B$2*$E1771*COS(($D$2-B$5)*PI()/180))</f>
        <v>3168.1899259092374</v>
      </c>
      <c r="C1771">
        <f t="shared" si="117"/>
        <v>1899.2630179934858</v>
      </c>
      <c r="D1771">
        <f t="shared" si="117"/>
        <v>1685.9322656449267</v>
      </c>
      <c r="E1771">
        <v>2565</v>
      </c>
    </row>
    <row r="1772" spans="1:5">
      <c r="A1772">
        <f t="shared" si="116"/>
        <v>2.8511111111111109</v>
      </c>
      <c r="B1772">
        <f t="shared" si="117"/>
        <v>3169.1624830889014</v>
      </c>
      <c r="C1772">
        <f t="shared" si="117"/>
        <v>1900.2253913254615</v>
      </c>
      <c r="D1772">
        <f t="shared" si="117"/>
        <v>1686.9279624178423</v>
      </c>
      <c r="E1772">
        <v>2566</v>
      </c>
    </row>
    <row r="1773" spans="1:5">
      <c r="A1773">
        <f t="shared" si="116"/>
        <v>2.8522222222222222</v>
      </c>
      <c r="B1773">
        <f t="shared" si="117"/>
        <v>3170.1350573443465</v>
      </c>
      <c r="C1773">
        <f t="shared" si="117"/>
        <v>1901.1878034950371</v>
      </c>
      <c r="D1773">
        <f t="shared" si="117"/>
        <v>1687.9236642786284</v>
      </c>
      <c r="E1773">
        <v>2567</v>
      </c>
    </row>
    <row r="1774" spans="1:5">
      <c r="A1774">
        <f t="shared" si="116"/>
        <v>2.8533333333333335</v>
      </c>
      <c r="B1774">
        <f t="shared" si="117"/>
        <v>3171.1076486598613</v>
      </c>
      <c r="C1774">
        <f t="shared" si="117"/>
        <v>1902.1502544432612</v>
      </c>
      <c r="D1774">
        <f t="shared" si="117"/>
        <v>1688.9193712182857</v>
      </c>
      <c r="E1774">
        <v>2568</v>
      </c>
    </row>
    <row r="1775" spans="1:5">
      <c r="A1775">
        <f t="shared" si="116"/>
        <v>2.8544444444444443</v>
      </c>
      <c r="B1775">
        <f t="shared" si="117"/>
        <v>3172.0802570197538</v>
      </c>
      <c r="C1775">
        <f t="shared" si="117"/>
        <v>1903.1127441113001</v>
      </c>
      <c r="D1775">
        <f t="shared" si="117"/>
        <v>1689.9150832278369</v>
      </c>
      <c r="E1775">
        <v>2569</v>
      </c>
    </row>
    <row r="1776" spans="1:5">
      <c r="A1776">
        <f t="shared" si="116"/>
        <v>2.8555555555555556</v>
      </c>
      <c r="B1776">
        <f t="shared" si="117"/>
        <v>3173.0528824083503</v>
      </c>
      <c r="C1776">
        <f t="shared" si="117"/>
        <v>1904.0752724404365</v>
      </c>
      <c r="D1776">
        <f t="shared" si="117"/>
        <v>1690.9108002983262</v>
      </c>
      <c r="E1776">
        <v>2570</v>
      </c>
    </row>
    <row r="1777" spans="1:5">
      <c r="A1777">
        <f t="shared" si="116"/>
        <v>2.8566666666666665</v>
      </c>
      <c r="B1777">
        <f t="shared" si="117"/>
        <v>3174.0255248099957</v>
      </c>
      <c r="C1777">
        <f t="shared" si="117"/>
        <v>1905.0378393720696</v>
      </c>
      <c r="D1777">
        <f t="shared" si="117"/>
        <v>1691.9065224208173</v>
      </c>
      <c r="E1777">
        <v>2571</v>
      </c>
    </row>
    <row r="1778" spans="1:5">
      <c r="A1778">
        <f t="shared" si="116"/>
        <v>2.8577777777777778</v>
      </c>
      <c r="B1778">
        <f t="shared" si="117"/>
        <v>3174.998184209056</v>
      </c>
      <c r="C1778">
        <f t="shared" si="117"/>
        <v>1906.0004448477137</v>
      </c>
      <c r="D1778">
        <f t="shared" si="117"/>
        <v>1692.9022495863965</v>
      </c>
      <c r="E1778">
        <v>2572</v>
      </c>
    </row>
    <row r="1779" spans="1:5">
      <c r="A1779">
        <f t="shared" si="116"/>
        <v>2.858888888888889</v>
      </c>
      <c r="B1779">
        <f t="shared" si="117"/>
        <v>3175.9708605899132</v>
      </c>
      <c r="C1779">
        <f t="shared" si="117"/>
        <v>1906.9630888090001</v>
      </c>
      <c r="D1779">
        <f t="shared" si="117"/>
        <v>1693.89798178617</v>
      </c>
      <c r="E1779">
        <v>2573</v>
      </c>
    </row>
    <row r="1780" spans="1:5">
      <c r="A1780">
        <f t="shared" si="116"/>
        <v>2.86</v>
      </c>
      <c r="B1780">
        <f t="shared" si="117"/>
        <v>3176.9435539369701</v>
      </c>
      <c r="C1780">
        <f t="shared" si="117"/>
        <v>1907.9257711976747</v>
      </c>
      <c r="D1780">
        <f t="shared" si="117"/>
        <v>1694.8937190112651</v>
      </c>
      <c r="E1780">
        <v>2574</v>
      </c>
    </row>
    <row r="1781" spans="1:5">
      <c r="A1781">
        <f t="shared" si="116"/>
        <v>2.8611111111111112</v>
      </c>
      <c r="B1781">
        <f t="shared" si="117"/>
        <v>3177.9162642346473</v>
      </c>
      <c r="C1781">
        <f t="shared" si="117"/>
        <v>1908.8884919555992</v>
      </c>
      <c r="D1781">
        <f t="shared" si="117"/>
        <v>1695.8894612528306</v>
      </c>
      <c r="E1781">
        <v>2575</v>
      </c>
    </row>
    <row r="1782" spans="1:5">
      <c r="A1782">
        <f t="shared" si="116"/>
        <v>2.862222222222222</v>
      </c>
      <c r="B1782">
        <f t="shared" si="117"/>
        <v>3178.8889914673855</v>
      </c>
      <c r="C1782">
        <f t="shared" si="117"/>
        <v>1909.8512510247497</v>
      </c>
      <c r="D1782">
        <f t="shared" si="117"/>
        <v>1696.8852085020346</v>
      </c>
      <c r="E1782">
        <v>2576</v>
      </c>
    </row>
    <row r="1783" spans="1:5">
      <c r="A1783">
        <f t="shared" si="116"/>
        <v>2.8633333333333333</v>
      </c>
      <c r="B1783">
        <f t="shared" si="117"/>
        <v>3179.8617356196419</v>
      </c>
      <c r="C1783">
        <f t="shared" si="117"/>
        <v>1910.8140483472173</v>
      </c>
      <c r="D1783">
        <f t="shared" si="117"/>
        <v>1697.8809607500675</v>
      </c>
      <c r="E1783">
        <v>2577</v>
      </c>
    </row>
    <row r="1784" spans="1:5">
      <c r="A1784">
        <f t="shared" si="116"/>
        <v>2.8644444444444446</v>
      </c>
      <c r="B1784">
        <f t="shared" si="117"/>
        <v>3180.834496675895</v>
      </c>
      <c r="C1784">
        <f t="shared" si="117"/>
        <v>1911.7768838652071</v>
      </c>
      <c r="D1784">
        <f t="shared" si="117"/>
        <v>1698.8767179881388</v>
      </c>
      <c r="E1784">
        <v>2578</v>
      </c>
    </row>
    <row r="1785" spans="1:5">
      <c r="A1785">
        <f t="shared" si="116"/>
        <v>2.8655555555555554</v>
      </c>
      <c r="B1785">
        <f t="shared" si="117"/>
        <v>3181.8072746206403</v>
      </c>
      <c r="C1785">
        <f t="shared" si="117"/>
        <v>1912.7397575210387</v>
      </c>
      <c r="D1785">
        <f t="shared" si="117"/>
        <v>1699.8724802074794</v>
      </c>
      <c r="E1785">
        <v>2579</v>
      </c>
    </row>
    <row r="1786" spans="1:5">
      <c r="A1786">
        <f t="shared" si="116"/>
        <v>2.8666666666666667</v>
      </c>
      <c r="B1786">
        <f t="shared" si="117"/>
        <v>3182.7800694383923</v>
      </c>
      <c r="C1786">
        <f t="shared" si="117"/>
        <v>1913.7026692571449</v>
      </c>
      <c r="D1786">
        <f t="shared" si="117"/>
        <v>1700.868247399341</v>
      </c>
      <c r="E1786">
        <v>2580</v>
      </c>
    </row>
    <row r="1787" spans="1:5">
      <c r="A1787">
        <f t="shared" si="116"/>
        <v>2.867777777777778</v>
      </c>
      <c r="B1787">
        <f t="shared" si="117"/>
        <v>3183.7528811136849</v>
      </c>
      <c r="C1787">
        <f t="shared" si="117"/>
        <v>1914.6656190160727</v>
      </c>
      <c r="D1787">
        <f t="shared" si="117"/>
        <v>1701.8640195549949</v>
      </c>
      <c r="E1787">
        <v>2581</v>
      </c>
    </row>
    <row r="1788" spans="1:5">
      <c r="A1788">
        <f t="shared" si="116"/>
        <v>2.8688888888888888</v>
      </c>
      <c r="B1788">
        <f t="shared" si="117"/>
        <v>3184.72570963107</v>
      </c>
      <c r="C1788">
        <f t="shared" si="117"/>
        <v>1915.6286067404822</v>
      </c>
      <c r="D1788">
        <f t="shared" si="117"/>
        <v>1702.8597966657333</v>
      </c>
      <c r="E1788">
        <v>2582</v>
      </c>
    </row>
    <row r="1789" spans="1:5">
      <c r="A1789">
        <f t="shared" si="116"/>
        <v>2.87</v>
      </c>
      <c r="B1789">
        <f t="shared" si="117"/>
        <v>3185.6985549751175</v>
      </c>
      <c r="C1789">
        <f t="shared" si="117"/>
        <v>1916.591632373146</v>
      </c>
      <c r="D1789">
        <f t="shared" si="117"/>
        <v>1703.8555787228681</v>
      </c>
      <c r="E1789">
        <v>2583</v>
      </c>
    </row>
    <row r="1790" spans="1:5">
      <c r="A1790">
        <f t="shared" si="116"/>
        <v>2.8711111111111109</v>
      </c>
      <c r="B1790">
        <f t="shared" si="117"/>
        <v>3186.6714171304179</v>
      </c>
      <c r="C1790">
        <f t="shared" si="117"/>
        <v>1917.55469585695</v>
      </c>
      <c r="D1790">
        <f t="shared" si="117"/>
        <v>1704.8513657177325</v>
      </c>
      <c r="E1790">
        <v>2584</v>
      </c>
    </row>
    <row r="1791" spans="1:5">
      <c r="A1791">
        <f t="shared" si="116"/>
        <v>2.8722222222222222</v>
      </c>
      <c r="B1791">
        <f t="shared" si="117"/>
        <v>3187.6442960815775</v>
      </c>
      <c r="C1791">
        <f t="shared" si="117"/>
        <v>1918.5177971348924</v>
      </c>
      <c r="D1791">
        <f t="shared" si="117"/>
        <v>1705.8471576416794</v>
      </c>
      <c r="E1791">
        <v>2585</v>
      </c>
    </row>
    <row r="1792" spans="1:5">
      <c r="A1792">
        <f t="shared" si="116"/>
        <v>2.8733333333333335</v>
      </c>
      <c r="B1792">
        <f t="shared" si="117"/>
        <v>3188.6171918132236</v>
      </c>
      <c r="C1792">
        <f t="shared" si="117"/>
        <v>1919.4809361500832</v>
      </c>
      <c r="D1792">
        <f t="shared" si="117"/>
        <v>1706.842954486081</v>
      </c>
      <c r="E1792">
        <v>2586</v>
      </c>
    </row>
    <row r="1793" spans="1:5">
      <c r="A1793">
        <f t="shared" si="116"/>
        <v>2.8744444444444444</v>
      </c>
      <c r="B1793">
        <f t="shared" si="117"/>
        <v>3189.5901043100007</v>
      </c>
      <c r="C1793">
        <f t="shared" si="117"/>
        <v>1920.4441128457447</v>
      </c>
      <c r="D1793">
        <f t="shared" si="117"/>
        <v>1707.8387562423311</v>
      </c>
      <c r="E1793">
        <v>2587</v>
      </c>
    </row>
    <row r="1794" spans="1:5">
      <c r="A1794">
        <f t="shared" si="116"/>
        <v>2.8755555555555556</v>
      </c>
      <c r="B1794">
        <f t="shared" si="117"/>
        <v>3190.5630335565716</v>
      </c>
      <c r="C1794">
        <f t="shared" si="117"/>
        <v>1921.4073271652107</v>
      </c>
      <c r="D1794">
        <f t="shared" si="117"/>
        <v>1708.8345629018422</v>
      </c>
      <c r="E1794">
        <v>2588</v>
      </c>
    </row>
    <row r="1795" spans="1:5">
      <c r="A1795">
        <f t="shared" si="116"/>
        <v>2.8766666666666665</v>
      </c>
      <c r="B1795">
        <f t="shared" si="117"/>
        <v>3191.5359795376185</v>
      </c>
      <c r="C1795">
        <f t="shared" si="117"/>
        <v>1922.3705790519266</v>
      </c>
      <c r="D1795">
        <f t="shared" si="117"/>
        <v>1709.8303744560476</v>
      </c>
      <c r="E1795">
        <v>2589</v>
      </c>
    </row>
    <row r="1796" spans="1:5">
      <c r="A1796">
        <f t="shared" si="116"/>
        <v>2.8777777777777778</v>
      </c>
      <c r="B1796">
        <f t="shared" si="117"/>
        <v>3192.5089422378405</v>
      </c>
      <c r="C1796">
        <f t="shared" si="117"/>
        <v>1923.3338684494481</v>
      </c>
      <c r="D1796">
        <f t="shared" si="117"/>
        <v>1710.8261908964002</v>
      </c>
      <c r="E1796">
        <v>2590</v>
      </c>
    </row>
    <row r="1797" spans="1:5">
      <c r="A1797">
        <f t="shared" si="116"/>
        <v>2.8788888888888891</v>
      </c>
      <c r="B1797">
        <f t="shared" si="117"/>
        <v>3193.4819216419573</v>
      </c>
      <c r="C1797">
        <f t="shared" si="117"/>
        <v>1924.2971953014428</v>
      </c>
      <c r="D1797">
        <f t="shared" si="117"/>
        <v>1711.8220122143728</v>
      </c>
      <c r="E1797">
        <v>2591</v>
      </c>
    </row>
    <row r="1798" spans="1:5">
      <c r="A1798">
        <f t="shared" si="116"/>
        <v>2.88</v>
      </c>
      <c r="B1798">
        <f t="shared" si="117"/>
        <v>3194.4549177347048</v>
      </c>
      <c r="C1798">
        <f t="shared" si="117"/>
        <v>1925.2605595516879</v>
      </c>
      <c r="D1798">
        <f t="shared" si="117"/>
        <v>1712.8178384014577</v>
      </c>
      <c r="E1798">
        <v>2592</v>
      </c>
    </row>
    <row r="1799" spans="1:5">
      <c r="A1799">
        <f t="shared" si="116"/>
        <v>2.8811111111111112</v>
      </c>
      <c r="B1799">
        <f t="shared" si="117"/>
        <v>3195.4279305008386</v>
      </c>
      <c r="C1799">
        <f t="shared" si="117"/>
        <v>1926.2239611440718</v>
      </c>
      <c r="D1799">
        <f t="shared" si="117"/>
        <v>1713.8136694491675</v>
      </c>
      <c r="E1799">
        <v>2593</v>
      </c>
    </row>
    <row r="1800" spans="1:5">
      <c r="A1800">
        <f t="shared" si="116"/>
        <v>2.882222222222222</v>
      </c>
      <c r="B1800">
        <f t="shared" si="117"/>
        <v>3196.4009599251317</v>
      </c>
      <c r="C1800">
        <f t="shared" si="117"/>
        <v>1927.1874000225921</v>
      </c>
      <c r="D1800">
        <f t="shared" si="117"/>
        <v>1714.8095053490338</v>
      </c>
      <c r="E1800">
        <v>2594</v>
      </c>
    </row>
    <row r="1801" spans="1:5">
      <c r="A1801">
        <f t="shared" si="116"/>
        <v>2.8833333333333333</v>
      </c>
      <c r="B1801">
        <f t="shared" si="117"/>
        <v>3197.3740059923762</v>
      </c>
      <c r="C1801">
        <f t="shared" si="117"/>
        <v>1928.1508761313567</v>
      </c>
      <c r="D1801">
        <f t="shared" si="117"/>
        <v>1715.8053460926087</v>
      </c>
      <c r="E1801">
        <v>2595</v>
      </c>
    </row>
    <row r="1802" spans="1:5">
      <c r="A1802">
        <f t="shared" si="116"/>
        <v>2.8844444444444446</v>
      </c>
      <c r="B1802">
        <f t="shared" si="117"/>
        <v>3198.347068687382</v>
      </c>
      <c r="C1802">
        <f t="shared" si="117"/>
        <v>1929.1143894145825</v>
      </c>
      <c r="D1802">
        <f t="shared" si="117"/>
        <v>1716.8011916714627</v>
      </c>
      <c r="E1802">
        <v>2596</v>
      </c>
    </row>
    <row r="1803" spans="1:5">
      <c r="A1803">
        <f t="shared" si="116"/>
        <v>2.8855555555555554</v>
      </c>
      <c r="B1803">
        <f t="shared" si="117"/>
        <v>3199.3201479949767</v>
      </c>
      <c r="C1803">
        <f t="shared" si="117"/>
        <v>1930.0779398165967</v>
      </c>
      <c r="D1803">
        <f t="shared" si="117"/>
        <v>1717.7970420771867</v>
      </c>
      <c r="E1803">
        <v>2597</v>
      </c>
    </row>
    <row r="1804" spans="1:5">
      <c r="A1804">
        <f t="shared" si="116"/>
        <v>2.8866666666666667</v>
      </c>
      <c r="B1804">
        <f t="shared" si="117"/>
        <v>3200.2932439000074</v>
      </c>
      <c r="C1804">
        <f t="shared" si="117"/>
        <v>1931.0415272818341</v>
      </c>
      <c r="D1804">
        <f t="shared" si="117"/>
        <v>1718.7928973013911</v>
      </c>
      <c r="E1804">
        <v>2598</v>
      </c>
    </row>
    <row r="1805" spans="1:5">
      <c r="A1805">
        <f t="shared" si="116"/>
        <v>2.887777777777778</v>
      </c>
      <c r="B1805">
        <f t="shared" si="117"/>
        <v>3201.2663563873384</v>
      </c>
      <c r="C1805">
        <f t="shared" si="117"/>
        <v>1932.0051517548388</v>
      </c>
      <c r="D1805">
        <f t="shared" si="117"/>
        <v>1719.788757335705</v>
      </c>
      <c r="E1805">
        <v>2599</v>
      </c>
    </row>
    <row r="1806" spans="1:5">
      <c r="A1806">
        <f t="shared" si="116"/>
        <v>2.8888888888888888</v>
      </c>
      <c r="B1806">
        <f t="shared" si="117"/>
        <v>3202.2394854418517</v>
      </c>
      <c r="C1806">
        <f t="shared" si="117"/>
        <v>1932.9688131802639</v>
      </c>
      <c r="D1806">
        <f t="shared" si="117"/>
        <v>1720.7846221717775</v>
      </c>
      <c r="E1806">
        <v>2600</v>
      </c>
    </row>
    <row r="1807" spans="1:5">
      <c r="A1807">
        <f t="shared" si="116"/>
        <v>2.89</v>
      </c>
      <c r="B1807">
        <f t="shared" si="117"/>
        <v>3203.2126310484491</v>
      </c>
      <c r="C1807">
        <f t="shared" si="117"/>
        <v>1933.9325115028696</v>
      </c>
      <c r="D1807">
        <f t="shared" si="117"/>
        <v>1721.7804918012762</v>
      </c>
      <c r="E1807">
        <v>2601</v>
      </c>
    </row>
    <row r="1808" spans="1:5">
      <c r="A1808">
        <f t="shared" si="116"/>
        <v>2.891111111111111</v>
      </c>
      <c r="B1808">
        <f t="shared" si="117"/>
        <v>3204.1857931920485</v>
      </c>
      <c r="C1808">
        <f t="shared" si="117"/>
        <v>1934.8962466675255</v>
      </c>
      <c r="D1808">
        <f t="shared" si="117"/>
        <v>1722.7763662158889</v>
      </c>
      <c r="E1808">
        <v>2602</v>
      </c>
    </row>
    <row r="1809" spans="1:5">
      <c r="A1809">
        <f t="shared" si="116"/>
        <v>2.8922222222222222</v>
      </c>
      <c r="B1809">
        <f t="shared" si="117"/>
        <v>3205.1589718575879</v>
      </c>
      <c r="C1809">
        <f t="shared" si="117"/>
        <v>1935.860018619207</v>
      </c>
      <c r="D1809">
        <f t="shared" si="117"/>
        <v>1723.7722454073221</v>
      </c>
      <c r="E1809">
        <v>2603</v>
      </c>
    </row>
    <row r="1810" spans="1:5">
      <c r="A1810">
        <f t="shared" si="116"/>
        <v>2.8933333333333335</v>
      </c>
      <c r="B1810">
        <f t="shared" si="117"/>
        <v>3206.1321670300217</v>
      </c>
      <c r="C1810">
        <f t="shared" si="117"/>
        <v>1936.8238273029988</v>
      </c>
      <c r="D1810">
        <f t="shared" si="117"/>
        <v>1724.7681293673008</v>
      </c>
      <c r="E1810">
        <v>2604</v>
      </c>
    </row>
    <row r="1811" spans="1:5">
      <c r="A1811">
        <f t="shared" si="116"/>
        <v>2.8944444444444444</v>
      </c>
      <c r="B1811">
        <f t="shared" si="117"/>
        <v>3207.1053786943226</v>
      </c>
      <c r="C1811">
        <f t="shared" si="117"/>
        <v>1937.7876726640916</v>
      </c>
      <c r="D1811">
        <f t="shared" si="117"/>
        <v>1725.7640180875708</v>
      </c>
      <c r="E1811">
        <v>2605</v>
      </c>
    </row>
    <row r="1812" spans="1:5">
      <c r="A1812">
        <f t="shared" si="116"/>
        <v>2.8955555555555557</v>
      </c>
      <c r="B1812">
        <f t="shared" si="117"/>
        <v>3208.0786068354819</v>
      </c>
      <c r="C1812">
        <f t="shared" si="117"/>
        <v>1938.7515546477832</v>
      </c>
      <c r="D1812">
        <f t="shared" si="117"/>
        <v>1726.7599115598946</v>
      </c>
      <c r="E1812">
        <v>2606</v>
      </c>
    </row>
    <row r="1813" spans="1:5">
      <c r="A1813">
        <f t="shared" si="116"/>
        <v>2.8966666666666665</v>
      </c>
      <c r="B1813">
        <f t="shared" si="117"/>
        <v>3209.0518514385085</v>
      </c>
      <c r="C1813">
        <f t="shared" si="117"/>
        <v>1939.7154731994783</v>
      </c>
      <c r="D1813">
        <f t="shared" si="117"/>
        <v>1727.7558097760552</v>
      </c>
      <c r="E1813">
        <v>2607</v>
      </c>
    </row>
    <row r="1814" spans="1:5">
      <c r="A1814">
        <f t="shared" si="116"/>
        <v>2.8977777777777778</v>
      </c>
      <c r="B1814">
        <f t="shared" si="117"/>
        <v>3210.0251124884289</v>
      </c>
      <c r="C1814">
        <f t="shared" si="117"/>
        <v>1940.6794282646879</v>
      </c>
      <c r="D1814">
        <f t="shared" si="117"/>
        <v>1728.7517127278547</v>
      </c>
      <c r="E1814">
        <v>2608</v>
      </c>
    </row>
    <row r="1815" spans="1:5">
      <c r="A1815">
        <f t="shared" si="116"/>
        <v>2.8988888888888891</v>
      </c>
      <c r="B1815">
        <f t="shared" si="117"/>
        <v>3210.9983899702879</v>
      </c>
      <c r="C1815">
        <f t="shared" si="117"/>
        <v>1941.6434197890289</v>
      </c>
      <c r="D1815">
        <f t="shared" si="117"/>
        <v>1729.7476204071127</v>
      </c>
      <c r="E1815">
        <v>2609</v>
      </c>
    </row>
    <row r="1816" spans="1:5">
      <c r="A1816">
        <f t="shared" si="116"/>
        <v>2.9</v>
      </c>
      <c r="B1816">
        <f t="shared" si="117"/>
        <v>3211.9716838691484</v>
      </c>
      <c r="C1816">
        <f t="shared" si="117"/>
        <v>1942.6074477182249</v>
      </c>
      <c r="D1816">
        <f t="shared" si="117"/>
        <v>1730.7435328056688</v>
      </c>
      <c r="E1816">
        <v>2610</v>
      </c>
    </row>
    <row r="1817" spans="1:5">
      <c r="A1817">
        <f t="shared" si="116"/>
        <v>2.9011111111111112</v>
      </c>
      <c r="B1817">
        <f t="shared" si="117"/>
        <v>3212.9449941700909</v>
      </c>
      <c r="C1817">
        <f t="shared" si="117"/>
        <v>1943.5715119981037</v>
      </c>
      <c r="D1817">
        <f t="shared" si="117"/>
        <v>1731.7394499153806</v>
      </c>
      <c r="E1817">
        <v>2611</v>
      </c>
    </row>
    <row r="1818" spans="1:5">
      <c r="A1818">
        <f t="shared" si="116"/>
        <v>2.902222222222222</v>
      </c>
      <c r="B1818">
        <f t="shared" si="117"/>
        <v>3213.9183208582135</v>
      </c>
      <c r="C1818">
        <f t="shared" si="117"/>
        <v>1944.5356125746</v>
      </c>
      <c r="D1818">
        <f t="shared" si="117"/>
        <v>1732.7353717281246</v>
      </c>
      <c r="E1818">
        <v>2612</v>
      </c>
    </row>
    <row r="1819" spans="1:5">
      <c r="A1819">
        <f t="shared" si="116"/>
        <v>2.9033333333333333</v>
      </c>
      <c r="B1819">
        <f t="shared" si="117"/>
        <v>3214.8916639186318</v>
      </c>
      <c r="C1819">
        <f t="shared" si="117"/>
        <v>1945.4997493937528</v>
      </c>
      <c r="D1819">
        <f t="shared" si="117"/>
        <v>1733.7312982357967</v>
      </c>
      <c r="E1819">
        <v>2613</v>
      </c>
    </row>
    <row r="1820" spans="1:5">
      <c r="A1820">
        <f t="shared" si="116"/>
        <v>2.9044444444444446</v>
      </c>
      <c r="B1820">
        <f t="shared" si="117"/>
        <v>3215.8650233364806</v>
      </c>
      <c r="C1820">
        <f t="shared" si="117"/>
        <v>1946.463922401706</v>
      </c>
      <c r="D1820">
        <f t="shared" si="117"/>
        <v>1734.7272294303098</v>
      </c>
      <c r="E1820">
        <v>2614</v>
      </c>
    </row>
    <row r="1821" spans="1:5">
      <c r="A1821">
        <f t="shared" si="116"/>
        <v>2.9055555555555554</v>
      </c>
      <c r="B1821">
        <f t="shared" si="117"/>
        <v>3216.8383990969105</v>
      </c>
      <c r="C1821">
        <f t="shared" si="117"/>
        <v>1947.4281315447085</v>
      </c>
      <c r="D1821">
        <f t="shared" si="117"/>
        <v>1735.7231653035967</v>
      </c>
      <c r="E1821">
        <v>2615</v>
      </c>
    </row>
    <row r="1822" spans="1:5">
      <c r="A1822">
        <f t="shared" si="116"/>
        <v>2.9066666666666667</v>
      </c>
      <c r="B1822">
        <f t="shared" si="117"/>
        <v>3217.8117911850914</v>
      </c>
      <c r="C1822">
        <f t="shared" si="117"/>
        <v>1948.3923767691133</v>
      </c>
      <c r="D1822">
        <f t="shared" si="117"/>
        <v>1736.719105847608</v>
      </c>
      <c r="E1822">
        <v>2616</v>
      </c>
    </row>
    <row r="1823" spans="1:5">
      <c r="A1823">
        <f t="shared" si="116"/>
        <v>2.9077777777777776</v>
      </c>
      <c r="B1823">
        <f t="shared" si="117"/>
        <v>3218.7851995862102</v>
      </c>
      <c r="C1823">
        <f t="shared" si="117"/>
        <v>1949.3566580213776</v>
      </c>
      <c r="D1823">
        <f t="shared" si="117"/>
        <v>1737.7150510543127</v>
      </c>
      <c r="E1823">
        <v>2617</v>
      </c>
    </row>
    <row r="1824" spans="1:5">
      <c r="A1824">
        <f t="shared" si="116"/>
        <v>2.9088888888888889</v>
      </c>
      <c r="B1824">
        <f t="shared" si="117"/>
        <v>3219.7586242854713</v>
      </c>
      <c r="C1824">
        <f t="shared" si="117"/>
        <v>1950.3209752480627</v>
      </c>
      <c r="D1824">
        <f t="shared" si="117"/>
        <v>1738.7110009156988</v>
      </c>
      <c r="E1824">
        <v>2618</v>
      </c>
    </row>
    <row r="1825" spans="1:5">
      <c r="A1825">
        <f t="shared" si="116"/>
        <v>2.91</v>
      </c>
      <c r="B1825">
        <f t="shared" si="117"/>
        <v>3220.7320652680974</v>
      </c>
      <c r="C1825">
        <f t="shared" si="117"/>
        <v>1951.2853283958329</v>
      </c>
      <c r="D1825">
        <f t="shared" si="117"/>
        <v>1739.7069554237717</v>
      </c>
      <c r="E1825">
        <v>2619</v>
      </c>
    </row>
    <row r="1826" spans="1:5">
      <c r="A1826">
        <f t="shared" si="116"/>
        <v>2.911111111111111</v>
      </c>
      <c r="B1826">
        <f t="shared" si="117"/>
        <v>3221.7055225193276</v>
      </c>
      <c r="C1826">
        <f t="shared" si="117"/>
        <v>1952.2497174114569</v>
      </c>
      <c r="D1826">
        <f t="shared" si="117"/>
        <v>1740.7029145705558</v>
      </c>
      <c r="E1826">
        <v>2620</v>
      </c>
    </row>
    <row r="1827" spans="1:5">
      <c r="A1827">
        <f t="shared" si="116"/>
        <v>2.9122222222222223</v>
      </c>
      <c r="B1827">
        <f t="shared" si="117"/>
        <v>3222.67899602442</v>
      </c>
      <c r="C1827">
        <f t="shared" si="117"/>
        <v>1953.2141422418058</v>
      </c>
      <c r="D1827">
        <f t="shared" si="117"/>
        <v>1741.6988783480929</v>
      </c>
      <c r="E1827">
        <v>2621</v>
      </c>
    </row>
    <row r="1828" spans="1:5">
      <c r="A1828">
        <f t="shared" si="116"/>
        <v>2.9133333333333336</v>
      </c>
      <c r="B1828">
        <f t="shared" si="117"/>
        <v>3223.65248576865</v>
      </c>
      <c r="C1828">
        <f t="shared" si="117"/>
        <v>1954.1786028338538</v>
      </c>
      <c r="D1828">
        <f t="shared" si="117"/>
        <v>1742.694846748444</v>
      </c>
      <c r="E1828">
        <v>2622</v>
      </c>
    </row>
    <row r="1829" spans="1:5">
      <c r="A1829">
        <f t="shared" si="116"/>
        <v>2.9144444444444444</v>
      </c>
      <c r="B1829">
        <f t="shared" si="117"/>
        <v>3224.62599173731</v>
      </c>
      <c r="C1829">
        <f t="shared" si="117"/>
        <v>1955.1430991346779</v>
      </c>
      <c r="D1829">
        <f t="shared" si="117"/>
        <v>1743.6908197636876</v>
      </c>
      <c r="E1829">
        <v>2623</v>
      </c>
    </row>
    <row r="1830" spans="1:5">
      <c r="A1830">
        <f t="shared" si="116"/>
        <v>2.9155555555555557</v>
      </c>
      <c r="B1830">
        <f t="shared" si="117"/>
        <v>3225.5995139157094</v>
      </c>
      <c r="C1830">
        <f t="shared" si="117"/>
        <v>1956.1076310914573</v>
      </c>
      <c r="D1830">
        <f t="shared" si="117"/>
        <v>1744.6867973859203</v>
      </c>
      <c r="E1830">
        <v>2624</v>
      </c>
    </row>
    <row r="1831" spans="1:5">
      <c r="A1831">
        <f t="shared" si="116"/>
        <v>2.9166666666666665</v>
      </c>
      <c r="B1831">
        <f t="shared" si="117"/>
        <v>3226.5730522891763</v>
      </c>
      <c r="C1831">
        <f t="shared" si="117"/>
        <v>1957.0721986514734</v>
      </c>
      <c r="D1831">
        <f t="shared" si="117"/>
        <v>1745.6827796072566</v>
      </c>
      <c r="E1831">
        <v>2625</v>
      </c>
    </row>
    <row r="1832" spans="1:5">
      <c r="A1832">
        <f t="shared" si="116"/>
        <v>2.9177777777777778</v>
      </c>
      <c r="B1832">
        <f t="shared" si="117"/>
        <v>3227.546606843056</v>
      </c>
      <c r="C1832">
        <f t="shared" si="117"/>
        <v>1958.0368017621101</v>
      </c>
      <c r="D1832">
        <f t="shared" si="117"/>
        <v>1746.6787664198289</v>
      </c>
      <c r="E1832">
        <v>2626</v>
      </c>
    </row>
    <row r="1833" spans="1:5">
      <c r="A1833">
        <f t="shared" si="116"/>
        <v>2.9188888888888891</v>
      </c>
      <c r="B1833">
        <f t="shared" si="117"/>
        <v>3228.5201775627106</v>
      </c>
      <c r="C1833">
        <f t="shared" si="117"/>
        <v>1959.0014403708519</v>
      </c>
      <c r="D1833">
        <f t="shared" si="117"/>
        <v>1747.6747578157879</v>
      </c>
      <c r="E1833">
        <v>2627</v>
      </c>
    </row>
    <row r="1834" spans="1:5">
      <c r="A1834">
        <f t="shared" si="116"/>
        <v>2.92</v>
      </c>
      <c r="B1834">
        <f t="shared" si="117"/>
        <v>3229.49376443352</v>
      </c>
      <c r="C1834">
        <f t="shared" si="117"/>
        <v>1959.9661144252857</v>
      </c>
      <c r="D1834">
        <f t="shared" si="117"/>
        <v>1748.6707537873021</v>
      </c>
      <c r="E1834">
        <v>2628</v>
      </c>
    </row>
    <row r="1835" spans="1:5">
      <c r="A1835">
        <f t="shared" ref="A1835:A1898" si="118">E1835/$B$2</f>
        <v>2.9211111111111112</v>
      </c>
      <c r="B1835">
        <f t="shared" ref="B1835:D1898" si="119">SQRT($B$2^2+$E1835^2+2*$B$2*$E1835*COS(($D$2-B$5)*PI()/180))</f>
        <v>3230.4673674408814</v>
      </c>
      <c r="C1835">
        <f t="shared" si="119"/>
        <v>1960.9308238730991</v>
      </c>
      <c r="D1835">
        <f t="shared" si="119"/>
        <v>1749.6667543265571</v>
      </c>
      <c r="E1835">
        <v>2629</v>
      </c>
    </row>
    <row r="1836" spans="1:5">
      <c r="A1836">
        <f t="shared" si="118"/>
        <v>2.9222222222222221</v>
      </c>
      <c r="B1836">
        <f t="shared" si="119"/>
        <v>3231.44098657021</v>
      </c>
      <c r="C1836">
        <f t="shared" si="119"/>
        <v>1961.8955686620814</v>
      </c>
      <c r="D1836">
        <f t="shared" si="119"/>
        <v>1750.6627594257573</v>
      </c>
      <c r="E1836">
        <v>2630</v>
      </c>
    </row>
    <row r="1837" spans="1:5">
      <c r="A1837">
        <f t="shared" si="118"/>
        <v>2.9233333333333333</v>
      </c>
      <c r="B1837">
        <f t="shared" si="119"/>
        <v>3232.4146218069368</v>
      </c>
      <c r="C1837">
        <f t="shared" si="119"/>
        <v>1962.8603487401215</v>
      </c>
      <c r="D1837">
        <f t="shared" si="119"/>
        <v>1751.6587690771241</v>
      </c>
      <c r="E1837">
        <v>2631</v>
      </c>
    </row>
    <row r="1838" spans="1:5">
      <c r="A1838">
        <f t="shared" si="118"/>
        <v>2.9244444444444446</v>
      </c>
      <c r="B1838">
        <f t="shared" si="119"/>
        <v>3233.388273136512</v>
      </c>
      <c r="C1838">
        <f t="shared" si="119"/>
        <v>1963.8251640552098</v>
      </c>
      <c r="D1838">
        <f t="shared" si="119"/>
        <v>1752.6547832728963</v>
      </c>
      <c r="E1838">
        <v>2632</v>
      </c>
    </row>
    <row r="1839" spans="1:5">
      <c r="A1839">
        <f t="shared" si="118"/>
        <v>2.9255555555555555</v>
      </c>
      <c r="B1839">
        <f t="shared" si="119"/>
        <v>3234.3619405444015</v>
      </c>
      <c r="C1839">
        <f t="shared" si="119"/>
        <v>1964.7900145554361</v>
      </c>
      <c r="D1839">
        <f t="shared" si="119"/>
        <v>1753.6508020053313</v>
      </c>
      <c r="E1839">
        <v>2633</v>
      </c>
    </row>
    <row r="1840" spans="1:5">
      <c r="A1840">
        <f t="shared" si="118"/>
        <v>2.9266666666666667</v>
      </c>
      <c r="B1840">
        <f t="shared" si="119"/>
        <v>3235.3356240160897</v>
      </c>
      <c r="C1840">
        <f t="shared" si="119"/>
        <v>1965.7549001889913</v>
      </c>
      <c r="D1840">
        <f t="shared" si="119"/>
        <v>1754.6468252667028</v>
      </c>
      <c r="E1840">
        <v>2634</v>
      </c>
    </row>
    <row r="1841" spans="1:5">
      <c r="A1841">
        <f t="shared" si="118"/>
        <v>2.9277777777777776</v>
      </c>
      <c r="B1841">
        <f t="shared" si="119"/>
        <v>3236.309323537077</v>
      </c>
      <c r="C1841">
        <f t="shared" si="119"/>
        <v>1966.7198209041649</v>
      </c>
      <c r="D1841">
        <f t="shared" si="119"/>
        <v>1755.6428530493031</v>
      </c>
      <c r="E1841">
        <v>2635</v>
      </c>
    </row>
    <row r="1842" spans="1:5">
      <c r="A1842">
        <f t="shared" si="118"/>
        <v>2.9288888888888889</v>
      </c>
      <c r="B1842">
        <f t="shared" si="119"/>
        <v>3237.2830390928816</v>
      </c>
      <c r="C1842">
        <f t="shared" si="119"/>
        <v>1967.684776649347</v>
      </c>
      <c r="D1842">
        <f t="shared" si="119"/>
        <v>1756.6388853454416</v>
      </c>
      <c r="E1842">
        <v>2636</v>
      </c>
    </row>
    <row r="1843" spans="1:5">
      <c r="A1843">
        <f t="shared" si="118"/>
        <v>2.93</v>
      </c>
      <c r="B1843">
        <f t="shared" si="119"/>
        <v>3238.2567706690393</v>
      </c>
      <c r="C1843">
        <f t="shared" si="119"/>
        <v>1968.6497673730262</v>
      </c>
      <c r="D1843">
        <f t="shared" si="119"/>
        <v>1757.6349221474445</v>
      </c>
      <c r="E1843">
        <v>2637</v>
      </c>
    </row>
    <row r="1844" spans="1:5">
      <c r="A1844">
        <f t="shared" si="118"/>
        <v>2.931111111111111</v>
      </c>
      <c r="B1844">
        <f t="shared" si="119"/>
        <v>3239.2305182511027</v>
      </c>
      <c r="C1844">
        <f t="shared" si="119"/>
        <v>1969.6147930237908</v>
      </c>
      <c r="D1844">
        <f t="shared" si="119"/>
        <v>1758.6309634476563</v>
      </c>
      <c r="E1844">
        <v>2638</v>
      </c>
    </row>
    <row r="1845" spans="1:5">
      <c r="A1845">
        <f t="shared" si="118"/>
        <v>2.9322222222222223</v>
      </c>
      <c r="B1845">
        <f t="shared" si="119"/>
        <v>3240.2042818246409</v>
      </c>
      <c r="C1845">
        <f t="shared" si="119"/>
        <v>1970.5798535503275</v>
      </c>
      <c r="D1845">
        <f t="shared" si="119"/>
        <v>1759.6270092384379</v>
      </c>
      <c r="E1845">
        <v>2639</v>
      </c>
    </row>
    <row r="1846" spans="1:5">
      <c r="A1846">
        <f t="shared" si="118"/>
        <v>2.9333333333333331</v>
      </c>
      <c r="B1846">
        <f t="shared" si="119"/>
        <v>3241.1780613752417</v>
      </c>
      <c r="C1846">
        <f t="shared" si="119"/>
        <v>1971.5449489014218</v>
      </c>
      <c r="D1846">
        <f t="shared" si="119"/>
        <v>1760.6230595121681</v>
      </c>
      <c r="E1846">
        <v>2640</v>
      </c>
    </row>
    <row r="1847" spans="1:5">
      <c r="A1847">
        <f t="shared" si="118"/>
        <v>2.9344444444444444</v>
      </c>
      <c r="B1847">
        <f t="shared" si="119"/>
        <v>3242.1518568885085</v>
      </c>
      <c r="C1847">
        <f t="shared" si="119"/>
        <v>1972.5100790259578</v>
      </c>
      <c r="D1847">
        <f t="shared" si="119"/>
        <v>1761.6191142612429</v>
      </c>
      <c r="E1847">
        <v>2641</v>
      </c>
    </row>
    <row r="1848" spans="1:5">
      <c r="A1848">
        <f t="shared" si="118"/>
        <v>2.9355555555555557</v>
      </c>
      <c r="B1848">
        <f t="shared" si="119"/>
        <v>3243.1256683500619</v>
      </c>
      <c r="C1848">
        <f t="shared" si="119"/>
        <v>1973.475243872917</v>
      </c>
      <c r="D1848">
        <f t="shared" si="119"/>
        <v>1762.6151734780747</v>
      </c>
      <c r="E1848">
        <v>2642</v>
      </c>
    </row>
    <row r="1849" spans="1:5">
      <c r="A1849">
        <f t="shared" si="118"/>
        <v>2.9366666666666665</v>
      </c>
      <c r="B1849">
        <f t="shared" si="119"/>
        <v>3244.09949574554</v>
      </c>
      <c r="C1849">
        <f t="shared" si="119"/>
        <v>1974.4404433913801</v>
      </c>
      <c r="D1849">
        <f t="shared" si="119"/>
        <v>1763.6112371550942</v>
      </c>
      <c r="E1849">
        <v>2643</v>
      </c>
    </row>
    <row r="1850" spans="1:5">
      <c r="A1850">
        <f t="shared" si="118"/>
        <v>2.9377777777777778</v>
      </c>
      <c r="B1850">
        <f t="shared" si="119"/>
        <v>3245.0733390605978</v>
      </c>
      <c r="C1850">
        <f t="shared" si="119"/>
        <v>1975.4056775305241</v>
      </c>
      <c r="D1850">
        <f t="shared" si="119"/>
        <v>1764.607305284748</v>
      </c>
      <c r="E1850">
        <v>2644</v>
      </c>
    </row>
    <row r="1851" spans="1:5">
      <c r="A1851">
        <f t="shared" si="118"/>
        <v>2.9388888888888891</v>
      </c>
      <c r="B1851">
        <f t="shared" si="119"/>
        <v>3246.0471982809077</v>
      </c>
      <c r="C1851">
        <f t="shared" si="119"/>
        <v>1976.3709462396246</v>
      </c>
      <c r="D1851">
        <f t="shared" si="119"/>
        <v>1765.6033778595004</v>
      </c>
      <c r="E1851">
        <v>2645</v>
      </c>
    </row>
    <row r="1852" spans="1:5">
      <c r="A1852">
        <f t="shared" si="118"/>
        <v>2.94</v>
      </c>
      <c r="B1852">
        <f t="shared" si="119"/>
        <v>3247.0210733921581</v>
      </c>
      <c r="C1852">
        <f t="shared" si="119"/>
        <v>1977.3362494680537</v>
      </c>
      <c r="D1852">
        <f t="shared" si="119"/>
        <v>1766.5994548718324</v>
      </c>
      <c r="E1852">
        <v>2646</v>
      </c>
    </row>
    <row r="1853" spans="1:5">
      <c r="A1853">
        <f t="shared" si="118"/>
        <v>2.9411111111111112</v>
      </c>
      <c r="B1853">
        <f t="shared" si="119"/>
        <v>3247.9949643800546</v>
      </c>
      <c r="C1853">
        <f t="shared" si="119"/>
        <v>1978.3015871652808</v>
      </c>
      <c r="D1853">
        <f t="shared" si="119"/>
        <v>1767.5955363142423</v>
      </c>
      <c r="E1853">
        <v>2647</v>
      </c>
    </row>
    <row r="1854" spans="1:5">
      <c r="A1854">
        <f t="shared" si="118"/>
        <v>2.9422222222222221</v>
      </c>
      <c r="B1854">
        <f t="shared" si="119"/>
        <v>3248.9688712303209</v>
      </c>
      <c r="C1854">
        <f t="shared" si="119"/>
        <v>1979.2669592808718</v>
      </c>
      <c r="D1854">
        <f t="shared" si="119"/>
        <v>1768.5916221792447</v>
      </c>
      <c r="E1854">
        <v>2648</v>
      </c>
    </row>
    <row r="1855" spans="1:5">
      <c r="A1855">
        <f t="shared" si="118"/>
        <v>2.9433333333333334</v>
      </c>
      <c r="B1855">
        <f t="shared" si="119"/>
        <v>3249.9427939286957</v>
      </c>
      <c r="C1855">
        <f t="shared" si="119"/>
        <v>1980.2323657644899</v>
      </c>
      <c r="D1855">
        <f t="shared" si="119"/>
        <v>1769.587712459371</v>
      </c>
      <c r="E1855">
        <v>2649</v>
      </c>
    </row>
    <row r="1856" spans="1:5">
      <c r="A1856">
        <f t="shared" si="118"/>
        <v>2.9444444444444446</v>
      </c>
      <c r="B1856">
        <f t="shared" si="119"/>
        <v>3250.9167324609361</v>
      </c>
      <c r="C1856">
        <f t="shared" si="119"/>
        <v>1981.1978065658936</v>
      </c>
      <c r="D1856">
        <f t="shared" si="119"/>
        <v>1770.5838071471701</v>
      </c>
      <c r="E1856">
        <v>2650</v>
      </c>
    </row>
    <row r="1857" spans="1:5">
      <c r="A1857">
        <f t="shared" si="118"/>
        <v>2.9455555555555555</v>
      </c>
      <c r="B1857">
        <f t="shared" si="119"/>
        <v>3251.8906868128151</v>
      </c>
      <c r="C1857">
        <f t="shared" si="119"/>
        <v>1982.1632816349384</v>
      </c>
      <c r="D1857">
        <f t="shared" si="119"/>
        <v>1771.5799062352073</v>
      </c>
      <c r="E1857">
        <v>2651</v>
      </c>
    </row>
    <row r="1858" spans="1:5">
      <c r="A1858">
        <f t="shared" si="118"/>
        <v>2.9466666666666668</v>
      </c>
      <c r="B1858">
        <f t="shared" si="119"/>
        <v>3252.8646569701227</v>
      </c>
      <c r="C1858">
        <f t="shared" si="119"/>
        <v>1983.1287909215748</v>
      </c>
      <c r="D1858">
        <f t="shared" si="119"/>
        <v>1772.5760097160639</v>
      </c>
      <c r="E1858">
        <v>2652</v>
      </c>
    </row>
    <row r="1859" spans="1:5">
      <c r="A1859">
        <f t="shared" si="118"/>
        <v>2.9477777777777776</v>
      </c>
      <c r="B1859">
        <f t="shared" si="119"/>
        <v>3253.8386429186658</v>
      </c>
      <c r="C1859">
        <f t="shared" si="119"/>
        <v>1984.0943343758502</v>
      </c>
      <c r="D1859">
        <f t="shared" si="119"/>
        <v>1773.5721175823389</v>
      </c>
      <c r="E1859">
        <v>2653</v>
      </c>
    </row>
    <row r="1860" spans="1:5">
      <c r="A1860">
        <f t="shared" si="118"/>
        <v>2.9488888888888889</v>
      </c>
      <c r="B1860">
        <f t="shared" si="119"/>
        <v>3254.8126446442684</v>
      </c>
      <c r="C1860">
        <f t="shared" si="119"/>
        <v>1985.0599119479057</v>
      </c>
      <c r="D1860">
        <f t="shared" si="119"/>
        <v>1774.5682298266472</v>
      </c>
      <c r="E1860">
        <v>2654</v>
      </c>
    </row>
    <row r="1861" spans="1:5">
      <c r="A1861">
        <f t="shared" si="118"/>
        <v>2.95</v>
      </c>
      <c r="B1861">
        <f t="shared" si="119"/>
        <v>3255.7866621327707</v>
      </c>
      <c r="C1861">
        <f t="shared" si="119"/>
        <v>1986.0255235879793</v>
      </c>
      <c r="D1861">
        <f t="shared" si="119"/>
        <v>1775.56434644162</v>
      </c>
      <c r="E1861">
        <v>2655</v>
      </c>
    </row>
    <row r="1862" spans="1:5">
      <c r="A1862">
        <f t="shared" si="118"/>
        <v>2.951111111111111</v>
      </c>
      <c r="B1862">
        <f t="shared" si="119"/>
        <v>3256.7606953700301</v>
      </c>
      <c r="C1862">
        <f t="shared" si="119"/>
        <v>1986.9911692464027</v>
      </c>
      <c r="D1862">
        <f t="shared" si="119"/>
        <v>1776.5604674199064</v>
      </c>
      <c r="E1862">
        <v>2656</v>
      </c>
    </row>
    <row r="1863" spans="1:5">
      <c r="A1863">
        <f t="shared" si="118"/>
        <v>2.9522222222222223</v>
      </c>
      <c r="B1863">
        <f t="shared" si="119"/>
        <v>3257.7347443419198</v>
      </c>
      <c r="C1863">
        <f t="shared" si="119"/>
        <v>1987.9568488736033</v>
      </c>
      <c r="D1863">
        <f t="shared" si="119"/>
        <v>1777.55659275417</v>
      </c>
      <c r="E1863">
        <v>2657</v>
      </c>
    </row>
    <row r="1864" spans="1:5">
      <c r="A1864">
        <f t="shared" si="118"/>
        <v>2.9533333333333331</v>
      </c>
      <c r="B1864">
        <f t="shared" si="119"/>
        <v>3258.7088090343304</v>
      </c>
      <c r="C1864">
        <f t="shared" si="119"/>
        <v>1988.9225624201024</v>
      </c>
      <c r="D1864">
        <f t="shared" si="119"/>
        <v>1778.5527224370921</v>
      </c>
      <c r="E1864">
        <v>2658</v>
      </c>
    </row>
    <row r="1865" spans="1:5">
      <c r="A1865">
        <f t="shared" si="118"/>
        <v>2.9544444444444444</v>
      </c>
      <c r="B1865">
        <f t="shared" si="119"/>
        <v>3259.6828894331693</v>
      </c>
      <c r="C1865">
        <f t="shared" si="119"/>
        <v>1989.8883098365161</v>
      </c>
      <c r="D1865">
        <f t="shared" si="119"/>
        <v>1779.5488564613702</v>
      </c>
      <c r="E1865">
        <v>2659</v>
      </c>
    </row>
    <row r="1866" spans="1:5">
      <c r="A1866">
        <f t="shared" si="118"/>
        <v>2.9555555555555557</v>
      </c>
      <c r="B1866">
        <f t="shared" si="119"/>
        <v>3260.6569855243602</v>
      </c>
      <c r="C1866">
        <f t="shared" si="119"/>
        <v>1990.8540910735537</v>
      </c>
      <c r="D1866">
        <f t="shared" si="119"/>
        <v>1780.5449948197174</v>
      </c>
      <c r="E1866">
        <v>2660</v>
      </c>
    </row>
    <row r="1867" spans="1:5">
      <c r="A1867">
        <f t="shared" si="118"/>
        <v>2.9566666666666666</v>
      </c>
      <c r="B1867">
        <f t="shared" si="119"/>
        <v>3261.6310972938431</v>
      </c>
      <c r="C1867">
        <f t="shared" si="119"/>
        <v>1991.8199060820198</v>
      </c>
      <c r="D1867">
        <f t="shared" si="119"/>
        <v>1781.5411375048645</v>
      </c>
      <c r="E1867">
        <v>2661</v>
      </c>
    </row>
    <row r="1868" spans="1:5">
      <c r="A1868">
        <f t="shared" si="118"/>
        <v>2.9577777777777778</v>
      </c>
      <c r="B1868">
        <f t="shared" si="119"/>
        <v>3262.6052247275752</v>
      </c>
      <c r="C1868">
        <f t="shared" si="119"/>
        <v>1992.7857548128113</v>
      </c>
      <c r="D1868">
        <f t="shared" si="119"/>
        <v>1782.5372845095567</v>
      </c>
      <c r="E1868">
        <v>2662</v>
      </c>
    </row>
    <row r="1869" spans="1:5">
      <c r="A1869">
        <f t="shared" si="118"/>
        <v>2.9588888888888887</v>
      </c>
      <c r="B1869">
        <f t="shared" si="119"/>
        <v>3263.5793678115297</v>
      </c>
      <c r="C1869">
        <f t="shared" si="119"/>
        <v>1993.7516372169191</v>
      </c>
      <c r="D1869">
        <f t="shared" si="119"/>
        <v>1783.5334358265566</v>
      </c>
      <c r="E1869">
        <v>2663</v>
      </c>
    </row>
    <row r="1870" spans="1:5">
      <c r="A1870">
        <f t="shared" si="118"/>
        <v>2.96</v>
      </c>
      <c r="B1870">
        <f t="shared" si="119"/>
        <v>3264.5535265316967</v>
      </c>
      <c r="C1870">
        <f t="shared" si="119"/>
        <v>1994.7175532454276</v>
      </c>
      <c r="D1870">
        <f t="shared" si="119"/>
        <v>1784.5295914486428</v>
      </c>
      <c r="E1870">
        <v>2664</v>
      </c>
    </row>
    <row r="1871" spans="1:5">
      <c r="A1871">
        <f t="shared" si="118"/>
        <v>2.9611111111111112</v>
      </c>
      <c r="B1871">
        <f t="shared" si="119"/>
        <v>3265.5277008740818</v>
      </c>
      <c r="C1871">
        <f t="shared" si="119"/>
        <v>1995.6835028495138</v>
      </c>
      <c r="D1871">
        <f t="shared" si="119"/>
        <v>1785.5257513686097</v>
      </c>
      <c r="E1871">
        <v>2665</v>
      </c>
    </row>
    <row r="1872" spans="1:5">
      <c r="A1872">
        <f t="shared" si="118"/>
        <v>2.9622222222222221</v>
      </c>
      <c r="B1872">
        <f t="shared" si="119"/>
        <v>3266.5018908247089</v>
      </c>
      <c r="C1872">
        <f t="shared" si="119"/>
        <v>1996.6494859804475</v>
      </c>
      <c r="D1872">
        <f t="shared" si="119"/>
        <v>1786.5219155792679</v>
      </c>
      <c r="E1872">
        <v>2666</v>
      </c>
    </row>
    <row r="1873" spans="1:5">
      <c r="A1873">
        <f t="shared" si="118"/>
        <v>2.9633333333333334</v>
      </c>
      <c r="B1873">
        <f t="shared" si="119"/>
        <v>3267.4760963696172</v>
      </c>
      <c r="C1873">
        <f t="shared" si="119"/>
        <v>1997.6155025895912</v>
      </c>
      <c r="D1873">
        <f t="shared" si="119"/>
        <v>1787.5180840734436</v>
      </c>
      <c r="E1873">
        <v>2667</v>
      </c>
    </row>
    <row r="1874" spans="1:5">
      <c r="A1874">
        <f t="shared" si="118"/>
        <v>2.9644444444444447</v>
      </c>
      <c r="B1874">
        <f t="shared" si="119"/>
        <v>3268.4503174948618</v>
      </c>
      <c r="C1874">
        <f t="shared" si="119"/>
        <v>1998.5815526283995</v>
      </c>
      <c r="D1874">
        <f t="shared" si="119"/>
        <v>1788.5142568439794</v>
      </c>
      <c r="E1874">
        <v>2668</v>
      </c>
    </row>
    <row r="1875" spans="1:5">
      <c r="A1875">
        <f t="shared" si="118"/>
        <v>2.9655555555555555</v>
      </c>
      <c r="B1875">
        <f t="shared" si="119"/>
        <v>3269.4245541865153</v>
      </c>
      <c r="C1875">
        <f t="shared" si="119"/>
        <v>1999.5476360484199</v>
      </c>
      <c r="D1875">
        <f t="shared" si="119"/>
        <v>1789.5104338837341</v>
      </c>
      <c r="E1875">
        <v>2669</v>
      </c>
    </row>
    <row r="1876" spans="1:5">
      <c r="A1876">
        <f t="shared" si="118"/>
        <v>2.9666666666666668</v>
      </c>
      <c r="B1876">
        <f t="shared" si="119"/>
        <v>3270.3988064306664</v>
      </c>
      <c r="C1876">
        <f t="shared" si="119"/>
        <v>2000.5137528012908</v>
      </c>
      <c r="D1876">
        <f t="shared" si="119"/>
        <v>1790.5066151855815</v>
      </c>
      <c r="E1876">
        <v>2670</v>
      </c>
    </row>
    <row r="1877" spans="1:5">
      <c r="A1877">
        <f t="shared" si="118"/>
        <v>2.9677777777777776</v>
      </c>
      <c r="B1877">
        <f t="shared" si="119"/>
        <v>3271.3730742134194</v>
      </c>
      <c r="C1877">
        <f t="shared" si="119"/>
        <v>2001.4799028387431</v>
      </c>
      <c r="D1877">
        <f t="shared" si="119"/>
        <v>1791.5028007424121</v>
      </c>
      <c r="E1877">
        <v>2671</v>
      </c>
    </row>
    <row r="1878" spans="1:5">
      <c r="A1878">
        <f t="shared" si="118"/>
        <v>2.9688888888888889</v>
      </c>
      <c r="B1878">
        <f t="shared" si="119"/>
        <v>3272.3473575208959</v>
      </c>
      <c r="C1878">
        <f t="shared" si="119"/>
        <v>2002.4460861125983</v>
      </c>
      <c r="D1878">
        <f t="shared" si="119"/>
        <v>1792.4989905471311</v>
      </c>
      <c r="E1878">
        <v>2672</v>
      </c>
    </row>
    <row r="1879" spans="1:5">
      <c r="A1879">
        <f t="shared" si="118"/>
        <v>2.97</v>
      </c>
      <c r="B1879">
        <f t="shared" si="119"/>
        <v>3273.3216563392334</v>
      </c>
      <c r="C1879">
        <f t="shared" si="119"/>
        <v>2003.4123025747706</v>
      </c>
      <c r="D1879">
        <f t="shared" si="119"/>
        <v>1793.4951845926607</v>
      </c>
      <c r="E1879">
        <v>2673</v>
      </c>
    </row>
    <row r="1880" spans="1:5">
      <c r="A1880">
        <f t="shared" si="118"/>
        <v>2.971111111111111</v>
      </c>
      <c r="B1880">
        <f t="shared" si="119"/>
        <v>3274.2959706545857</v>
      </c>
      <c r="C1880">
        <f t="shared" si="119"/>
        <v>2004.3785521772636</v>
      </c>
      <c r="D1880">
        <f t="shared" si="119"/>
        <v>1794.491382871938</v>
      </c>
      <c r="E1880">
        <v>2674</v>
      </c>
    </row>
    <row r="1881" spans="1:5">
      <c r="A1881">
        <f t="shared" si="118"/>
        <v>2.9722222222222223</v>
      </c>
      <c r="B1881">
        <f t="shared" si="119"/>
        <v>3275.2703004531227</v>
      </c>
      <c r="C1881">
        <f t="shared" si="119"/>
        <v>2005.3448348721731</v>
      </c>
      <c r="D1881">
        <f t="shared" si="119"/>
        <v>1795.4875853779158</v>
      </c>
      <c r="E1881">
        <v>2675</v>
      </c>
    </row>
    <row r="1882" spans="1:5">
      <c r="A1882">
        <f t="shared" si="118"/>
        <v>2.9733333333333332</v>
      </c>
      <c r="B1882">
        <f t="shared" si="119"/>
        <v>3276.2446457210299</v>
      </c>
      <c r="C1882">
        <f t="shared" si="119"/>
        <v>2006.311150611685</v>
      </c>
      <c r="D1882">
        <f t="shared" si="119"/>
        <v>1796.4837921035628</v>
      </c>
      <c r="E1882">
        <v>2676</v>
      </c>
    </row>
    <row r="1883" spans="1:5">
      <c r="A1883">
        <f t="shared" si="118"/>
        <v>2.9744444444444444</v>
      </c>
      <c r="B1883">
        <f t="shared" si="119"/>
        <v>3277.2190064445113</v>
      </c>
      <c r="C1883">
        <f t="shared" si="119"/>
        <v>2007.2774993480755</v>
      </c>
      <c r="D1883">
        <f t="shared" si="119"/>
        <v>1797.4800030418626</v>
      </c>
      <c r="E1883">
        <v>2677</v>
      </c>
    </row>
    <row r="1884" spans="1:5">
      <c r="A1884">
        <f t="shared" si="118"/>
        <v>2.9755555555555557</v>
      </c>
      <c r="B1884">
        <f t="shared" si="119"/>
        <v>3278.1933826097847</v>
      </c>
      <c r="C1884">
        <f t="shared" si="119"/>
        <v>2008.2438810337112</v>
      </c>
      <c r="D1884">
        <f t="shared" si="119"/>
        <v>1798.4762181858152</v>
      </c>
      <c r="E1884">
        <v>2678</v>
      </c>
    </row>
    <row r="1885" spans="1:5">
      <c r="A1885">
        <f t="shared" si="118"/>
        <v>2.9766666666666666</v>
      </c>
      <c r="B1885">
        <f t="shared" si="119"/>
        <v>3279.1677742030847</v>
      </c>
      <c r="C1885">
        <f t="shared" si="119"/>
        <v>2009.210295621049</v>
      </c>
      <c r="D1885">
        <f t="shared" si="119"/>
        <v>1799.4724375284359</v>
      </c>
      <c r="E1885">
        <v>2679</v>
      </c>
    </row>
    <row r="1886" spans="1:5">
      <c r="A1886">
        <f t="shared" si="118"/>
        <v>2.9777777777777779</v>
      </c>
      <c r="B1886">
        <f t="shared" si="119"/>
        <v>3280.1421812106632</v>
      </c>
      <c r="C1886">
        <f t="shared" si="119"/>
        <v>2010.1767430626351</v>
      </c>
      <c r="D1886">
        <f t="shared" si="119"/>
        <v>1800.4686610627546</v>
      </c>
      <c r="E1886">
        <v>2680</v>
      </c>
    </row>
    <row r="1887" spans="1:5">
      <c r="A1887">
        <f t="shared" si="118"/>
        <v>2.9788888888888887</v>
      </c>
      <c r="B1887">
        <f t="shared" si="119"/>
        <v>3281.116603618786</v>
      </c>
      <c r="C1887">
        <f t="shared" si="119"/>
        <v>2011.1432233111052</v>
      </c>
      <c r="D1887">
        <f t="shared" si="119"/>
        <v>1801.4648887818178</v>
      </c>
      <c r="E1887">
        <v>2681</v>
      </c>
    </row>
    <row r="1888" spans="1:5">
      <c r="A1888">
        <f t="shared" si="118"/>
        <v>2.98</v>
      </c>
      <c r="B1888">
        <f t="shared" si="119"/>
        <v>3282.0910414137375</v>
      </c>
      <c r="C1888">
        <f t="shared" si="119"/>
        <v>2012.1097363191855</v>
      </c>
      <c r="D1888">
        <f t="shared" si="119"/>
        <v>1802.461120678686</v>
      </c>
      <c r="E1888">
        <v>2682</v>
      </c>
    </row>
    <row r="1889" spans="1:5">
      <c r="A1889">
        <f t="shared" si="118"/>
        <v>2.9811111111111113</v>
      </c>
      <c r="B1889">
        <f t="shared" si="119"/>
        <v>3283.0654945818155</v>
      </c>
      <c r="C1889">
        <f t="shared" si="119"/>
        <v>2013.0762820396901</v>
      </c>
      <c r="D1889">
        <f t="shared" si="119"/>
        <v>1803.4573567464361</v>
      </c>
      <c r="E1889">
        <v>2683</v>
      </c>
    </row>
    <row r="1890" spans="1:5">
      <c r="A1890">
        <f t="shared" si="118"/>
        <v>2.9822222222222221</v>
      </c>
      <c r="B1890">
        <f t="shared" si="119"/>
        <v>3284.0399631093364</v>
      </c>
      <c r="C1890">
        <f t="shared" si="119"/>
        <v>2014.0428604255228</v>
      </c>
      <c r="D1890">
        <f t="shared" si="119"/>
        <v>1804.4535969781602</v>
      </c>
      <c r="E1890">
        <v>2684</v>
      </c>
    </row>
    <row r="1891" spans="1:5">
      <c r="A1891">
        <f t="shared" si="118"/>
        <v>2.9833333333333334</v>
      </c>
      <c r="B1891">
        <f t="shared" si="119"/>
        <v>3285.0144469826314</v>
      </c>
      <c r="C1891">
        <f t="shared" si="119"/>
        <v>2015.0094714296758</v>
      </c>
      <c r="D1891">
        <f t="shared" si="119"/>
        <v>1805.4498413669648</v>
      </c>
      <c r="E1891">
        <v>2685</v>
      </c>
    </row>
    <row r="1892" spans="1:5">
      <c r="A1892">
        <f t="shared" si="118"/>
        <v>2.9844444444444442</v>
      </c>
      <c r="B1892">
        <f t="shared" si="119"/>
        <v>3285.988946188048</v>
      </c>
      <c r="C1892">
        <f t="shared" si="119"/>
        <v>2015.9761150052302</v>
      </c>
      <c r="D1892">
        <f t="shared" si="119"/>
        <v>1806.4460899059725</v>
      </c>
      <c r="E1892">
        <v>2686</v>
      </c>
    </row>
    <row r="1893" spans="1:5">
      <c r="A1893">
        <f t="shared" si="118"/>
        <v>2.9855555555555555</v>
      </c>
      <c r="B1893">
        <f t="shared" si="119"/>
        <v>3286.9634607119483</v>
      </c>
      <c r="C1893">
        <f t="shared" si="119"/>
        <v>2016.9427911053554</v>
      </c>
      <c r="D1893">
        <f t="shared" si="119"/>
        <v>1807.4423425883201</v>
      </c>
      <c r="E1893">
        <v>2687</v>
      </c>
    </row>
    <row r="1894" spans="1:5">
      <c r="A1894">
        <f t="shared" si="118"/>
        <v>2.9866666666666668</v>
      </c>
      <c r="B1894">
        <f t="shared" si="119"/>
        <v>3287.9379905407127</v>
      </c>
      <c r="C1894">
        <f t="shared" si="119"/>
        <v>2017.9094996833087</v>
      </c>
      <c r="D1894">
        <f t="shared" si="119"/>
        <v>1808.4385994071606</v>
      </c>
      <c r="E1894">
        <v>2688</v>
      </c>
    </row>
    <row r="1895" spans="1:5">
      <c r="A1895">
        <f t="shared" si="118"/>
        <v>2.9877777777777776</v>
      </c>
      <c r="B1895">
        <f t="shared" si="119"/>
        <v>3288.912535660736</v>
      </c>
      <c r="C1895">
        <f t="shared" si="119"/>
        <v>2018.8762406924354</v>
      </c>
      <c r="D1895">
        <f t="shared" si="119"/>
        <v>1809.4348603556612</v>
      </c>
      <c r="E1895">
        <v>2689</v>
      </c>
    </row>
    <row r="1896" spans="1:5">
      <c r="A1896">
        <f t="shared" si="118"/>
        <v>2.9888888888888889</v>
      </c>
      <c r="B1896">
        <f t="shared" si="119"/>
        <v>3289.8870960584295</v>
      </c>
      <c r="C1896">
        <f t="shared" si="119"/>
        <v>2019.8430140861692</v>
      </c>
      <c r="D1896">
        <f t="shared" si="119"/>
        <v>1810.4311254270042</v>
      </c>
      <c r="E1896">
        <v>2690</v>
      </c>
    </row>
    <row r="1897" spans="1:5">
      <c r="A1897">
        <f t="shared" si="118"/>
        <v>2.99</v>
      </c>
      <c r="B1897">
        <f t="shared" si="119"/>
        <v>3290.8616717202194</v>
      </c>
      <c r="C1897">
        <f t="shared" si="119"/>
        <v>2020.8098198180303</v>
      </c>
      <c r="D1897">
        <f t="shared" si="119"/>
        <v>1811.4273946143874</v>
      </c>
      <c r="E1897">
        <v>2691</v>
      </c>
    </row>
    <row r="1898" spans="1:5">
      <c r="A1898">
        <f t="shared" si="118"/>
        <v>2.9911111111111111</v>
      </c>
      <c r="B1898">
        <f t="shared" si="119"/>
        <v>3291.8362626325493</v>
      </c>
      <c r="C1898">
        <f t="shared" si="119"/>
        <v>2021.7766578416272</v>
      </c>
      <c r="D1898">
        <f t="shared" si="119"/>
        <v>1812.4236679110227</v>
      </c>
      <c r="E1898">
        <v>2692</v>
      </c>
    </row>
    <row r="1899" spans="1:5">
      <c r="A1899">
        <f t="shared" ref="A1899:A1962" si="120">E1899/$B$2</f>
        <v>2.9922222222222223</v>
      </c>
      <c r="B1899">
        <f t="shared" ref="B1899:D1962" si="121">SQRT($B$2^2+$E1899^2+2*$B$2*$E1899*COS(($D$2-B$5)*PI()/180))</f>
        <v>3292.8108687818772</v>
      </c>
      <c r="C1899">
        <f t="shared" si="121"/>
        <v>2022.743528110655</v>
      </c>
      <c r="D1899">
        <f t="shared" si="121"/>
        <v>1813.4199453101376</v>
      </c>
      <c r="E1899">
        <v>2693</v>
      </c>
    </row>
    <row r="1900" spans="1:5">
      <c r="A1900">
        <f t="shared" si="120"/>
        <v>2.9933333333333332</v>
      </c>
      <c r="B1900">
        <f t="shared" si="121"/>
        <v>3293.785490154678</v>
      </c>
      <c r="C1900">
        <f t="shared" si="121"/>
        <v>2023.7104305788957</v>
      </c>
      <c r="D1900">
        <f t="shared" si="121"/>
        <v>1814.4162268049747</v>
      </c>
      <c r="E1900">
        <v>2694</v>
      </c>
    </row>
    <row r="1901" spans="1:5">
      <c r="A1901">
        <f t="shared" si="120"/>
        <v>2.9944444444444445</v>
      </c>
      <c r="B1901">
        <f t="shared" si="121"/>
        <v>3294.7601267374416</v>
      </c>
      <c r="C1901">
        <f t="shared" si="121"/>
        <v>2024.6773652002187</v>
      </c>
      <c r="D1901">
        <f t="shared" si="121"/>
        <v>1815.41251238879</v>
      </c>
      <c r="E1901">
        <v>2695</v>
      </c>
    </row>
    <row r="1902" spans="1:5">
      <c r="A1902">
        <f t="shared" si="120"/>
        <v>2.9955555555555557</v>
      </c>
      <c r="B1902">
        <f t="shared" si="121"/>
        <v>3295.7347785166749</v>
      </c>
      <c r="C1902">
        <f t="shared" si="121"/>
        <v>2025.644331928579</v>
      </c>
      <c r="D1902">
        <f t="shared" si="121"/>
        <v>1816.4088020548561</v>
      </c>
      <c r="E1902">
        <v>2696</v>
      </c>
    </row>
    <row r="1903" spans="1:5">
      <c r="A1903">
        <f t="shared" si="120"/>
        <v>2.9966666666666666</v>
      </c>
      <c r="B1903">
        <f t="shared" si="121"/>
        <v>3296.7094454788989</v>
      </c>
      <c r="C1903">
        <f t="shared" si="121"/>
        <v>2026.611330718019</v>
      </c>
      <c r="D1903">
        <f t="shared" si="121"/>
        <v>1817.4050957964587</v>
      </c>
      <c r="E1903">
        <v>2697</v>
      </c>
    </row>
    <row r="1904" spans="1:5">
      <c r="A1904">
        <f t="shared" si="120"/>
        <v>2.9977777777777779</v>
      </c>
      <c r="B1904">
        <f t="shared" si="121"/>
        <v>3297.6841276106511</v>
      </c>
      <c r="C1904">
        <f t="shared" si="121"/>
        <v>2027.578361522666</v>
      </c>
      <c r="D1904">
        <f t="shared" si="121"/>
        <v>1818.4013936068991</v>
      </c>
      <c r="E1904">
        <v>2698</v>
      </c>
    </row>
    <row r="1905" spans="1:5">
      <c r="A1905">
        <f t="shared" si="120"/>
        <v>2.9988888888888887</v>
      </c>
      <c r="B1905">
        <f t="shared" si="121"/>
        <v>3298.6588248984849</v>
      </c>
      <c r="C1905">
        <f t="shared" si="121"/>
        <v>2028.5454242967346</v>
      </c>
      <c r="D1905">
        <f t="shared" si="121"/>
        <v>1819.3976954794934</v>
      </c>
      <c r="E1905">
        <v>2699</v>
      </c>
    </row>
    <row r="1906" spans="1:5">
      <c r="A1906">
        <f t="shared" si="120"/>
        <v>3</v>
      </c>
      <c r="B1906">
        <f t="shared" si="121"/>
        <v>3299.6335373289689</v>
      </c>
      <c r="C1906">
        <f t="shared" si="121"/>
        <v>2029.5125189945243</v>
      </c>
      <c r="D1906">
        <f t="shared" si="121"/>
        <v>1820.3940014075713</v>
      </c>
      <c r="E1906">
        <v>2700</v>
      </c>
    </row>
    <row r="1907" spans="1:5">
      <c r="A1907">
        <f t="shared" si="120"/>
        <v>3.0011111111111113</v>
      </c>
      <c r="B1907">
        <f t="shared" si="121"/>
        <v>3300.6082648886882</v>
      </c>
      <c r="C1907">
        <f t="shared" si="121"/>
        <v>2030.47964557042</v>
      </c>
      <c r="D1907">
        <f t="shared" si="121"/>
        <v>1821.3903113844783</v>
      </c>
      <c r="E1907">
        <v>2701</v>
      </c>
    </row>
    <row r="1908" spans="1:5">
      <c r="A1908">
        <f t="shared" si="120"/>
        <v>3.0022222222222221</v>
      </c>
      <c r="B1908">
        <f t="shared" si="121"/>
        <v>3301.5830075642421</v>
      </c>
      <c r="C1908">
        <f t="shared" si="121"/>
        <v>2031.4468039788928</v>
      </c>
      <c r="D1908">
        <f t="shared" si="121"/>
        <v>1822.3866254035736</v>
      </c>
      <c r="E1908">
        <v>2702</v>
      </c>
    </row>
    <row r="1909" spans="1:5">
      <c r="A1909">
        <f t="shared" si="120"/>
        <v>3.0033333333333334</v>
      </c>
      <c r="B1909">
        <f t="shared" si="121"/>
        <v>3302.5577653422474</v>
      </c>
      <c r="C1909">
        <f t="shared" si="121"/>
        <v>2032.4139941744984</v>
      </c>
      <c r="D1909">
        <f t="shared" si="121"/>
        <v>1823.382943458231</v>
      </c>
      <c r="E1909">
        <v>2703</v>
      </c>
    </row>
    <row r="1910" spans="1:5">
      <c r="A1910">
        <f t="shared" si="120"/>
        <v>3.0044444444444443</v>
      </c>
      <c r="B1910">
        <f t="shared" si="121"/>
        <v>3303.5325382093347</v>
      </c>
      <c r="C1910">
        <f t="shared" si="121"/>
        <v>2033.3812161118776</v>
      </c>
      <c r="D1910">
        <f t="shared" si="121"/>
        <v>1824.3792655418395</v>
      </c>
      <c r="E1910">
        <v>2704</v>
      </c>
    </row>
    <row r="1911" spans="1:5">
      <c r="A1911">
        <f t="shared" si="120"/>
        <v>3.0055555555555555</v>
      </c>
      <c r="B1911">
        <f t="shared" si="121"/>
        <v>3304.5073261521516</v>
      </c>
      <c r="C1911">
        <f t="shared" si="121"/>
        <v>2034.3484697457557</v>
      </c>
      <c r="D1911">
        <f t="shared" si="121"/>
        <v>1825.3755916478008</v>
      </c>
      <c r="E1911">
        <v>2705</v>
      </c>
    </row>
    <row r="1912" spans="1:5">
      <c r="A1912">
        <f t="shared" si="120"/>
        <v>3.0066666666666668</v>
      </c>
      <c r="B1912">
        <f t="shared" si="121"/>
        <v>3305.4821291573603</v>
      </c>
      <c r="C1912">
        <f t="shared" si="121"/>
        <v>2035.3157550309431</v>
      </c>
      <c r="D1912">
        <f t="shared" si="121"/>
        <v>1826.3719217695329</v>
      </c>
      <c r="E1912">
        <v>2706</v>
      </c>
    </row>
    <row r="1913" spans="1:5">
      <c r="A1913">
        <f t="shared" si="120"/>
        <v>3.0077777777777777</v>
      </c>
      <c r="B1913">
        <f t="shared" si="121"/>
        <v>3306.4569472116382</v>
      </c>
      <c r="C1913">
        <f t="shared" si="121"/>
        <v>2036.2830719223341</v>
      </c>
      <c r="D1913">
        <f t="shared" si="121"/>
        <v>1827.3682559004671</v>
      </c>
      <c r="E1913">
        <v>2707</v>
      </c>
    </row>
    <row r="1914" spans="1:5">
      <c r="A1914">
        <f t="shared" si="120"/>
        <v>3.0088888888888889</v>
      </c>
      <c r="B1914">
        <f t="shared" si="121"/>
        <v>3307.4317803016797</v>
      </c>
      <c r="C1914">
        <f t="shared" si="121"/>
        <v>2037.2504203749074</v>
      </c>
      <c r="D1914">
        <f t="shared" si="121"/>
        <v>1828.3645940340491</v>
      </c>
      <c r="E1914">
        <v>2708</v>
      </c>
    </row>
    <row r="1915" spans="1:5">
      <c r="A1915">
        <f t="shared" si="120"/>
        <v>3.01</v>
      </c>
      <c r="B1915">
        <f t="shared" si="121"/>
        <v>3308.4066284141936</v>
      </c>
      <c r="C1915">
        <f t="shared" si="121"/>
        <v>2038.2178003437259</v>
      </c>
      <c r="D1915">
        <f t="shared" si="121"/>
        <v>1829.3609361637391</v>
      </c>
      <c r="E1915">
        <v>2709</v>
      </c>
    </row>
    <row r="1916" spans="1:5">
      <c r="A1916">
        <f t="shared" si="120"/>
        <v>3.0111111111111111</v>
      </c>
      <c r="B1916">
        <f t="shared" si="121"/>
        <v>3309.3814915359039</v>
      </c>
      <c r="C1916">
        <f t="shared" si="121"/>
        <v>2039.1852117839362</v>
      </c>
      <c r="D1916">
        <f t="shared" si="121"/>
        <v>1830.3572822830108</v>
      </c>
      <c r="E1916">
        <v>2710</v>
      </c>
    </row>
    <row r="1917" spans="1:5">
      <c r="A1917">
        <f t="shared" si="120"/>
        <v>3.0122222222222224</v>
      </c>
      <c r="B1917">
        <f t="shared" si="121"/>
        <v>3310.3563696535507</v>
      </c>
      <c r="C1917">
        <f t="shared" si="121"/>
        <v>2040.1526546507682</v>
      </c>
      <c r="D1917">
        <f t="shared" si="121"/>
        <v>1831.353632385353</v>
      </c>
      <c r="E1917">
        <v>2711</v>
      </c>
    </row>
    <row r="1918" spans="1:5">
      <c r="A1918">
        <f t="shared" si="120"/>
        <v>3.0133333333333332</v>
      </c>
      <c r="B1918">
        <f t="shared" si="121"/>
        <v>3311.3312627538894</v>
      </c>
      <c r="C1918">
        <f t="shared" si="121"/>
        <v>2041.1201288995355</v>
      </c>
      <c r="D1918">
        <f t="shared" si="121"/>
        <v>1832.3499864642686</v>
      </c>
      <c r="E1918">
        <v>2712</v>
      </c>
    </row>
    <row r="1919" spans="1:5">
      <c r="A1919">
        <f t="shared" si="120"/>
        <v>3.0144444444444445</v>
      </c>
      <c r="B1919">
        <f t="shared" si="121"/>
        <v>3312.3061708236905</v>
      </c>
      <c r="C1919">
        <f t="shared" si="121"/>
        <v>2042.0876344856349</v>
      </c>
      <c r="D1919">
        <f t="shared" si="121"/>
        <v>1833.3463445132736</v>
      </c>
      <c r="E1919">
        <v>2713</v>
      </c>
    </row>
    <row r="1920" spans="1:5">
      <c r="A1920">
        <f t="shared" si="120"/>
        <v>3.0155555555555558</v>
      </c>
      <c r="B1920">
        <f t="shared" si="121"/>
        <v>3313.28109384974</v>
      </c>
      <c r="C1920">
        <f t="shared" si="121"/>
        <v>2043.0551713645464</v>
      </c>
      <c r="D1920">
        <f t="shared" si="121"/>
        <v>1834.3427065258993</v>
      </c>
      <c r="E1920">
        <v>2714</v>
      </c>
    </row>
    <row r="1921" spans="1:5">
      <c r="A1921">
        <f t="shared" si="120"/>
        <v>3.0166666666666666</v>
      </c>
      <c r="B1921">
        <f t="shared" si="121"/>
        <v>3314.2560318188398</v>
      </c>
      <c r="C1921">
        <f t="shared" si="121"/>
        <v>2044.0227394918325</v>
      </c>
      <c r="D1921">
        <f t="shared" si="121"/>
        <v>1835.3390724956898</v>
      </c>
      <c r="E1921">
        <v>2715</v>
      </c>
    </row>
    <row r="1922" spans="1:5">
      <c r="A1922">
        <f t="shared" si="120"/>
        <v>3.0177777777777779</v>
      </c>
      <c r="B1922">
        <f t="shared" si="121"/>
        <v>3315.2309847178062</v>
      </c>
      <c r="C1922">
        <f t="shared" si="121"/>
        <v>2044.9903388231387</v>
      </c>
      <c r="D1922">
        <f t="shared" si="121"/>
        <v>1836.3354424162044</v>
      </c>
      <c r="E1922">
        <v>2716</v>
      </c>
    </row>
    <row r="1923" spans="1:5">
      <c r="A1923">
        <f t="shared" si="120"/>
        <v>3.0188888888888887</v>
      </c>
      <c r="B1923">
        <f t="shared" si="121"/>
        <v>3316.2059525334712</v>
      </c>
      <c r="C1923">
        <f t="shared" si="121"/>
        <v>2045.9579693141927</v>
      </c>
      <c r="D1923">
        <f t="shared" si="121"/>
        <v>1837.3318162810156</v>
      </c>
      <c r="E1923">
        <v>2717</v>
      </c>
    </row>
    <row r="1924" spans="1:5">
      <c r="A1924">
        <f t="shared" si="120"/>
        <v>3.02</v>
      </c>
      <c r="B1924">
        <f t="shared" si="121"/>
        <v>3317.180935252682</v>
      </c>
      <c r="C1924">
        <f t="shared" si="121"/>
        <v>2046.9256309208049</v>
      </c>
      <c r="D1924">
        <f t="shared" si="121"/>
        <v>1838.3281940837096</v>
      </c>
      <c r="E1924">
        <v>2718</v>
      </c>
    </row>
    <row r="1925" spans="1:5">
      <c r="A1925">
        <f t="shared" si="120"/>
        <v>3.0211111111111113</v>
      </c>
      <c r="B1925">
        <f t="shared" si="121"/>
        <v>3318.1559328623016</v>
      </c>
      <c r="C1925">
        <f t="shared" si="121"/>
        <v>2047.8933235988673</v>
      </c>
      <c r="D1925">
        <f t="shared" si="121"/>
        <v>1839.3245758178875</v>
      </c>
      <c r="E1925">
        <v>2719</v>
      </c>
    </row>
    <row r="1926" spans="1:5">
      <c r="A1926">
        <f t="shared" si="120"/>
        <v>3.0222222222222221</v>
      </c>
      <c r="B1926">
        <f t="shared" si="121"/>
        <v>3319.1309453492072</v>
      </c>
      <c r="C1926">
        <f t="shared" si="121"/>
        <v>2048.8610473043541</v>
      </c>
      <c r="D1926">
        <f t="shared" si="121"/>
        <v>1840.3209614771629</v>
      </c>
      <c r="E1926">
        <v>2720</v>
      </c>
    </row>
    <row r="1927" spans="1:5">
      <c r="A1927">
        <f t="shared" si="120"/>
        <v>3.0233333333333334</v>
      </c>
      <c r="B1927">
        <f t="shared" si="121"/>
        <v>3320.1059727002921</v>
      </c>
      <c r="C1927">
        <f t="shared" si="121"/>
        <v>2049.8288019933216</v>
      </c>
      <c r="D1927">
        <f t="shared" si="121"/>
        <v>1841.3173510551644</v>
      </c>
      <c r="E1927">
        <v>2721</v>
      </c>
    </row>
    <row r="1928" spans="1:5">
      <c r="A1928">
        <f t="shared" si="120"/>
        <v>3.0244444444444443</v>
      </c>
      <c r="B1928">
        <f t="shared" si="121"/>
        <v>3321.0810149024646</v>
      </c>
      <c r="C1928">
        <f t="shared" si="121"/>
        <v>2050.7965876219064</v>
      </c>
      <c r="D1928">
        <f t="shared" si="121"/>
        <v>1842.3137445455336</v>
      </c>
      <c r="E1928">
        <v>2722</v>
      </c>
    </row>
    <row r="1929" spans="1:5">
      <c r="A1929">
        <f t="shared" si="120"/>
        <v>3.0255555555555556</v>
      </c>
      <c r="B1929">
        <f t="shared" si="121"/>
        <v>3322.056071942648</v>
      </c>
      <c r="C1929">
        <f t="shared" si="121"/>
        <v>2051.7644041463277</v>
      </c>
      <c r="D1929">
        <f t="shared" si="121"/>
        <v>1843.3101419419261</v>
      </c>
      <c r="E1929">
        <v>2723</v>
      </c>
    </row>
    <row r="1930" spans="1:5">
      <c r="A1930">
        <f t="shared" si="120"/>
        <v>3.0266666666666668</v>
      </c>
      <c r="B1930">
        <f t="shared" si="121"/>
        <v>3323.0311438077811</v>
      </c>
      <c r="C1930">
        <f t="shared" si="121"/>
        <v>2052.7322515228857</v>
      </c>
      <c r="D1930">
        <f t="shared" si="121"/>
        <v>1844.3065432380113</v>
      </c>
      <c r="E1930">
        <v>2724</v>
      </c>
    </row>
    <row r="1931" spans="1:5">
      <c r="A1931">
        <f t="shared" si="120"/>
        <v>3.0277777777777777</v>
      </c>
      <c r="B1931">
        <f t="shared" si="121"/>
        <v>3324.0062304848166</v>
      </c>
      <c r="C1931">
        <f t="shared" si="121"/>
        <v>2053.7001297079605</v>
      </c>
      <c r="D1931">
        <f t="shared" si="121"/>
        <v>1845.3029484274716</v>
      </c>
      <c r="E1931">
        <v>2725</v>
      </c>
    </row>
    <row r="1932" spans="1:5">
      <c r="A1932">
        <f t="shared" si="120"/>
        <v>3.028888888888889</v>
      </c>
      <c r="B1932">
        <f t="shared" si="121"/>
        <v>3324.9813319607242</v>
      </c>
      <c r="C1932">
        <f t="shared" si="121"/>
        <v>2054.6680386580151</v>
      </c>
      <c r="D1932">
        <f t="shared" si="121"/>
        <v>1846.2993575040039</v>
      </c>
      <c r="E1932">
        <v>2726</v>
      </c>
    </row>
    <row r="1933" spans="1:5">
      <c r="A1933">
        <f t="shared" si="120"/>
        <v>3.03</v>
      </c>
      <c r="B1933">
        <f t="shared" si="121"/>
        <v>3325.9564482224878</v>
      </c>
      <c r="C1933">
        <f t="shared" si="121"/>
        <v>2055.6359783295911</v>
      </c>
      <c r="D1933">
        <f t="shared" si="121"/>
        <v>1847.2957704613184</v>
      </c>
      <c r="E1933">
        <v>2727</v>
      </c>
    </row>
    <row r="1934" spans="1:5">
      <c r="A1934">
        <f t="shared" si="120"/>
        <v>3.0311111111111111</v>
      </c>
      <c r="B1934">
        <f t="shared" si="121"/>
        <v>3326.9315792571051</v>
      </c>
      <c r="C1934">
        <f t="shared" si="121"/>
        <v>2056.6039486793106</v>
      </c>
      <c r="D1934">
        <f t="shared" si="121"/>
        <v>1848.2921872931383</v>
      </c>
      <c r="E1934">
        <v>2728</v>
      </c>
    </row>
    <row r="1935" spans="1:5">
      <c r="A1935">
        <f t="shared" si="120"/>
        <v>3.0322222222222224</v>
      </c>
      <c r="B1935">
        <f t="shared" si="121"/>
        <v>3327.9067250515914</v>
      </c>
      <c r="C1935">
        <f t="shared" si="121"/>
        <v>2057.5719496638785</v>
      </c>
      <c r="D1935">
        <f t="shared" si="121"/>
        <v>1849.2886079932014</v>
      </c>
      <c r="E1935">
        <v>2729</v>
      </c>
    </row>
    <row r="1936" spans="1:5">
      <c r="A1936">
        <f t="shared" si="120"/>
        <v>3.0333333333333332</v>
      </c>
      <c r="B1936">
        <f t="shared" si="121"/>
        <v>3328.8818855929749</v>
      </c>
      <c r="C1936">
        <f t="shared" si="121"/>
        <v>2058.539981240076</v>
      </c>
      <c r="D1936">
        <f t="shared" si="121"/>
        <v>1850.2850325552574</v>
      </c>
      <c r="E1936">
        <v>2730</v>
      </c>
    </row>
    <row r="1937" spans="1:5">
      <c r="A1937">
        <f t="shared" si="120"/>
        <v>3.0344444444444445</v>
      </c>
      <c r="B1937">
        <f t="shared" si="121"/>
        <v>3329.8570608682999</v>
      </c>
      <c r="C1937">
        <f t="shared" si="121"/>
        <v>2059.5080433647672</v>
      </c>
      <c r="D1937">
        <f t="shared" si="121"/>
        <v>1851.2814609730708</v>
      </c>
      <c r="E1937">
        <v>2731</v>
      </c>
    </row>
    <row r="1938" spans="1:5">
      <c r="A1938">
        <f t="shared" si="120"/>
        <v>3.0355555555555553</v>
      </c>
      <c r="B1938">
        <f t="shared" si="121"/>
        <v>3330.8322508646247</v>
      </c>
      <c r="C1938">
        <f t="shared" si="121"/>
        <v>2060.4761359948952</v>
      </c>
      <c r="D1938">
        <f t="shared" si="121"/>
        <v>1852.2778932404192</v>
      </c>
      <c r="E1938">
        <v>2732</v>
      </c>
    </row>
    <row r="1939" spans="1:5">
      <c r="A1939">
        <f t="shared" si="120"/>
        <v>3.0366666666666666</v>
      </c>
      <c r="B1939">
        <f t="shared" si="121"/>
        <v>3331.8074555690241</v>
      </c>
      <c r="C1939">
        <f t="shared" si="121"/>
        <v>2061.444259087481</v>
      </c>
      <c r="D1939">
        <f t="shared" si="121"/>
        <v>1853.274329351093</v>
      </c>
      <c r="E1939">
        <v>2733</v>
      </c>
    </row>
    <row r="1940" spans="1:5">
      <c r="A1940">
        <f t="shared" si="120"/>
        <v>3.0377777777777779</v>
      </c>
      <c r="B1940">
        <f t="shared" si="121"/>
        <v>3332.7826749685864</v>
      </c>
      <c r="C1940">
        <f t="shared" si="121"/>
        <v>2062.4124125996268</v>
      </c>
      <c r="D1940">
        <f t="shared" si="121"/>
        <v>1854.2707692988968</v>
      </c>
      <c r="E1940">
        <v>2734</v>
      </c>
    </row>
    <row r="1941" spans="1:5">
      <c r="A1941">
        <f t="shared" si="120"/>
        <v>3.0388888888888888</v>
      </c>
      <c r="B1941">
        <f t="shared" si="121"/>
        <v>3333.7579090504155</v>
      </c>
      <c r="C1941">
        <f t="shared" si="121"/>
        <v>2063.3805964885132</v>
      </c>
      <c r="D1941">
        <f t="shared" si="121"/>
        <v>1855.2672130776473</v>
      </c>
      <c r="E1941">
        <v>2735</v>
      </c>
    </row>
    <row r="1942" spans="1:5">
      <c r="A1942">
        <f t="shared" si="120"/>
        <v>3.04</v>
      </c>
      <c r="B1942">
        <f t="shared" si="121"/>
        <v>3334.7331578016301</v>
      </c>
      <c r="C1942">
        <f t="shared" si="121"/>
        <v>2064.3488107113999</v>
      </c>
      <c r="D1942">
        <f t="shared" si="121"/>
        <v>1856.2636606811755</v>
      </c>
      <c r="E1942">
        <v>2736</v>
      </c>
    </row>
    <row r="1943" spans="1:5">
      <c r="A1943">
        <f t="shared" si="120"/>
        <v>3.0411111111111113</v>
      </c>
      <c r="B1943">
        <f t="shared" si="121"/>
        <v>3335.7084212093632</v>
      </c>
      <c r="C1943">
        <f t="shared" si="121"/>
        <v>2065.3170552256261</v>
      </c>
      <c r="D1943">
        <f t="shared" si="121"/>
        <v>1857.2601121033254</v>
      </c>
      <c r="E1943">
        <v>2737</v>
      </c>
    </row>
    <row r="1944" spans="1:5">
      <c r="A1944">
        <f t="shared" si="120"/>
        <v>3.0422222222222222</v>
      </c>
      <c r="B1944">
        <f t="shared" si="121"/>
        <v>3336.6836992607641</v>
      </c>
      <c r="C1944">
        <f t="shared" si="121"/>
        <v>2066.2853299886083</v>
      </c>
      <c r="D1944">
        <f t="shared" si="121"/>
        <v>1858.2565673379534</v>
      </c>
      <c r="E1944">
        <v>2738</v>
      </c>
    </row>
    <row r="1945" spans="1:5">
      <c r="A1945">
        <f t="shared" si="120"/>
        <v>3.0433333333333334</v>
      </c>
      <c r="B1945">
        <f t="shared" si="121"/>
        <v>3337.6589919429944</v>
      </c>
      <c r="C1945">
        <f t="shared" si="121"/>
        <v>2067.2536349578422</v>
      </c>
      <c r="D1945">
        <f t="shared" si="121"/>
        <v>1859.2530263789304</v>
      </c>
      <c r="E1945">
        <v>2739</v>
      </c>
    </row>
    <row r="1946" spans="1:5">
      <c r="A1946">
        <f t="shared" si="120"/>
        <v>3.0444444444444443</v>
      </c>
      <c r="B1946">
        <f t="shared" si="121"/>
        <v>3338.6342992432337</v>
      </c>
      <c r="C1946">
        <f t="shared" si="121"/>
        <v>2068.2219700909018</v>
      </c>
      <c r="D1946">
        <f t="shared" si="121"/>
        <v>1860.2494892201396</v>
      </c>
      <c r="E1946">
        <v>2740</v>
      </c>
    </row>
    <row r="1947" spans="1:5">
      <c r="A1947">
        <f t="shared" si="120"/>
        <v>3.0455555555555556</v>
      </c>
      <c r="B1947">
        <f t="shared" si="121"/>
        <v>3339.6096211486743</v>
      </c>
      <c r="C1947">
        <f t="shared" si="121"/>
        <v>2069.1903353454391</v>
      </c>
      <c r="D1947">
        <f t="shared" si="121"/>
        <v>1861.245955855477</v>
      </c>
      <c r="E1947">
        <v>2741</v>
      </c>
    </row>
    <row r="1948" spans="1:5">
      <c r="A1948">
        <f t="shared" si="120"/>
        <v>3.0466666666666669</v>
      </c>
      <c r="B1948">
        <f t="shared" si="121"/>
        <v>3340.584957646523</v>
      </c>
      <c r="C1948">
        <f t="shared" si="121"/>
        <v>2070.1587306791839</v>
      </c>
      <c r="D1948">
        <f t="shared" si="121"/>
        <v>1862.2424262788522</v>
      </c>
      <c r="E1948">
        <v>2742</v>
      </c>
    </row>
    <row r="1949" spans="1:5">
      <c r="A1949">
        <f t="shared" si="120"/>
        <v>3.0477777777777777</v>
      </c>
      <c r="B1949">
        <f t="shared" si="121"/>
        <v>3341.5603087240029</v>
      </c>
      <c r="C1949">
        <f t="shared" si="121"/>
        <v>2071.1271560499445</v>
      </c>
      <c r="D1949">
        <f t="shared" si="121"/>
        <v>1863.2389004841875</v>
      </c>
      <c r="E1949">
        <v>2743</v>
      </c>
    </row>
    <row r="1950" spans="1:5">
      <c r="A1950">
        <f t="shared" si="120"/>
        <v>3.048888888888889</v>
      </c>
      <c r="B1950">
        <f t="shared" si="121"/>
        <v>3342.535674368351</v>
      </c>
      <c r="C1950">
        <f t="shared" si="121"/>
        <v>2072.0956114156052</v>
      </c>
      <c r="D1950">
        <f t="shared" si="121"/>
        <v>1864.2353784654183</v>
      </c>
      <c r="E1950">
        <v>2744</v>
      </c>
    </row>
    <row r="1951" spans="1:5">
      <c r="A1951">
        <f t="shared" si="120"/>
        <v>3.05</v>
      </c>
      <c r="B1951">
        <f t="shared" si="121"/>
        <v>3343.5110545668185</v>
      </c>
      <c r="C1951">
        <f t="shared" si="121"/>
        <v>2073.0640967341292</v>
      </c>
      <c r="D1951">
        <f t="shared" si="121"/>
        <v>1865.2318602164935</v>
      </c>
      <c r="E1951">
        <v>2745</v>
      </c>
    </row>
    <row r="1952" spans="1:5">
      <c r="A1952">
        <f t="shared" si="120"/>
        <v>3.0511111111111111</v>
      </c>
      <c r="B1952">
        <f t="shared" si="121"/>
        <v>3344.4864493066721</v>
      </c>
      <c r="C1952">
        <f t="shared" si="121"/>
        <v>2074.0326119635561</v>
      </c>
      <c r="D1952">
        <f t="shared" si="121"/>
        <v>1866.2283457313733</v>
      </c>
      <c r="E1952">
        <v>2746</v>
      </c>
    </row>
    <row r="1953" spans="1:5">
      <c r="A1953">
        <f t="shared" si="120"/>
        <v>3.0522222222222224</v>
      </c>
      <c r="B1953">
        <f t="shared" si="121"/>
        <v>3345.4618585751928</v>
      </c>
      <c r="C1953">
        <f t="shared" si="121"/>
        <v>2075.0011570620027</v>
      </c>
      <c r="D1953">
        <f t="shared" si="121"/>
        <v>1867.2248350040325</v>
      </c>
      <c r="E1953">
        <v>2747</v>
      </c>
    </row>
    <row r="1954" spans="1:5">
      <c r="A1954">
        <f t="shared" si="120"/>
        <v>3.0533333333333332</v>
      </c>
      <c r="B1954">
        <f t="shared" si="121"/>
        <v>3346.4372823596764</v>
      </c>
      <c r="C1954">
        <f t="shared" si="121"/>
        <v>2075.9697319876632</v>
      </c>
      <c r="D1954">
        <f t="shared" si="121"/>
        <v>1868.2213280284577</v>
      </c>
      <c r="E1954">
        <v>2748</v>
      </c>
    </row>
    <row r="1955" spans="1:5">
      <c r="A1955">
        <f t="shared" si="120"/>
        <v>3.0544444444444445</v>
      </c>
      <c r="B1955">
        <f t="shared" si="121"/>
        <v>3347.4127206474327</v>
      </c>
      <c r="C1955">
        <f t="shared" si="121"/>
        <v>2076.9383366988077</v>
      </c>
      <c r="D1955">
        <f t="shared" si="121"/>
        <v>1869.2178247986487</v>
      </c>
      <c r="E1955">
        <v>2749</v>
      </c>
    </row>
    <row r="1956" spans="1:5">
      <c r="A1956">
        <f t="shared" si="120"/>
        <v>3.0555555555555554</v>
      </c>
      <c r="B1956">
        <f t="shared" si="121"/>
        <v>3348.388173425787</v>
      </c>
      <c r="C1956">
        <f t="shared" si="121"/>
        <v>2077.9069711537832</v>
      </c>
      <c r="D1956">
        <f t="shared" si="121"/>
        <v>1870.2143253086183</v>
      </c>
      <c r="E1956">
        <v>2750</v>
      </c>
    </row>
    <row r="1957" spans="1:5">
      <c r="A1957">
        <f t="shared" si="120"/>
        <v>3.0566666666666666</v>
      </c>
      <c r="B1957">
        <f t="shared" si="121"/>
        <v>3349.3636406820788</v>
      </c>
      <c r="C1957">
        <f t="shared" si="121"/>
        <v>2078.8756353110134</v>
      </c>
      <c r="D1957">
        <f t="shared" si="121"/>
        <v>1871.2108295523913</v>
      </c>
      <c r="E1957">
        <v>2751</v>
      </c>
    </row>
    <row r="1958" spans="1:5">
      <c r="A1958">
        <f t="shared" si="120"/>
        <v>3.0577777777777779</v>
      </c>
      <c r="B1958">
        <f t="shared" si="121"/>
        <v>3350.3391224036623</v>
      </c>
      <c r="C1958">
        <f t="shared" si="121"/>
        <v>2079.8443291289973</v>
      </c>
      <c r="D1958">
        <f t="shared" si="121"/>
        <v>1872.2073375240059</v>
      </c>
      <c r="E1958">
        <v>2752</v>
      </c>
    </row>
    <row r="1959" spans="1:5">
      <c r="A1959">
        <f t="shared" si="120"/>
        <v>3.0588888888888888</v>
      </c>
      <c r="B1959">
        <f t="shared" si="121"/>
        <v>3351.3146185779055</v>
      </c>
      <c r="C1959">
        <f t="shared" si="121"/>
        <v>2080.8130525663109</v>
      </c>
      <c r="D1959">
        <f t="shared" si="121"/>
        <v>1873.2038492175122</v>
      </c>
      <c r="E1959">
        <v>2753</v>
      </c>
    </row>
    <row r="1960" spans="1:5">
      <c r="A1960">
        <f t="shared" si="120"/>
        <v>3.06</v>
      </c>
      <c r="B1960">
        <f t="shared" si="121"/>
        <v>3352.2901291921921</v>
      </c>
      <c r="C1960">
        <f t="shared" si="121"/>
        <v>2081.7818055816051</v>
      </c>
      <c r="D1960">
        <f t="shared" si="121"/>
        <v>1874.2003646269739</v>
      </c>
      <c r="E1960">
        <v>2754</v>
      </c>
    </row>
    <row r="1961" spans="1:5">
      <c r="A1961">
        <f t="shared" si="120"/>
        <v>3.0611111111111109</v>
      </c>
      <c r="B1961">
        <f t="shared" si="121"/>
        <v>3353.2656542339196</v>
      </c>
      <c r="C1961">
        <f t="shared" si="121"/>
        <v>2082.7505881336074</v>
      </c>
      <c r="D1961">
        <f t="shared" si="121"/>
        <v>1875.1968837464669</v>
      </c>
      <c r="E1961">
        <v>2755</v>
      </c>
    </row>
    <row r="1962" spans="1:5">
      <c r="A1962">
        <f t="shared" si="120"/>
        <v>3.0622222222222222</v>
      </c>
      <c r="B1962">
        <f t="shared" si="121"/>
        <v>3354.2411936905</v>
      </c>
      <c r="C1962">
        <f t="shared" si="121"/>
        <v>2083.7194001811204</v>
      </c>
      <c r="D1962">
        <f t="shared" si="121"/>
        <v>1876.1934065700791</v>
      </c>
      <c r="E1962">
        <v>2756</v>
      </c>
    </row>
    <row r="1963" spans="1:5">
      <c r="A1963">
        <f t="shared" ref="A1963:A2026" si="122">E1963/$B$2</f>
        <v>3.0633333333333335</v>
      </c>
      <c r="B1963">
        <f t="shared" ref="B1963:D2026" si="123">SQRT($B$2^2+$E1963^2+2*$B$2*$E1963*COS(($D$2-B$5)*PI()/180))</f>
        <v>3355.2167475493593</v>
      </c>
      <c r="C1963">
        <f t="shared" si="123"/>
        <v>2084.6882416830217</v>
      </c>
      <c r="D1963">
        <f t="shared" si="123"/>
        <v>1877.1899330919121</v>
      </c>
      <c r="E1963">
        <v>2757</v>
      </c>
    </row>
    <row r="1964" spans="1:5">
      <c r="A1964">
        <f t="shared" si="122"/>
        <v>3.0644444444444443</v>
      </c>
      <c r="B1964">
        <f t="shared" si="123"/>
        <v>3356.192315797939</v>
      </c>
      <c r="C1964">
        <f t="shared" si="123"/>
        <v>2085.6571125982641</v>
      </c>
      <c r="D1964">
        <f t="shared" si="123"/>
        <v>1878.1864633060782</v>
      </c>
      <c r="E1964">
        <v>2758</v>
      </c>
    </row>
    <row r="1965" spans="1:5">
      <c r="A1965">
        <f t="shared" si="122"/>
        <v>3.0655555555555556</v>
      </c>
      <c r="B1965">
        <f t="shared" si="123"/>
        <v>3357.1678984236942</v>
      </c>
      <c r="C1965">
        <f t="shared" si="123"/>
        <v>2086.6260128858762</v>
      </c>
      <c r="D1965">
        <f t="shared" si="123"/>
        <v>1879.1829972067042</v>
      </c>
      <c r="E1965">
        <v>2759</v>
      </c>
    </row>
    <row r="1966" spans="1:5">
      <c r="A1966">
        <f t="shared" si="122"/>
        <v>3.0666666666666669</v>
      </c>
      <c r="B1966">
        <f t="shared" si="123"/>
        <v>3358.143495414095</v>
      </c>
      <c r="C1966">
        <f t="shared" si="123"/>
        <v>2087.5949425049598</v>
      </c>
      <c r="D1966">
        <f t="shared" si="123"/>
        <v>1880.1795347879283</v>
      </c>
      <c r="E1966">
        <v>2760</v>
      </c>
    </row>
    <row r="1967" spans="1:5">
      <c r="A1967">
        <f t="shared" si="122"/>
        <v>3.0677777777777777</v>
      </c>
      <c r="B1967">
        <f t="shared" si="123"/>
        <v>3359.1191067566251</v>
      </c>
      <c r="C1967">
        <f t="shared" si="123"/>
        <v>2088.5639014146941</v>
      </c>
      <c r="D1967">
        <f t="shared" si="123"/>
        <v>1881.1760760439008</v>
      </c>
      <c r="E1967">
        <v>2761</v>
      </c>
    </row>
    <row r="1968" spans="1:5">
      <c r="A1968">
        <f t="shared" si="122"/>
        <v>3.068888888888889</v>
      </c>
      <c r="B1968">
        <f t="shared" si="123"/>
        <v>3360.0947324387835</v>
      </c>
      <c r="C1968">
        <f t="shared" si="123"/>
        <v>2089.5328895743296</v>
      </c>
      <c r="D1968">
        <f t="shared" si="123"/>
        <v>1882.1726209687854</v>
      </c>
      <c r="E1968">
        <v>2762</v>
      </c>
    </row>
    <row r="1969" spans="1:5">
      <c r="A1969">
        <f t="shared" si="122"/>
        <v>3.07</v>
      </c>
      <c r="B1969">
        <f t="shared" si="123"/>
        <v>3361.0703724480827</v>
      </c>
      <c r="C1969">
        <f t="shared" si="123"/>
        <v>2090.5019069431933</v>
      </c>
      <c r="D1969">
        <f t="shared" si="123"/>
        <v>1883.1691695567567</v>
      </c>
      <c r="E1969">
        <v>2763</v>
      </c>
    </row>
    <row r="1970" spans="1:5">
      <c r="A1970">
        <f t="shared" si="122"/>
        <v>3.0711111111111111</v>
      </c>
      <c r="B1970">
        <f t="shared" si="123"/>
        <v>3362.0460267720496</v>
      </c>
      <c r="C1970">
        <f t="shared" si="123"/>
        <v>2091.4709534806852</v>
      </c>
      <c r="D1970">
        <f t="shared" si="123"/>
        <v>1884.1657218020027</v>
      </c>
      <c r="E1970">
        <v>2764</v>
      </c>
    </row>
    <row r="1971" spans="1:5">
      <c r="A1971">
        <f t="shared" si="122"/>
        <v>3.0722222222222224</v>
      </c>
      <c r="B1971">
        <f t="shared" si="123"/>
        <v>3363.0216953982258</v>
      </c>
      <c r="C1971">
        <f t="shared" si="123"/>
        <v>2092.4400291462803</v>
      </c>
      <c r="D1971">
        <f t="shared" si="123"/>
        <v>1885.162277698724</v>
      </c>
      <c r="E1971">
        <v>2765</v>
      </c>
    </row>
    <row r="1972" spans="1:5">
      <c r="A1972">
        <f t="shared" si="122"/>
        <v>3.0733333333333333</v>
      </c>
      <c r="B1972">
        <f t="shared" si="123"/>
        <v>3363.9973783141668</v>
      </c>
      <c r="C1972">
        <f t="shared" si="123"/>
        <v>2093.4091338995268</v>
      </c>
      <c r="D1972">
        <f t="shared" si="123"/>
        <v>1886.1588372411318</v>
      </c>
      <c r="E1972">
        <v>2766</v>
      </c>
    </row>
    <row r="1973" spans="1:5">
      <c r="A1973">
        <f t="shared" si="122"/>
        <v>3.0744444444444445</v>
      </c>
      <c r="B1973">
        <f t="shared" si="123"/>
        <v>3364.9730755074434</v>
      </c>
      <c r="C1973">
        <f t="shared" si="123"/>
        <v>2094.3782677000463</v>
      </c>
      <c r="D1973">
        <f t="shared" si="123"/>
        <v>1887.1554004234513</v>
      </c>
      <c r="E1973">
        <v>2767</v>
      </c>
    </row>
    <row r="1974" spans="1:5">
      <c r="A1974">
        <f t="shared" si="122"/>
        <v>3.0755555555555554</v>
      </c>
      <c r="B1974">
        <f t="shared" si="123"/>
        <v>3365.9487869656386</v>
      </c>
      <c r="C1974">
        <f t="shared" si="123"/>
        <v>2095.3474305075342</v>
      </c>
      <c r="D1974">
        <f t="shared" si="123"/>
        <v>1888.1519672399186</v>
      </c>
      <c r="E1974">
        <v>2768</v>
      </c>
    </row>
    <row r="1975" spans="1:5">
      <c r="A1975">
        <f t="shared" si="122"/>
        <v>3.0766666666666667</v>
      </c>
      <c r="B1975">
        <f t="shared" si="123"/>
        <v>3366.9245126763512</v>
      </c>
      <c r="C1975">
        <f t="shared" si="123"/>
        <v>2096.3166222817595</v>
      </c>
      <c r="D1975">
        <f t="shared" si="123"/>
        <v>1889.1485376847827</v>
      </c>
      <c r="E1975">
        <v>2769</v>
      </c>
    </row>
    <row r="1976" spans="1:5">
      <c r="A1976">
        <f t="shared" si="122"/>
        <v>3.0777777777777779</v>
      </c>
      <c r="B1976">
        <f t="shared" si="123"/>
        <v>3367.9002526271938</v>
      </c>
      <c r="C1976">
        <f t="shared" si="123"/>
        <v>2097.2858429825646</v>
      </c>
      <c r="D1976">
        <f t="shared" si="123"/>
        <v>1890.1451117523043</v>
      </c>
      <c r="E1976">
        <v>2770</v>
      </c>
    </row>
    <row r="1977" spans="1:5">
      <c r="A1977">
        <f t="shared" si="122"/>
        <v>3.0788888888888888</v>
      </c>
      <c r="B1977">
        <f t="shared" si="123"/>
        <v>3368.8760068057932</v>
      </c>
      <c r="C1977">
        <f t="shared" si="123"/>
        <v>2098.2550925698633</v>
      </c>
      <c r="D1977">
        <f t="shared" si="123"/>
        <v>1891.1416894367562</v>
      </c>
      <c r="E1977">
        <v>2771</v>
      </c>
    </row>
    <row r="1978" spans="1:5">
      <c r="A1978">
        <f t="shared" si="122"/>
        <v>3.08</v>
      </c>
      <c r="B1978">
        <f t="shared" si="123"/>
        <v>3369.8517751997906</v>
      </c>
      <c r="C1978">
        <f t="shared" si="123"/>
        <v>2099.2243710036441</v>
      </c>
      <c r="D1978">
        <f t="shared" si="123"/>
        <v>1892.1382707324235</v>
      </c>
      <c r="E1978">
        <v>2772</v>
      </c>
    </row>
    <row r="1979" spans="1:5">
      <c r="A1979">
        <f t="shared" si="122"/>
        <v>3.0811111111111109</v>
      </c>
      <c r="B1979">
        <f t="shared" si="123"/>
        <v>3370.8275577968402</v>
      </c>
      <c r="C1979">
        <f t="shared" si="123"/>
        <v>2100.1936782439675</v>
      </c>
      <c r="D1979">
        <f t="shared" si="123"/>
        <v>1893.1348556336036</v>
      </c>
      <c r="E1979">
        <v>2773</v>
      </c>
    </row>
    <row r="1980" spans="1:5">
      <c r="A1980">
        <f t="shared" si="122"/>
        <v>3.0822222222222222</v>
      </c>
      <c r="B1980">
        <f t="shared" si="123"/>
        <v>3371.803354584612</v>
      </c>
      <c r="C1980">
        <f t="shared" si="123"/>
        <v>2101.1630142509657</v>
      </c>
      <c r="D1980">
        <f t="shared" si="123"/>
        <v>1894.1314441346046</v>
      </c>
      <c r="E1980">
        <v>2774</v>
      </c>
    </row>
    <row r="1981" spans="1:5">
      <c r="A1981">
        <f t="shared" si="122"/>
        <v>3.0833333333333335</v>
      </c>
      <c r="B1981">
        <f t="shared" si="123"/>
        <v>3372.779165550789</v>
      </c>
      <c r="C1981">
        <f t="shared" si="123"/>
        <v>2102.1323789848452</v>
      </c>
      <c r="D1981">
        <f t="shared" si="123"/>
        <v>1895.128036229748</v>
      </c>
      <c r="E1981">
        <v>2775</v>
      </c>
    </row>
    <row r="1982" spans="1:5">
      <c r="A1982">
        <f t="shared" si="122"/>
        <v>3.0844444444444443</v>
      </c>
      <c r="B1982">
        <f t="shared" si="123"/>
        <v>3373.7549906830677</v>
      </c>
      <c r="C1982">
        <f t="shared" si="123"/>
        <v>2103.1017724058825</v>
      </c>
      <c r="D1982">
        <f t="shared" si="123"/>
        <v>1896.1246319133663</v>
      </c>
      <c r="E1982">
        <v>2776</v>
      </c>
    </row>
    <row r="1983" spans="1:5">
      <c r="A1983">
        <f t="shared" si="122"/>
        <v>3.0855555555555556</v>
      </c>
      <c r="B1983">
        <f t="shared" si="123"/>
        <v>3374.7308299691604</v>
      </c>
      <c r="C1983">
        <f t="shared" si="123"/>
        <v>2104.0711944744276</v>
      </c>
      <c r="D1983">
        <f t="shared" si="123"/>
        <v>1897.1212311798042</v>
      </c>
      <c r="E1983">
        <v>2777</v>
      </c>
    </row>
    <row r="1984" spans="1:5">
      <c r="A1984">
        <f t="shared" si="122"/>
        <v>3.0866666666666664</v>
      </c>
      <c r="B1984">
        <f t="shared" si="123"/>
        <v>3375.706683396792</v>
      </c>
      <c r="C1984">
        <f t="shared" si="123"/>
        <v>2105.0406451509016</v>
      </c>
      <c r="D1984">
        <f t="shared" si="123"/>
        <v>1898.1178340234189</v>
      </c>
      <c r="E1984">
        <v>2778</v>
      </c>
    </row>
    <row r="1985" spans="1:5">
      <c r="A1985">
        <f t="shared" si="122"/>
        <v>3.0877777777777777</v>
      </c>
      <c r="B1985">
        <f t="shared" si="123"/>
        <v>3376.682550953702</v>
      </c>
      <c r="C1985">
        <f t="shared" si="123"/>
        <v>2106.0101243957979</v>
      </c>
      <c r="D1985">
        <f t="shared" si="123"/>
        <v>1899.114440438578</v>
      </c>
      <c r="E1985">
        <v>2779</v>
      </c>
    </row>
    <row r="1986" spans="1:5">
      <c r="A1986">
        <f t="shared" si="122"/>
        <v>3.088888888888889</v>
      </c>
      <c r="B1986">
        <f t="shared" si="123"/>
        <v>3377.6584326276443</v>
      </c>
      <c r="C1986">
        <f t="shared" si="123"/>
        <v>2106.9796321696808</v>
      </c>
      <c r="D1986">
        <f t="shared" si="123"/>
        <v>1900.111050419662</v>
      </c>
      <c r="E1986">
        <v>2780</v>
      </c>
    </row>
    <row r="1987" spans="1:5">
      <c r="A1987">
        <f t="shared" si="122"/>
        <v>3.09</v>
      </c>
      <c r="B1987">
        <f t="shared" si="123"/>
        <v>3378.6343284063851</v>
      </c>
      <c r="C1987">
        <f t="shared" si="123"/>
        <v>2107.949168433187</v>
      </c>
      <c r="D1987">
        <f t="shared" si="123"/>
        <v>1901.1076639610628</v>
      </c>
      <c r="E1987">
        <v>2781</v>
      </c>
    </row>
    <row r="1988" spans="1:5">
      <c r="A1988">
        <f t="shared" si="122"/>
        <v>3.0911111111111111</v>
      </c>
      <c r="B1988">
        <f t="shared" si="123"/>
        <v>3379.6102382777067</v>
      </c>
      <c r="C1988">
        <f t="shared" si="123"/>
        <v>2108.9187331470225</v>
      </c>
      <c r="D1988">
        <f t="shared" si="123"/>
        <v>1902.1042810571839</v>
      </c>
      <c r="E1988">
        <v>2782</v>
      </c>
    </row>
    <row r="1989" spans="1:5">
      <c r="A1989">
        <f t="shared" si="122"/>
        <v>3.0922222222222224</v>
      </c>
      <c r="B1989">
        <f t="shared" si="123"/>
        <v>3380.5861622294042</v>
      </c>
      <c r="C1989">
        <f t="shared" si="123"/>
        <v>2109.8883262719673</v>
      </c>
      <c r="D1989">
        <f t="shared" si="123"/>
        <v>1903.1009017024414</v>
      </c>
      <c r="E1989">
        <v>2783</v>
      </c>
    </row>
    <row r="1990" spans="1:5">
      <c r="A1990">
        <f t="shared" si="122"/>
        <v>3.0933333333333333</v>
      </c>
      <c r="B1990">
        <f t="shared" si="123"/>
        <v>3381.5621002492862</v>
      </c>
      <c r="C1990">
        <f t="shared" si="123"/>
        <v>2110.8579477688695</v>
      </c>
      <c r="D1990">
        <f t="shared" si="123"/>
        <v>1904.0975258912615</v>
      </c>
      <c r="E1990">
        <v>2784</v>
      </c>
    </row>
    <row r="1991" spans="1:5">
      <c r="A1991">
        <f t="shared" si="122"/>
        <v>3.0944444444444446</v>
      </c>
      <c r="B1991">
        <f t="shared" si="123"/>
        <v>3382.5380523251761</v>
      </c>
      <c r="C1991">
        <f t="shared" si="123"/>
        <v>2111.8275975986494</v>
      </c>
      <c r="D1991">
        <f t="shared" si="123"/>
        <v>1905.0941536180835</v>
      </c>
      <c r="E1991">
        <v>2785</v>
      </c>
    </row>
    <row r="1992" spans="1:5">
      <c r="A1992">
        <f t="shared" si="122"/>
        <v>3.0955555555555554</v>
      </c>
      <c r="B1992">
        <f t="shared" si="123"/>
        <v>3383.5140184449106</v>
      </c>
      <c r="C1992">
        <f t="shared" si="123"/>
        <v>2112.7972757222979</v>
      </c>
      <c r="D1992">
        <f t="shared" si="123"/>
        <v>1906.090784877357</v>
      </c>
      <c r="E1992">
        <v>2786</v>
      </c>
    </row>
    <row r="1993" spans="1:5">
      <c r="A1993">
        <f t="shared" si="122"/>
        <v>3.0966666666666667</v>
      </c>
      <c r="B1993">
        <f t="shared" si="123"/>
        <v>3384.4899985963407</v>
      </c>
      <c r="C1993">
        <f t="shared" si="123"/>
        <v>2113.7669821008753</v>
      </c>
      <c r="D1993">
        <f t="shared" si="123"/>
        <v>1907.0874196635446</v>
      </c>
      <c r="E1993">
        <v>2787</v>
      </c>
    </row>
    <row r="1994" spans="1:5">
      <c r="A1994">
        <f t="shared" si="122"/>
        <v>3.097777777777778</v>
      </c>
      <c r="B1994">
        <f t="shared" si="123"/>
        <v>3385.465992767331</v>
      </c>
      <c r="C1994">
        <f t="shared" si="123"/>
        <v>2114.7367166955141</v>
      </c>
      <c r="D1994">
        <f t="shared" si="123"/>
        <v>1908.0840579711198</v>
      </c>
      <c r="E1994">
        <v>2788</v>
      </c>
    </row>
    <row r="1995" spans="1:5">
      <c r="A1995">
        <f t="shared" si="122"/>
        <v>3.0988888888888888</v>
      </c>
      <c r="B1995">
        <f t="shared" si="123"/>
        <v>3386.4420009457599</v>
      </c>
      <c r="C1995">
        <f t="shared" si="123"/>
        <v>2115.7064794674147</v>
      </c>
      <c r="D1995">
        <f t="shared" si="123"/>
        <v>1909.080699794567</v>
      </c>
      <c r="E1995">
        <v>2789</v>
      </c>
    </row>
    <row r="1996" spans="1:5">
      <c r="A1996">
        <f t="shared" si="122"/>
        <v>3.1</v>
      </c>
      <c r="B1996">
        <f t="shared" si="123"/>
        <v>3387.4180231195196</v>
      </c>
      <c r="C1996">
        <f t="shared" si="123"/>
        <v>2116.6762703778491</v>
      </c>
      <c r="D1996">
        <f t="shared" si="123"/>
        <v>1910.0773451283828</v>
      </c>
      <c r="E1996">
        <v>2790</v>
      </c>
    </row>
    <row r="1997" spans="1:5">
      <c r="A1997">
        <f t="shared" si="122"/>
        <v>3.1011111111111109</v>
      </c>
      <c r="B1997">
        <f t="shared" si="123"/>
        <v>3388.3940592765157</v>
      </c>
      <c r="C1997">
        <f t="shared" si="123"/>
        <v>2117.646089388159</v>
      </c>
      <c r="D1997">
        <f t="shared" si="123"/>
        <v>1911.0739939670755</v>
      </c>
      <c r="E1997">
        <v>2791</v>
      </c>
    </row>
    <row r="1998" spans="1:5">
      <c r="A1998">
        <f t="shared" si="122"/>
        <v>3.1022222222222222</v>
      </c>
      <c r="B1998">
        <f t="shared" si="123"/>
        <v>3389.3701094046687</v>
      </c>
      <c r="C1998">
        <f t="shared" si="123"/>
        <v>2118.6159364597543</v>
      </c>
      <c r="D1998">
        <f t="shared" si="123"/>
        <v>1912.0706463051638</v>
      </c>
      <c r="E1998">
        <v>2792</v>
      </c>
    </row>
    <row r="1999" spans="1:5">
      <c r="A1999">
        <f t="shared" si="122"/>
        <v>3.1033333333333335</v>
      </c>
      <c r="B1999">
        <f t="shared" si="123"/>
        <v>3390.3461734919119</v>
      </c>
      <c r="C1999">
        <f t="shared" si="123"/>
        <v>2119.5858115541164</v>
      </c>
      <c r="D1999">
        <f t="shared" si="123"/>
        <v>1913.0673021371792</v>
      </c>
      <c r="E1999">
        <v>2793</v>
      </c>
    </row>
    <row r="2000" spans="1:5">
      <c r="A2000">
        <f t="shared" si="122"/>
        <v>3.1044444444444443</v>
      </c>
      <c r="B2000">
        <f t="shared" si="123"/>
        <v>3391.3222515261923</v>
      </c>
      <c r="C2000">
        <f t="shared" si="123"/>
        <v>2120.5557146327947</v>
      </c>
      <c r="D2000">
        <f t="shared" si="123"/>
        <v>1914.0639614576633</v>
      </c>
      <c r="E2000">
        <v>2794</v>
      </c>
    </row>
    <row r="2001" spans="1:5">
      <c r="A2001">
        <f t="shared" si="122"/>
        <v>3.1055555555555556</v>
      </c>
      <c r="B2001">
        <f t="shared" si="123"/>
        <v>3392.2983434954704</v>
      </c>
      <c r="C2001">
        <f t="shared" si="123"/>
        <v>2121.5256456574075</v>
      </c>
      <c r="D2001">
        <f t="shared" si="123"/>
        <v>1915.06062426117</v>
      </c>
      <c r="E2001">
        <v>2795</v>
      </c>
    </row>
    <row r="2002" spans="1:5">
      <c r="A2002">
        <f t="shared" si="122"/>
        <v>3.1066666666666665</v>
      </c>
      <c r="B2002">
        <f t="shared" si="123"/>
        <v>3393.2744493877212</v>
      </c>
      <c r="C2002">
        <f t="shared" si="123"/>
        <v>2122.4956045896447</v>
      </c>
      <c r="D2002">
        <f t="shared" si="123"/>
        <v>1916.0572905422634</v>
      </c>
      <c r="E2002">
        <v>2796</v>
      </c>
    </row>
    <row r="2003" spans="1:5">
      <c r="A2003">
        <f t="shared" si="122"/>
        <v>3.1077777777777778</v>
      </c>
      <c r="B2003">
        <f t="shared" si="123"/>
        <v>3394.2505691909337</v>
      </c>
      <c r="C2003">
        <f t="shared" si="123"/>
        <v>2123.4655913912616</v>
      </c>
      <c r="D2003">
        <f t="shared" si="123"/>
        <v>1917.05396029552</v>
      </c>
      <c r="E2003">
        <v>2797</v>
      </c>
    </row>
    <row r="2004" spans="1:5">
      <c r="A2004">
        <f t="shared" si="122"/>
        <v>3.108888888888889</v>
      </c>
      <c r="B2004">
        <f t="shared" si="123"/>
        <v>3395.2267028931083</v>
      </c>
      <c r="C2004">
        <f t="shared" si="123"/>
        <v>2124.4356060240848</v>
      </c>
      <c r="D2004">
        <f t="shared" si="123"/>
        <v>1918.0506335155274</v>
      </c>
      <c r="E2004">
        <v>2798</v>
      </c>
    </row>
    <row r="2005" spans="1:5">
      <c r="A2005">
        <f t="shared" si="122"/>
        <v>3.11</v>
      </c>
      <c r="B2005">
        <f t="shared" si="123"/>
        <v>3396.202850482262</v>
      </c>
      <c r="C2005">
        <f t="shared" si="123"/>
        <v>2125.4056484500084</v>
      </c>
      <c r="D2005">
        <f t="shared" si="123"/>
        <v>1919.0473101968835</v>
      </c>
      <c r="E2005">
        <v>2799</v>
      </c>
    </row>
    <row r="2006" spans="1:5">
      <c r="A2006">
        <f t="shared" si="122"/>
        <v>3.1111111111111112</v>
      </c>
      <c r="B2006">
        <f t="shared" si="123"/>
        <v>3397.1790119464226</v>
      </c>
      <c r="C2006">
        <f t="shared" si="123"/>
        <v>2126.3757186309949</v>
      </c>
      <c r="D2006">
        <f t="shared" si="123"/>
        <v>1920.0439903341985</v>
      </c>
      <c r="E2006">
        <v>2800</v>
      </c>
    </row>
    <row r="2007" spans="1:5">
      <c r="A2007">
        <f t="shared" si="122"/>
        <v>3.112222222222222</v>
      </c>
      <c r="B2007">
        <f t="shared" si="123"/>
        <v>3398.1551872736336</v>
      </c>
      <c r="C2007">
        <f t="shared" si="123"/>
        <v>2127.3458165290758</v>
      </c>
      <c r="D2007">
        <f t="shared" si="123"/>
        <v>1921.0406739220932</v>
      </c>
      <c r="E2007">
        <v>2801</v>
      </c>
    </row>
    <row r="2008" spans="1:5">
      <c r="A2008">
        <f t="shared" si="122"/>
        <v>3.1133333333333333</v>
      </c>
      <c r="B2008">
        <f t="shared" si="123"/>
        <v>3399.1313764519514</v>
      </c>
      <c r="C2008">
        <f t="shared" si="123"/>
        <v>2128.3159421063501</v>
      </c>
      <c r="D2008">
        <f t="shared" si="123"/>
        <v>1922.0373609551993</v>
      </c>
      <c r="E2008">
        <v>2802</v>
      </c>
    </row>
    <row r="2009" spans="1:5">
      <c r="A2009">
        <f t="shared" si="122"/>
        <v>3.1144444444444446</v>
      </c>
      <c r="B2009">
        <f t="shared" si="123"/>
        <v>3400.1075794694448</v>
      </c>
      <c r="C2009">
        <f t="shared" si="123"/>
        <v>2129.2860953249847</v>
      </c>
      <c r="D2009">
        <f t="shared" si="123"/>
        <v>1923.0340514281606</v>
      </c>
      <c r="E2009">
        <v>2803</v>
      </c>
    </row>
    <row r="2010" spans="1:5">
      <c r="A2010">
        <f t="shared" si="122"/>
        <v>3.1155555555555554</v>
      </c>
      <c r="B2010">
        <f t="shared" si="123"/>
        <v>3401.0837963141985</v>
      </c>
      <c r="C2010">
        <f t="shared" si="123"/>
        <v>2130.256276147215</v>
      </c>
      <c r="D2010">
        <f t="shared" si="123"/>
        <v>1924.0307453356309</v>
      </c>
      <c r="E2010">
        <v>2804</v>
      </c>
    </row>
    <row r="2011" spans="1:5">
      <c r="A2011">
        <f t="shared" si="122"/>
        <v>3.1166666666666667</v>
      </c>
      <c r="B2011">
        <f t="shared" si="123"/>
        <v>3402.0600269743086</v>
      </c>
      <c r="C2011">
        <f t="shared" si="123"/>
        <v>2131.2264845353438</v>
      </c>
      <c r="D2011">
        <f t="shared" si="123"/>
        <v>1925.0274426722758</v>
      </c>
      <c r="E2011">
        <v>2805</v>
      </c>
    </row>
    <row r="2012" spans="1:5">
      <c r="A2012">
        <f t="shared" si="122"/>
        <v>3.117777777777778</v>
      </c>
      <c r="B2012">
        <f t="shared" si="123"/>
        <v>3403.0362714378853</v>
      </c>
      <c r="C2012">
        <f t="shared" si="123"/>
        <v>2132.1967204517409</v>
      </c>
      <c r="D2012">
        <f t="shared" si="123"/>
        <v>1926.0241434327711</v>
      </c>
      <c r="E2012">
        <v>2806</v>
      </c>
    </row>
    <row r="2013" spans="1:5">
      <c r="A2013">
        <f t="shared" si="122"/>
        <v>3.1188888888888888</v>
      </c>
      <c r="B2013">
        <f t="shared" si="123"/>
        <v>3404.0125296930523</v>
      </c>
      <c r="C2013">
        <f t="shared" si="123"/>
        <v>2133.1669838588446</v>
      </c>
      <c r="D2013">
        <f t="shared" si="123"/>
        <v>1927.0208476118046</v>
      </c>
      <c r="E2013">
        <v>2807</v>
      </c>
    </row>
    <row r="2014" spans="1:5">
      <c r="A2014">
        <f t="shared" si="122"/>
        <v>3.12</v>
      </c>
      <c r="B2014">
        <f t="shared" si="123"/>
        <v>3404.9888017279482</v>
      </c>
      <c r="C2014">
        <f t="shared" si="123"/>
        <v>2134.137274719159</v>
      </c>
      <c r="D2014">
        <f t="shared" si="123"/>
        <v>1928.0175552040744</v>
      </c>
      <c r="E2014">
        <v>2808</v>
      </c>
    </row>
    <row r="2015" spans="1:5">
      <c r="A2015">
        <f t="shared" si="122"/>
        <v>3.1211111111111109</v>
      </c>
      <c r="B2015">
        <f t="shared" si="123"/>
        <v>3405.965087530722</v>
      </c>
      <c r="C2015">
        <f t="shared" si="123"/>
        <v>2135.1075929952567</v>
      </c>
      <c r="D2015">
        <f t="shared" si="123"/>
        <v>1929.0142662042895</v>
      </c>
      <c r="E2015">
        <v>2809</v>
      </c>
    </row>
    <row r="2016" spans="1:5">
      <c r="A2016">
        <f t="shared" si="122"/>
        <v>3.1222222222222222</v>
      </c>
      <c r="B2016">
        <f t="shared" si="123"/>
        <v>3406.9413870895387</v>
      </c>
      <c r="C2016">
        <f t="shared" si="123"/>
        <v>2136.0779386497766</v>
      </c>
      <c r="D2016">
        <f t="shared" si="123"/>
        <v>1930.0109806071703</v>
      </c>
      <c r="E2016">
        <v>2810</v>
      </c>
    </row>
    <row r="2017" spans="1:5">
      <c r="A2017">
        <f t="shared" si="122"/>
        <v>3.1233333333333335</v>
      </c>
      <c r="B2017">
        <f t="shared" si="123"/>
        <v>3407.9177003925761</v>
      </c>
      <c r="C2017">
        <f t="shared" si="123"/>
        <v>2137.0483116454243</v>
      </c>
      <c r="D2017">
        <f t="shared" si="123"/>
        <v>1931.0076984074481</v>
      </c>
      <c r="E2017">
        <v>2811</v>
      </c>
    </row>
    <row r="2018" spans="1:5">
      <c r="A2018">
        <f t="shared" si="122"/>
        <v>3.1244444444444444</v>
      </c>
      <c r="B2018">
        <f t="shared" si="123"/>
        <v>3408.8940274280244</v>
      </c>
      <c r="C2018">
        <f t="shared" si="123"/>
        <v>2138.018711944972</v>
      </c>
      <c r="D2018">
        <f t="shared" si="123"/>
        <v>1932.0044195998641</v>
      </c>
      <c r="E2018">
        <v>2812</v>
      </c>
    </row>
    <row r="2019" spans="1:5">
      <c r="A2019">
        <f t="shared" si="122"/>
        <v>3.1255555555555556</v>
      </c>
      <c r="B2019">
        <f t="shared" si="123"/>
        <v>3409.870368184088</v>
      </c>
      <c r="C2019">
        <f t="shared" si="123"/>
        <v>2138.9891395112595</v>
      </c>
      <c r="D2019">
        <f t="shared" si="123"/>
        <v>1933.0011441791714</v>
      </c>
      <c r="E2019">
        <v>2813</v>
      </c>
    </row>
    <row r="2020" spans="1:5">
      <c r="A2020">
        <f t="shared" si="122"/>
        <v>3.1266666666666665</v>
      </c>
      <c r="B2020">
        <f t="shared" si="123"/>
        <v>3410.8467226489843</v>
      </c>
      <c r="C2020">
        <f t="shared" si="123"/>
        <v>2139.9595943071909</v>
      </c>
      <c r="D2020">
        <f t="shared" si="123"/>
        <v>1933.9978721401335</v>
      </c>
      <c r="E2020">
        <v>2814</v>
      </c>
    </row>
    <row r="2021" spans="1:5">
      <c r="A2021">
        <f t="shared" si="122"/>
        <v>3.1277777777777778</v>
      </c>
      <c r="B2021">
        <f t="shared" si="123"/>
        <v>3411.8230908109449</v>
      </c>
      <c r="C2021">
        <f t="shared" si="123"/>
        <v>2140.9300762957387</v>
      </c>
      <c r="D2021">
        <f t="shared" si="123"/>
        <v>1934.9946034775244</v>
      </c>
      <c r="E2021">
        <v>2815</v>
      </c>
    </row>
    <row r="2022" spans="1:5">
      <c r="A2022">
        <f t="shared" si="122"/>
        <v>3.1288888888888891</v>
      </c>
      <c r="B2022">
        <f t="shared" si="123"/>
        <v>3412.7994726582137</v>
      </c>
      <c r="C2022">
        <f t="shared" si="123"/>
        <v>2141.9005854399397</v>
      </c>
      <c r="D2022">
        <f t="shared" si="123"/>
        <v>1935.9913381861295</v>
      </c>
      <c r="E2022">
        <v>2816</v>
      </c>
    </row>
    <row r="2023" spans="1:5">
      <c r="A2023">
        <f t="shared" si="122"/>
        <v>3.13</v>
      </c>
      <c r="B2023">
        <f t="shared" si="123"/>
        <v>3413.7758681790483</v>
      </c>
      <c r="C2023">
        <f t="shared" si="123"/>
        <v>2142.8711217028981</v>
      </c>
      <c r="D2023">
        <f t="shared" si="123"/>
        <v>1936.988076260744</v>
      </c>
      <c r="E2023">
        <v>2817</v>
      </c>
    </row>
    <row r="2024" spans="1:5">
      <c r="A2024">
        <f t="shared" si="122"/>
        <v>3.1311111111111112</v>
      </c>
      <c r="B2024">
        <f t="shared" si="123"/>
        <v>3414.7522773617188</v>
      </c>
      <c r="C2024">
        <f t="shared" si="123"/>
        <v>2143.8416850477829</v>
      </c>
      <c r="D2024">
        <f t="shared" si="123"/>
        <v>1937.984817696175</v>
      </c>
      <c r="E2024">
        <v>2818</v>
      </c>
    </row>
    <row r="2025" spans="1:5">
      <c r="A2025">
        <f t="shared" si="122"/>
        <v>3.132222222222222</v>
      </c>
      <c r="B2025">
        <f t="shared" si="123"/>
        <v>3415.7287001945101</v>
      </c>
      <c r="C2025">
        <f t="shared" si="123"/>
        <v>2144.8122754378287</v>
      </c>
      <c r="D2025">
        <f t="shared" si="123"/>
        <v>1938.9815624872388</v>
      </c>
      <c r="E2025">
        <v>2819</v>
      </c>
    </row>
    <row r="2026" spans="1:5">
      <c r="A2026">
        <f t="shared" si="122"/>
        <v>3.1333333333333333</v>
      </c>
      <c r="B2026">
        <f t="shared" si="123"/>
        <v>3416.7051366657192</v>
      </c>
      <c r="C2026">
        <f t="shared" si="123"/>
        <v>2145.7828928363365</v>
      </c>
      <c r="D2026">
        <f t="shared" si="123"/>
        <v>1939.9783106287637</v>
      </c>
      <c r="E2026">
        <v>2820</v>
      </c>
    </row>
    <row r="2027" spans="1:5">
      <c r="A2027">
        <f t="shared" ref="A2027:A2090" si="124">E2027/$B$2</f>
        <v>3.1344444444444446</v>
      </c>
      <c r="B2027">
        <f t="shared" ref="B2027:D2058" si="125">SQRT($B$2^2+$E2027^2+2*$B$2*$E2027*COS(($D$2-B$5)*PI()/180))</f>
        <v>3417.681586763656</v>
      </c>
      <c r="C2027">
        <f t="shared" si="125"/>
        <v>2146.7535372066718</v>
      </c>
      <c r="D2027">
        <f t="shared" si="125"/>
        <v>1940.9750621155879</v>
      </c>
      <c r="E2027">
        <v>2821</v>
      </c>
    </row>
    <row r="2028" spans="1:5">
      <c r="A2028">
        <f t="shared" si="124"/>
        <v>3.1355555555555554</v>
      </c>
      <c r="B2028">
        <f t="shared" si="125"/>
        <v>3418.6580504766448</v>
      </c>
      <c r="C2028">
        <f t="shared" si="125"/>
        <v>2147.7242085122652</v>
      </c>
      <c r="D2028">
        <f t="shared" si="125"/>
        <v>1941.9718169425601</v>
      </c>
      <c r="E2028">
        <v>2822</v>
      </c>
    </row>
    <row r="2029" spans="1:5">
      <c r="A2029">
        <f t="shared" si="124"/>
        <v>3.1366666666666667</v>
      </c>
      <c r="B2029">
        <f t="shared" si="125"/>
        <v>3419.6345277930222</v>
      </c>
      <c r="C2029">
        <f t="shared" si="125"/>
        <v>2148.6949067166133</v>
      </c>
      <c r="D2029">
        <f t="shared" si="125"/>
        <v>1942.9685751045399</v>
      </c>
      <c r="E2029">
        <v>2823</v>
      </c>
    </row>
    <row r="2030" spans="1:5">
      <c r="A2030">
        <f t="shared" si="124"/>
        <v>3.137777777777778</v>
      </c>
      <c r="B2030">
        <f t="shared" si="125"/>
        <v>3420.6110187011382</v>
      </c>
      <c r="C2030">
        <f t="shared" si="125"/>
        <v>2149.6656317832771</v>
      </c>
      <c r="D2030">
        <f t="shared" si="125"/>
        <v>1943.9653365963973</v>
      </c>
      <c r="E2030">
        <v>2824</v>
      </c>
    </row>
    <row r="2031" spans="1:5">
      <c r="A2031">
        <f t="shared" si="124"/>
        <v>3.1388888888888888</v>
      </c>
      <c r="B2031">
        <f t="shared" si="125"/>
        <v>3421.5875231893556</v>
      </c>
      <c r="C2031">
        <f t="shared" si="125"/>
        <v>2150.6363836758819</v>
      </c>
      <c r="D2031">
        <f t="shared" si="125"/>
        <v>1944.9621014130125</v>
      </c>
      <c r="E2031">
        <v>2825</v>
      </c>
    </row>
    <row r="2032" spans="1:5">
      <c r="A2032">
        <f t="shared" si="124"/>
        <v>3.14</v>
      </c>
      <c r="B2032">
        <f t="shared" si="125"/>
        <v>3422.5640412460511</v>
      </c>
      <c r="C2032">
        <f t="shared" si="125"/>
        <v>2151.6071623581188</v>
      </c>
      <c r="D2032">
        <f t="shared" si="125"/>
        <v>1945.9588695492771</v>
      </c>
      <c r="E2032">
        <v>2826</v>
      </c>
    </row>
    <row r="2033" spans="1:5">
      <c r="A2033">
        <f t="shared" si="124"/>
        <v>3.141111111111111</v>
      </c>
      <c r="B2033">
        <f t="shared" si="125"/>
        <v>3423.5405728596138</v>
      </c>
      <c r="C2033">
        <f t="shared" si="125"/>
        <v>2152.5779677937417</v>
      </c>
      <c r="D2033">
        <f t="shared" si="125"/>
        <v>1946.9556410000916</v>
      </c>
      <c r="E2033">
        <v>2827</v>
      </c>
    </row>
    <row r="2034" spans="1:5">
      <c r="A2034">
        <f t="shared" si="124"/>
        <v>3.1422222222222222</v>
      </c>
      <c r="B2034">
        <f t="shared" si="125"/>
        <v>3424.5171180184461</v>
      </c>
      <c r="C2034">
        <f t="shared" si="125"/>
        <v>2153.5487999465709</v>
      </c>
      <c r="D2034">
        <f t="shared" si="125"/>
        <v>1947.9524157603687</v>
      </c>
      <c r="E2034">
        <v>2828</v>
      </c>
    </row>
    <row r="2035" spans="1:5">
      <c r="A2035">
        <f t="shared" si="124"/>
        <v>3.1433333333333335</v>
      </c>
      <c r="B2035">
        <f t="shared" si="125"/>
        <v>3425.4936767109639</v>
      </c>
      <c r="C2035">
        <f t="shared" si="125"/>
        <v>2154.519658780489</v>
      </c>
      <c r="D2035">
        <f t="shared" si="125"/>
        <v>1948.9491938250301</v>
      </c>
      <c r="E2035">
        <v>2829</v>
      </c>
    </row>
    <row r="2036" spans="1:5">
      <c r="A2036">
        <f t="shared" si="124"/>
        <v>3.1444444444444444</v>
      </c>
      <c r="B2036">
        <f t="shared" si="125"/>
        <v>3426.4702489255951</v>
      </c>
      <c r="C2036">
        <f t="shared" si="125"/>
        <v>2155.4905442594441</v>
      </c>
      <c r="D2036">
        <f t="shared" si="125"/>
        <v>1949.9459751890081</v>
      </c>
      <c r="E2036">
        <v>2830</v>
      </c>
    </row>
    <row r="2037" spans="1:5">
      <c r="A2037">
        <f t="shared" si="124"/>
        <v>3.1455555555555557</v>
      </c>
      <c r="B2037">
        <f t="shared" si="125"/>
        <v>3427.4468346507815</v>
      </c>
      <c r="C2037">
        <f t="shared" si="125"/>
        <v>2156.4614563474474</v>
      </c>
      <c r="D2037">
        <f t="shared" si="125"/>
        <v>1950.9427598472464</v>
      </c>
      <c r="E2037">
        <v>2831</v>
      </c>
    </row>
    <row r="2038" spans="1:5">
      <c r="A2038">
        <f t="shared" si="124"/>
        <v>3.1466666666666665</v>
      </c>
      <c r="B2038">
        <f t="shared" si="125"/>
        <v>3428.4234338749775</v>
      </c>
      <c r="C2038">
        <f t="shared" si="125"/>
        <v>2157.4323950085745</v>
      </c>
      <c r="D2038">
        <f t="shared" si="125"/>
        <v>1951.9395477946975</v>
      </c>
      <c r="E2038">
        <v>2832</v>
      </c>
    </row>
    <row r="2039" spans="1:5">
      <c r="A2039">
        <f t="shared" si="124"/>
        <v>3.1477777777777778</v>
      </c>
      <c r="B2039">
        <f t="shared" si="125"/>
        <v>3429.4000465866507</v>
      </c>
      <c r="C2039">
        <f t="shared" si="125"/>
        <v>2158.403360206964</v>
      </c>
      <c r="D2039">
        <f t="shared" si="125"/>
        <v>1952.9363390263254</v>
      </c>
      <c r="E2039">
        <v>2833</v>
      </c>
    </row>
    <row r="2040" spans="1:5">
      <c r="A2040">
        <f t="shared" si="124"/>
        <v>3.1488888888888891</v>
      </c>
      <c r="B2040">
        <f t="shared" si="125"/>
        <v>3430.3766727742823</v>
      </c>
      <c r="C2040">
        <f t="shared" si="125"/>
        <v>2159.3743519068189</v>
      </c>
      <c r="D2040">
        <f t="shared" si="125"/>
        <v>1953.9331335371035</v>
      </c>
      <c r="E2040">
        <v>2834</v>
      </c>
    </row>
    <row r="2041" spans="1:5">
      <c r="A2041">
        <f t="shared" si="124"/>
        <v>3.15</v>
      </c>
      <c r="B2041">
        <f t="shared" si="125"/>
        <v>3431.3533124263649</v>
      </c>
      <c r="C2041">
        <f t="shared" si="125"/>
        <v>2160.3453700724044</v>
      </c>
      <c r="D2041">
        <f t="shared" si="125"/>
        <v>1954.929931322016</v>
      </c>
      <c r="E2041">
        <v>2835</v>
      </c>
    </row>
    <row r="2042" spans="1:5">
      <c r="A2042">
        <f t="shared" si="124"/>
        <v>3.1511111111111112</v>
      </c>
      <c r="B2042">
        <f t="shared" si="125"/>
        <v>3432.3299655314054</v>
      </c>
      <c r="C2042">
        <f t="shared" si="125"/>
        <v>2161.3164146680497</v>
      </c>
      <c r="D2042">
        <f t="shared" si="125"/>
        <v>1955.9267323760573</v>
      </c>
      <c r="E2042">
        <v>2836</v>
      </c>
    </row>
    <row r="2043" spans="1:5">
      <c r="A2043">
        <f t="shared" si="124"/>
        <v>3.152222222222222</v>
      </c>
      <c r="B2043">
        <f t="shared" si="125"/>
        <v>3433.306632077923</v>
      </c>
      <c r="C2043">
        <f t="shared" si="125"/>
        <v>2162.2874856581475</v>
      </c>
      <c r="D2043">
        <f t="shared" si="125"/>
        <v>1956.9235366942312</v>
      </c>
      <c r="E2043">
        <v>2837</v>
      </c>
    </row>
    <row r="2044" spans="1:5">
      <c r="A2044">
        <f t="shared" si="124"/>
        <v>3.1533333333333333</v>
      </c>
      <c r="B2044">
        <f t="shared" si="125"/>
        <v>3434.2833120544501</v>
      </c>
      <c r="C2044">
        <f t="shared" si="125"/>
        <v>2163.2585830071525</v>
      </c>
      <c r="D2044">
        <f t="shared" si="125"/>
        <v>1957.9203442715532</v>
      </c>
      <c r="E2044">
        <v>2838</v>
      </c>
    </row>
    <row r="2045" spans="1:5">
      <c r="A2045">
        <f t="shared" si="124"/>
        <v>3.1544444444444446</v>
      </c>
      <c r="B2045">
        <f t="shared" si="125"/>
        <v>3435.2600054495315</v>
      </c>
      <c r="C2045">
        <f t="shared" si="125"/>
        <v>2164.2297066795827</v>
      </c>
      <c r="D2045">
        <f t="shared" si="125"/>
        <v>1958.917155103047</v>
      </c>
      <c r="E2045">
        <v>2839</v>
      </c>
    </row>
    <row r="2046" spans="1:5">
      <c r="A2046">
        <f t="shared" si="124"/>
        <v>3.1555555555555554</v>
      </c>
      <c r="B2046">
        <f t="shared" si="125"/>
        <v>3436.2367122517253</v>
      </c>
      <c r="C2046">
        <f t="shared" si="125"/>
        <v>2165.2008566400191</v>
      </c>
      <c r="D2046">
        <f t="shared" si="125"/>
        <v>1959.9139691837477</v>
      </c>
      <c r="E2046">
        <v>2840</v>
      </c>
    </row>
    <row r="2047" spans="1:5">
      <c r="A2047">
        <f t="shared" si="124"/>
        <v>3.1566666666666667</v>
      </c>
      <c r="B2047">
        <f t="shared" si="125"/>
        <v>3437.2134324496028</v>
      </c>
      <c r="C2047">
        <f t="shared" si="125"/>
        <v>2166.1720328531046</v>
      </c>
      <c r="D2047">
        <f t="shared" si="125"/>
        <v>1960.9107865087005</v>
      </c>
      <c r="E2047">
        <v>2841</v>
      </c>
    </row>
    <row r="2048" spans="1:5">
      <c r="A2048">
        <f t="shared" si="124"/>
        <v>3.1577777777777776</v>
      </c>
      <c r="B2048">
        <f t="shared" si="125"/>
        <v>3438.1901660317471</v>
      </c>
      <c r="C2048">
        <f t="shared" si="125"/>
        <v>2167.1432352835454</v>
      </c>
      <c r="D2048">
        <f t="shared" si="125"/>
        <v>1961.9076070729602</v>
      </c>
      <c r="E2048">
        <v>2842</v>
      </c>
    </row>
    <row r="2049" spans="1:5">
      <c r="A2049">
        <f t="shared" si="124"/>
        <v>3.1588888888888889</v>
      </c>
      <c r="B2049">
        <f t="shared" si="125"/>
        <v>3439.1669129867546</v>
      </c>
      <c r="C2049">
        <f t="shared" si="125"/>
        <v>2168.1144638961091</v>
      </c>
      <c r="D2049">
        <f t="shared" si="125"/>
        <v>1962.9044308715916</v>
      </c>
      <c r="E2049">
        <v>2843</v>
      </c>
    </row>
    <row r="2050" spans="1:5">
      <c r="A2050">
        <f t="shared" si="124"/>
        <v>3.16</v>
      </c>
      <c r="B2050">
        <f t="shared" si="125"/>
        <v>3440.1436733032351</v>
      </c>
      <c r="C2050">
        <f t="shared" si="125"/>
        <v>2169.0857186556254</v>
      </c>
      <c r="D2050">
        <f t="shared" si="125"/>
        <v>1963.9012578996696</v>
      </c>
      <c r="E2050">
        <v>2844</v>
      </c>
    </row>
    <row r="2051" spans="1:5">
      <c r="A2051">
        <f t="shared" si="124"/>
        <v>3.161111111111111</v>
      </c>
      <c r="B2051">
        <f t="shared" si="125"/>
        <v>3441.12044696981</v>
      </c>
      <c r="C2051">
        <f t="shared" si="125"/>
        <v>2170.0569995269875</v>
      </c>
      <c r="D2051">
        <f t="shared" si="125"/>
        <v>1964.8980881522793</v>
      </c>
      <c r="E2051">
        <v>2845</v>
      </c>
    </row>
    <row r="2052" spans="1:5">
      <c r="A2052">
        <f t="shared" si="124"/>
        <v>3.1622222222222223</v>
      </c>
      <c r="B2052">
        <f t="shared" si="125"/>
        <v>3442.0972339751152</v>
      </c>
      <c r="C2052">
        <f t="shared" si="125"/>
        <v>2171.0283064751488</v>
      </c>
      <c r="D2052">
        <f t="shared" si="125"/>
        <v>1965.8949216245157</v>
      </c>
      <c r="E2052">
        <v>2846</v>
      </c>
    </row>
    <row r="2053" spans="1:5">
      <c r="A2053">
        <f t="shared" si="124"/>
        <v>3.1633333333333336</v>
      </c>
      <c r="B2053">
        <f t="shared" si="125"/>
        <v>3443.0740343077973</v>
      </c>
      <c r="C2053">
        <f t="shared" si="125"/>
        <v>2171.9996394651248</v>
      </c>
      <c r="D2053">
        <f t="shared" si="125"/>
        <v>1966.8917583114833</v>
      </c>
      <c r="E2053">
        <v>2847</v>
      </c>
    </row>
    <row r="2054" spans="1:5">
      <c r="A2054">
        <f t="shared" si="124"/>
        <v>3.1644444444444444</v>
      </c>
      <c r="B2054">
        <f t="shared" si="125"/>
        <v>3444.0508479565169</v>
      </c>
      <c r="C2054">
        <f t="shared" si="125"/>
        <v>2172.9709984619931</v>
      </c>
      <c r="D2054">
        <f t="shared" si="125"/>
        <v>1967.888598208297</v>
      </c>
      <c r="E2054">
        <v>2848</v>
      </c>
    </row>
    <row r="2055" spans="1:5">
      <c r="A2055">
        <f t="shared" si="124"/>
        <v>3.1655555555555557</v>
      </c>
      <c r="B2055">
        <f t="shared" si="125"/>
        <v>3445.0276749099471</v>
      </c>
      <c r="C2055">
        <f t="shared" si="125"/>
        <v>2173.9423834308927</v>
      </c>
      <c r="D2055">
        <f t="shared" si="125"/>
        <v>1968.8854413100817</v>
      </c>
      <c r="E2055">
        <v>2849</v>
      </c>
    </row>
    <row r="2056" spans="1:5">
      <c r="A2056">
        <f t="shared" si="124"/>
        <v>3.1666666666666665</v>
      </c>
      <c r="B2056">
        <f t="shared" si="125"/>
        <v>3446.0045151567729</v>
      </c>
      <c r="C2056">
        <f t="shared" si="125"/>
        <v>2174.9137943370242</v>
      </c>
      <c r="D2056">
        <f t="shared" si="125"/>
        <v>1969.8822876119712</v>
      </c>
      <c r="E2056">
        <v>2850</v>
      </c>
    </row>
    <row r="2057" spans="1:5">
      <c r="A2057">
        <f t="shared" si="124"/>
        <v>3.1677777777777778</v>
      </c>
      <c r="B2057">
        <f t="shared" si="125"/>
        <v>3446.9813686856937</v>
      </c>
      <c r="C2057">
        <f t="shared" si="125"/>
        <v>2175.885231145648</v>
      </c>
      <c r="D2057">
        <f t="shared" si="125"/>
        <v>1970.8791371091104</v>
      </c>
      <c r="E2057">
        <v>2851</v>
      </c>
    </row>
    <row r="2058" spans="1:5">
      <c r="A2058">
        <f t="shared" si="124"/>
        <v>3.1688888888888891</v>
      </c>
      <c r="B2058">
        <f t="shared" si="125"/>
        <v>3447.9582354854197</v>
      </c>
      <c r="C2058">
        <f t="shared" si="125"/>
        <v>2176.8566938220874</v>
      </c>
      <c r="D2058">
        <f t="shared" si="125"/>
        <v>1971.8759897966527</v>
      </c>
      <c r="E2058">
        <v>2852</v>
      </c>
    </row>
    <row r="2059" spans="1:5">
      <c r="A2059">
        <f t="shared" si="124"/>
        <v>3.17</v>
      </c>
      <c r="B2059">
        <f t="shared" ref="B2059:D2090" si="126">SQRT($B$2^2+$E2059^2+2*$B$2*$E2059*COS(($D$2-B$5)*PI()/180))</f>
        <v>3448.9351155446752</v>
      </c>
      <c r="C2059">
        <f t="shared" si="126"/>
        <v>2177.8281823317261</v>
      </c>
      <c r="D2059">
        <f t="shared" si="126"/>
        <v>1972.8728456697625</v>
      </c>
      <c r="E2059">
        <v>2853</v>
      </c>
    </row>
    <row r="2060" spans="1:5">
      <c r="A2060">
        <f t="shared" si="124"/>
        <v>3.1711111111111112</v>
      </c>
      <c r="B2060">
        <f t="shared" si="126"/>
        <v>3449.9120088521959</v>
      </c>
      <c r="C2060">
        <f t="shared" si="126"/>
        <v>2178.7996966400078</v>
      </c>
      <c r="D2060">
        <f t="shared" si="126"/>
        <v>1973.8697047236135</v>
      </c>
      <c r="E2060">
        <v>2854</v>
      </c>
    </row>
    <row r="2061" spans="1:5">
      <c r="A2061">
        <f t="shared" si="124"/>
        <v>3.1722222222222221</v>
      </c>
      <c r="B2061">
        <f t="shared" si="126"/>
        <v>3450.8889153967307</v>
      </c>
      <c r="C2061">
        <f t="shared" si="126"/>
        <v>2179.7712367124377</v>
      </c>
      <c r="D2061">
        <f t="shared" si="126"/>
        <v>1974.8665669533887</v>
      </c>
      <c r="E2061">
        <v>2855</v>
      </c>
    </row>
    <row r="2062" spans="1:5">
      <c r="A2062">
        <f t="shared" si="124"/>
        <v>3.1733333333333333</v>
      </c>
      <c r="B2062">
        <f t="shared" si="126"/>
        <v>3451.8658351670415</v>
      </c>
      <c r="C2062">
        <f t="shared" si="126"/>
        <v>2180.7428025145809</v>
      </c>
      <c r="D2062">
        <f t="shared" si="126"/>
        <v>1975.8634323542813</v>
      </c>
      <c r="E2062">
        <v>2856</v>
      </c>
    </row>
    <row r="2063" spans="1:5">
      <c r="A2063">
        <f t="shared" si="124"/>
        <v>3.1744444444444446</v>
      </c>
      <c r="B2063">
        <f t="shared" si="126"/>
        <v>3452.842768151902</v>
      </c>
      <c r="C2063">
        <f t="shared" si="126"/>
        <v>2181.7143940120645</v>
      </c>
      <c r="D2063">
        <f t="shared" si="126"/>
        <v>1976.8603009214937</v>
      </c>
      <c r="E2063">
        <v>2857</v>
      </c>
    </row>
    <row r="2064" spans="1:5">
      <c r="A2064">
        <f t="shared" si="124"/>
        <v>3.1755555555555555</v>
      </c>
      <c r="B2064">
        <f t="shared" si="126"/>
        <v>3453.8197143400989</v>
      </c>
      <c r="C2064">
        <f t="shared" si="126"/>
        <v>2182.6860111705737</v>
      </c>
      <c r="D2064">
        <f t="shared" si="126"/>
        <v>1977.8571726502389</v>
      </c>
      <c r="E2064">
        <v>2858</v>
      </c>
    </row>
    <row r="2065" spans="1:5">
      <c r="A2065">
        <f t="shared" si="124"/>
        <v>3.1766666666666667</v>
      </c>
      <c r="B2065">
        <f t="shared" si="126"/>
        <v>3454.796673720431</v>
      </c>
      <c r="C2065">
        <f t="shared" si="126"/>
        <v>2183.657653955855</v>
      </c>
      <c r="D2065">
        <f t="shared" si="126"/>
        <v>1978.8540475357386</v>
      </c>
      <c r="E2065">
        <v>2859</v>
      </c>
    </row>
    <row r="2066" spans="1:5">
      <c r="A2066">
        <f t="shared" si="124"/>
        <v>3.1777777777777776</v>
      </c>
      <c r="B2066">
        <f t="shared" si="126"/>
        <v>3455.7736462817102</v>
      </c>
      <c r="C2066">
        <f t="shared" si="126"/>
        <v>2184.6293223337157</v>
      </c>
      <c r="D2066">
        <f t="shared" si="126"/>
        <v>1979.8509255732242</v>
      </c>
      <c r="E2066">
        <v>2860</v>
      </c>
    </row>
    <row r="2067" spans="1:5">
      <c r="A2067">
        <f t="shared" si="124"/>
        <v>3.1788888888888889</v>
      </c>
      <c r="B2067">
        <f t="shared" si="126"/>
        <v>3456.7506320127604</v>
      </c>
      <c r="C2067">
        <f t="shared" si="126"/>
        <v>2185.6010162700213</v>
      </c>
      <c r="D2067">
        <f t="shared" si="126"/>
        <v>1980.8478067579376</v>
      </c>
      <c r="E2067">
        <v>2861</v>
      </c>
    </row>
    <row r="2068" spans="1:5">
      <c r="A2068">
        <f t="shared" si="124"/>
        <v>3.18</v>
      </c>
      <c r="B2068">
        <f t="shared" si="126"/>
        <v>3457.7276309024182</v>
      </c>
      <c r="C2068">
        <f t="shared" si="126"/>
        <v>2186.5727357306978</v>
      </c>
      <c r="D2068">
        <f t="shared" si="126"/>
        <v>1981.8446910851287</v>
      </c>
      <c r="E2068">
        <v>2862</v>
      </c>
    </row>
    <row r="2069" spans="1:5">
      <c r="A2069">
        <f t="shared" si="124"/>
        <v>3.181111111111111</v>
      </c>
      <c r="B2069">
        <f t="shared" si="126"/>
        <v>3458.7046429395327</v>
      </c>
      <c r="C2069">
        <f t="shared" si="126"/>
        <v>2187.5444806817318</v>
      </c>
      <c r="D2069">
        <f t="shared" si="126"/>
        <v>1982.8415785500583</v>
      </c>
      <c r="E2069">
        <v>2863</v>
      </c>
    </row>
    <row r="2070" spans="1:5">
      <c r="A2070">
        <f t="shared" si="124"/>
        <v>3.1822222222222223</v>
      </c>
      <c r="B2070">
        <f t="shared" si="126"/>
        <v>3459.6816681129658</v>
      </c>
      <c r="C2070">
        <f t="shared" si="126"/>
        <v>2188.5162510891682</v>
      </c>
      <c r="D2070">
        <f t="shared" si="126"/>
        <v>1983.8384691479962</v>
      </c>
      <c r="E2070">
        <v>2864</v>
      </c>
    </row>
    <row r="2071" spans="1:5">
      <c r="A2071">
        <f t="shared" si="124"/>
        <v>3.1833333333333331</v>
      </c>
      <c r="B2071">
        <f t="shared" si="126"/>
        <v>3460.6587064115906</v>
      </c>
      <c r="C2071">
        <f t="shared" si="126"/>
        <v>2189.4880469191121</v>
      </c>
      <c r="D2071">
        <f t="shared" si="126"/>
        <v>1984.8353628742216</v>
      </c>
      <c r="E2071">
        <v>2865</v>
      </c>
    </row>
    <row r="2072" spans="1:5">
      <c r="A2072">
        <f t="shared" si="124"/>
        <v>3.1844444444444444</v>
      </c>
      <c r="B2072">
        <f t="shared" si="126"/>
        <v>3461.6357578242942</v>
      </c>
      <c r="C2072">
        <f t="shared" si="126"/>
        <v>2190.459868137727</v>
      </c>
      <c r="D2072">
        <f t="shared" si="126"/>
        <v>1985.8322597240235</v>
      </c>
      <c r="E2072">
        <v>2866</v>
      </c>
    </row>
    <row r="2073" spans="1:5">
      <c r="A2073">
        <f t="shared" si="124"/>
        <v>3.1855555555555557</v>
      </c>
      <c r="B2073">
        <f t="shared" si="126"/>
        <v>3462.6128223399751</v>
      </c>
      <c r="C2073">
        <f t="shared" si="126"/>
        <v>2191.4317147112361</v>
      </c>
      <c r="D2073">
        <f t="shared" si="126"/>
        <v>1986.8291596926997</v>
      </c>
      <c r="E2073">
        <v>2867</v>
      </c>
    </row>
    <row r="2074" spans="1:5">
      <c r="A2074">
        <f t="shared" si="124"/>
        <v>3.1866666666666665</v>
      </c>
      <c r="B2074">
        <f t="shared" si="126"/>
        <v>3463.5898999475444</v>
      </c>
      <c r="C2074">
        <f t="shared" si="126"/>
        <v>2192.4035866059212</v>
      </c>
      <c r="D2074">
        <f t="shared" si="126"/>
        <v>1987.8260627755581</v>
      </c>
      <c r="E2074">
        <v>2868</v>
      </c>
    </row>
    <row r="2075" spans="1:5">
      <c r="A2075">
        <f t="shared" si="124"/>
        <v>3.1877777777777778</v>
      </c>
      <c r="B2075">
        <f t="shared" si="126"/>
        <v>3464.5669906359253</v>
      </c>
      <c r="C2075">
        <f t="shared" si="126"/>
        <v>2193.3754837881243</v>
      </c>
      <c r="D2075">
        <f t="shared" si="126"/>
        <v>1988.8229689679158</v>
      </c>
      <c r="E2075">
        <v>2869</v>
      </c>
    </row>
    <row r="2076" spans="1:5">
      <c r="A2076">
        <f t="shared" si="124"/>
        <v>3.1888888888888891</v>
      </c>
      <c r="B2076">
        <f t="shared" si="126"/>
        <v>3465.5440943940539</v>
      </c>
      <c r="C2076">
        <f t="shared" si="126"/>
        <v>2194.347406224244</v>
      </c>
      <c r="D2076">
        <f t="shared" si="126"/>
        <v>1989.8198782650989</v>
      </c>
      <c r="E2076">
        <v>2870</v>
      </c>
    </row>
    <row r="2077" spans="1:5">
      <c r="A2077">
        <f t="shared" si="124"/>
        <v>3.19</v>
      </c>
      <c r="B2077">
        <f t="shared" si="126"/>
        <v>3466.5212112108784</v>
      </c>
      <c r="C2077">
        <f t="shared" si="126"/>
        <v>2195.3193538807395</v>
      </c>
      <c r="D2077">
        <f t="shared" si="126"/>
        <v>1990.8167906624435</v>
      </c>
      <c r="E2077">
        <v>2871</v>
      </c>
    </row>
    <row r="2078" spans="1:5">
      <c r="A2078">
        <f t="shared" si="124"/>
        <v>3.1911111111111112</v>
      </c>
      <c r="B2078">
        <f t="shared" si="126"/>
        <v>3467.4983410753589</v>
      </c>
      <c r="C2078">
        <f t="shared" si="126"/>
        <v>2196.291326724127</v>
      </c>
      <c r="D2078">
        <f t="shared" si="126"/>
        <v>1991.8137061552943</v>
      </c>
      <c r="E2078">
        <v>2872</v>
      </c>
    </row>
    <row r="2079" spans="1:5">
      <c r="A2079">
        <f t="shared" si="124"/>
        <v>3.1922222222222221</v>
      </c>
      <c r="B2079">
        <f t="shared" si="126"/>
        <v>3468.4754839764687</v>
      </c>
      <c r="C2079">
        <f t="shared" si="126"/>
        <v>2197.2633247209828</v>
      </c>
      <c r="D2079">
        <f t="shared" si="126"/>
        <v>1992.810624739006</v>
      </c>
      <c r="E2079">
        <v>2873</v>
      </c>
    </row>
    <row r="2080" spans="1:5">
      <c r="A2080">
        <f t="shared" si="124"/>
        <v>3.1933333333333334</v>
      </c>
      <c r="B2080">
        <f t="shared" si="126"/>
        <v>3469.4526399031924</v>
      </c>
      <c r="C2080">
        <f t="shared" si="126"/>
        <v>2198.2353478379396</v>
      </c>
      <c r="D2080">
        <f t="shared" si="126"/>
        <v>1993.807546408942</v>
      </c>
      <c r="E2080">
        <v>2874</v>
      </c>
    </row>
    <row r="2081" spans="1:5">
      <c r="A2081">
        <f t="shared" si="124"/>
        <v>3.1944444444444446</v>
      </c>
      <c r="B2081">
        <f t="shared" si="126"/>
        <v>3470.4298088445275</v>
      </c>
      <c r="C2081">
        <f t="shared" si="126"/>
        <v>2199.2073960416888</v>
      </c>
      <c r="D2081">
        <f t="shared" si="126"/>
        <v>1994.8044711604753</v>
      </c>
      <c r="E2081">
        <v>2875</v>
      </c>
    </row>
    <row r="2082" spans="1:5">
      <c r="A2082">
        <f t="shared" si="124"/>
        <v>3.1955555555555555</v>
      </c>
      <c r="B2082">
        <f t="shared" si="126"/>
        <v>3471.4069907894832</v>
      </c>
      <c r="C2082">
        <f t="shared" si="126"/>
        <v>2200.1794692989811</v>
      </c>
      <c r="D2082">
        <f t="shared" si="126"/>
        <v>1995.801398988988</v>
      </c>
      <c r="E2082">
        <v>2876</v>
      </c>
    </row>
    <row r="2083" spans="1:5">
      <c r="A2083">
        <f t="shared" si="124"/>
        <v>3.1966666666666668</v>
      </c>
      <c r="B2083">
        <f t="shared" si="126"/>
        <v>3472.3841857270818</v>
      </c>
      <c r="C2083">
        <f t="shared" si="126"/>
        <v>2201.1515675766232</v>
      </c>
      <c r="D2083">
        <f t="shared" si="126"/>
        <v>1996.7983298898714</v>
      </c>
      <c r="E2083">
        <v>2877</v>
      </c>
    </row>
    <row r="2084" spans="1:5">
      <c r="A2084">
        <f t="shared" si="124"/>
        <v>3.1977777777777776</v>
      </c>
      <c r="B2084">
        <f t="shared" si="126"/>
        <v>3473.3613936463566</v>
      </c>
      <c r="C2084">
        <f t="shared" si="126"/>
        <v>2202.1236908414808</v>
      </c>
      <c r="D2084">
        <f t="shared" si="126"/>
        <v>1997.7952638585259</v>
      </c>
      <c r="E2084">
        <v>2878</v>
      </c>
    </row>
    <row r="2085" spans="1:5">
      <c r="A2085">
        <f t="shared" si="124"/>
        <v>3.1988888888888889</v>
      </c>
      <c r="B2085">
        <f t="shared" si="126"/>
        <v>3474.3386145363538</v>
      </c>
      <c r="C2085">
        <f t="shared" si="126"/>
        <v>2203.0958390604765</v>
      </c>
      <c r="D2085">
        <f t="shared" si="126"/>
        <v>1998.7922008903618</v>
      </c>
      <c r="E2085">
        <v>2879</v>
      </c>
    </row>
    <row r="2086" spans="1:5">
      <c r="A2086">
        <f t="shared" si="124"/>
        <v>3.2</v>
      </c>
      <c r="B2086">
        <f t="shared" si="126"/>
        <v>3475.3158483861325</v>
      </c>
      <c r="C2086">
        <f t="shared" si="126"/>
        <v>2204.0680122005911</v>
      </c>
      <c r="D2086">
        <f t="shared" si="126"/>
        <v>1999.7891409807969</v>
      </c>
      <c r="E2086">
        <v>2880</v>
      </c>
    </row>
    <row r="2087" spans="1:5">
      <c r="A2087">
        <f t="shared" si="124"/>
        <v>3.201111111111111</v>
      </c>
      <c r="B2087">
        <f t="shared" si="126"/>
        <v>3476.2930951847625</v>
      </c>
      <c r="C2087">
        <f t="shared" si="126"/>
        <v>2205.0402102288622</v>
      </c>
      <c r="D2087">
        <f t="shared" si="126"/>
        <v>2000.7860841252598</v>
      </c>
      <c r="E2087">
        <v>2881</v>
      </c>
    </row>
    <row r="2088" spans="1:5">
      <c r="A2088">
        <f t="shared" si="124"/>
        <v>3.2022222222222223</v>
      </c>
      <c r="B2088">
        <f t="shared" si="126"/>
        <v>3477.2703549213261</v>
      </c>
      <c r="C2088">
        <f t="shared" si="126"/>
        <v>2206.0124331123852</v>
      </c>
      <c r="D2088">
        <f t="shared" si="126"/>
        <v>2001.7830303191877</v>
      </c>
      <c r="E2088">
        <v>2882</v>
      </c>
    </row>
    <row r="2089" spans="1:5">
      <c r="A2089">
        <f t="shared" si="124"/>
        <v>3.2033333333333331</v>
      </c>
      <c r="B2089">
        <f t="shared" si="126"/>
        <v>3478.247627584919</v>
      </c>
      <c r="C2089">
        <f t="shared" si="126"/>
        <v>2206.9846808183115</v>
      </c>
      <c r="D2089">
        <f t="shared" si="126"/>
        <v>2002.7799795580261</v>
      </c>
      <c r="E2089">
        <v>2883</v>
      </c>
    </row>
    <row r="2090" spans="1:5">
      <c r="A2090">
        <f t="shared" si="124"/>
        <v>3.2044444444444444</v>
      </c>
      <c r="B2090">
        <f t="shared" si="126"/>
        <v>3479.2249131646477</v>
      </c>
      <c r="C2090">
        <f t="shared" si="126"/>
        <v>2207.956953313851</v>
      </c>
      <c r="D2090">
        <f t="shared" si="126"/>
        <v>2003.7769318372307</v>
      </c>
      <c r="E2090">
        <v>2884</v>
      </c>
    </row>
    <row r="2091" spans="1:5">
      <c r="A2091">
        <f t="shared" ref="A2091:A2154" si="127">E2091/$B$2</f>
        <v>3.2055555555555557</v>
      </c>
      <c r="B2091">
        <f t="shared" ref="B2091:D2122" si="128">SQRT($B$2^2+$E2091^2+2*$B$2*$E2091*COS(($D$2-B$5)*PI()/180))</f>
        <v>3480.202211649631</v>
      </c>
      <c r="C2091">
        <f t="shared" si="128"/>
        <v>2208.9292505662702</v>
      </c>
      <c r="D2091">
        <f t="shared" si="128"/>
        <v>2004.7738871522654</v>
      </c>
      <c r="E2091">
        <v>2885</v>
      </c>
    </row>
    <row r="2092" spans="1:5">
      <c r="A2092">
        <f t="shared" si="127"/>
        <v>3.2066666666666666</v>
      </c>
      <c r="B2092">
        <f t="shared" si="128"/>
        <v>3481.1795230289999</v>
      </c>
      <c r="C2092">
        <f t="shared" si="128"/>
        <v>2209.9015725428912</v>
      </c>
      <c r="D2092">
        <f t="shared" si="128"/>
        <v>2005.7708454986032</v>
      </c>
      <c r="E2092">
        <v>2886</v>
      </c>
    </row>
    <row r="2093" spans="1:5">
      <c r="A2093">
        <f t="shared" si="127"/>
        <v>3.2077777777777778</v>
      </c>
      <c r="B2093">
        <f t="shared" si="128"/>
        <v>3482.1568472918975</v>
      </c>
      <c r="C2093">
        <f t="shared" si="128"/>
        <v>2210.8739192110943</v>
      </c>
      <c r="D2093">
        <f t="shared" si="128"/>
        <v>2006.7678068717266</v>
      </c>
      <c r="E2093">
        <v>2887</v>
      </c>
    </row>
    <row r="2094" spans="1:5">
      <c r="A2094">
        <f t="shared" si="127"/>
        <v>3.2088888888888887</v>
      </c>
      <c r="B2094">
        <f t="shared" si="128"/>
        <v>3483.1341844274789</v>
      </c>
      <c r="C2094">
        <f t="shared" si="128"/>
        <v>2211.8462905383149</v>
      </c>
      <c r="D2094">
        <f t="shared" si="128"/>
        <v>2007.7647712671267</v>
      </c>
      <c r="E2094">
        <v>2888</v>
      </c>
    </row>
    <row r="2095" spans="1:5">
      <c r="A2095">
        <f t="shared" si="127"/>
        <v>3.21</v>
      </c>
      <c r="B2095">
        <f t="shared" si="128"/>
        <v>3484.111534424911</v>
      </c>
      <c r="C2095">
        <f t="shared" si="128"/>
        <v>2212.8186864920463</v>
      </c>
      <c r="D2095">
        <f t="shared" si="128"/>
        <v>2008.7617386803036</v>
      </c>
      <c r="E2095">
        <v>2889</v>
      </c>
    </row>
    <row r="2096" spans="1:5">
      <c r="A2096">
        <f t="shared" si="127"/>
        <v>3.2111111111111112</v>
      </c>
      <c r="B2096">
        <f t="shared" si="128"/>
        <v>3485.0888972733737</v>
      </c>
      <c r="C2096">
        <f t="shared" si="128"/>
        <v>2213.7911070398363</v>
      </c>
      <c r="D2096">
        <f t="shared" si="128"/>
        <v>2009.7587091067658</v>
      </c>
      <c r="E2096">
        <v>2890</v>
      </c>
    </row>
    <row r="2097" spans="1:5">
      <c r="A2097">
        <f t="shared" si="127"/>
        <v>3.2122222222222221</v>
      </c>
      <c r="B2097">
        <f t="shared" si="128"/>
        <v>3486.0662729620581</v>
      </c>
      <c r="C2097">
        <f t="shared" si="128"/>
        <v>2214.7635521492907</v>
      </c>
      <c r="D2097">
        <f t="shared" si="128"/>
        <v>2010.7556825420315</v>
      </c>
      <c r="E2097">
        <v>2891</v>
      </c>
    </row>
    <row r="2098" spans="1:5">
      <c r="A2098">
        <f t="shared" si="127"/>
        <v>3.2133333333333334</v>
      </c>
      <c r="B2098">
        <f t="shared" si="128"/>
        <v>3487.0436614801665</v>
      </c>
      <c r="C2098">
        <f t="shared" si="128"/>
        <v>2215.73602178807</v>
      </c>
      <c r="D2098">
        <f t="shared" si="128"/>
        <v>2011.752658981628</v>
      </c>
      <c r="E2098">
        <v>2892</v>
      </c>
    </row>
    <row r="2099" spans="1:5">
      <c r="A2099">
        <f t="shared" si="127"/>
        <v>3.2144444444444447</v>
      </c>
      <c r="B2099">
        <f t="shared" si="128"/>
        <v>3488.0210628169143</v>
      </c>
      <c r="C2099">
        <f t="shared" si="128"/>
        <v>2216.7085159238918</v>
      </c>
      <c r="D2099">
        <f t="shared" si="128"/>
        <v>2012.7496384210899</v>
      </c>
      <c r="E2099">
        <v>2893</v>
      </c>
    </row>
    <row r="2100" spans="1:5">
      <c r="A2100">
        <f t="shared" si="127"/>
        <v>3.2155555555555555</v>
      </c>
      <c r="B2100">
        <f t="shared" si="128"/>
        <v>3488.9984769615289</v>
      </c>
      <c r="C2100">
        <f t="shared" si="128"/>
        <v>2217.6810345245285</v>
      </c>
      <c r="D2100">
        <f t="shared" si="128"/>
        <v>2013.7466208559622</v>
      </c>
      <c r="E2100">
        <v>2894</v>
      </c>
    </row>
    <row r="2101" spans="1:5">
      <c r="A2101">
        <f t="shared" si="127"/>
        <v>3.2166666666666668</v>
      </c>
      <c r="B2101">
        <f t="shared" si="128"/>
        <v>3489.9759039032492</v>
      </c>
      <c r="C2101">
        <f t="shared" si="128"/>
        <v>2218.6535775578086</v>
      </c>
      <c r="D2101">
        <f t="shared" si="128"/>
        <v>2014.7436062817978</v>
      </c>
      <c r="E2101">
        <v>2895</v>
      </c>
    </row>
    <row r="2102" spans="1:5">
      <c r="A2102">
        <f t="shared" si="127"/>
        <v>3.2177777777777776</v>
      </c>
      <c r="B2102">
        <f t="shared" si="128"/>
        <v>3490.9533436313259</v>
      </c>
      <c r="C2102">
        <f t="shared" si="128"/>
        <v>2219.626144991616</v>
      </c>
      <c r="D2102">
        <f t="shared" si="128"/>
        <v>2015.740594694159</v>
      </c>
      <c r="E2102">
        <v>2896</v>
      </c>
    </row>
    <row r="2103" spans="1:5">
      <c r="A2103">
        <f t="shared" si="127"/>
        <v>3.2188888888888889</v>
      </c>
      <c r="B2103">
        <f t="shared" si="128"/>
        <v>3491.9307961350214</v>
      </c>
      <c r="C2103">
        <f t="shared" si="128"/>
        <v>2220.5987367938906</v>
      </c>
      <c r="D2103">
        <f t="shared" si="128"/>
        <v>2016.7375860886166</v>
      </c>
      <c r="E2103">
        <v>2897</v>
      </c>
    </row>
    <row r="2104" spans="1:5">
      <c r="A2104">
        <f t="shared" si="127"/>
        <v>3.22</v>
      </c>
      <c r="B2104">
        <f t="shared" si="128"/>
        <v>3492.908261403611</v>
      </c>
      <c r="C2104">
        <f t="shared" si="128"/>
        <v>2221.5713529326267</v>
      </c>
      <c r="D2104">
        <f t="shared" si="128"/>
        <v>2017.7345804607498</v>
      </c>
      <c r="E2104">
        <v>2898</v>
      </c>
    </row>
    <row r="2105" spans="1:5">
      <c r="A2105">
        <f t="shared" si="127"/>
        <v>3.221111111111111</v>
      </c>
      <c r="B2105">
        <f t="shared" si="128"/>
        <v>3493.885739426381</v>
      </c>
      <c r="C2105">
        <f t="shared" si="128"/>
        <v>2222.5439933758748</v>
      </c>
      <c r="D2105">
        <f t="shared" si="128"/>
        <v>2018.7315778061472</v>
      </c>
      <c r="E2105">
        <v>2899</v>
      </c>
    </row>
    <row r="2106" spans="1:5">
      <c r="A2106">
        <f t="shared" si="127"/>
        <v>3.2222222222222223</v>
      </c>
      <c r="B2106">
        <f t="shared" si="128"/>
        <v>3494.8632301926295</v>
      </c>
      <c r="C2106">
        <f t="shared" si="128"/>
        <v>2223.5166580917403</v>
      </c>
      <c r="D2106">
        <f t="shared" si="128"/>
        <v>2019.7285781204052</v>
      </c>
      <c r="E2106">
        <v>2900</v>
      </c>
    </row>
    <row r="2107" spans="1:5">
      <c r="A2107">
        <f t="shared" si="127"/>
        <v>3.2233333333333332</v>
      </c>
      <c r="B2107">
        <f t="shared" si="128"/>
        <v>3495.8407336916671</v>
      </c>
      <c r="C2107">
        <f t="shared" si="128"/>
        <v>2224.489347048383</v>
      </c>
      <c r="D2107">
        <f t="shared" si="128"/>
        <v>2020.7255813991299</v>
      </c>
      <c r="E2107">
        <v>2901</v>
      </c>
    </row>
    <row r="2108" spans="1:5">
      <c r="A2108">
        <f t="shared" si="127"/>
        <v>3.2244444444444444</v>
      </c>
      <c r="B2108">
        <f t="shared" si="128"/>
        <v>3496.8182499128152</v>
      </c>
      <c r="C2108">
        <f t="shared" si="128"/>
        <v>2225.462060214018</v>
      </c>
      <c r="D2108">
        <f t="shared" si="128"/>
        <v>2021.7225876379357</v>
      </c>
      <c r="E2108">
        <v>2902</v>
      </c>
    </row>
    <row r="2109" spans="1:5">
      <c r="A2109">
        <f t="shared" si="127"/>
        <v>3.2255555555555557</v>
      </c>
      <c r="B2109">
        <f t="shared" si="128"/>
        <v>3497.7957788454082</v>
      </c>
      <c r="C2109">
        <f t="shared" si="128"/>
        <v>2226.4347975569149</v>
      </c>
      <c r="D2109">
        <f t="shared" si="128"/>
        <v>2022.7195968324447</v>
      </c>
      <c r="E2109">
        <v>2903</v>
      </c>
    </row>
    <row r="2110" spans="1:5">
      <c r="A2110">
        <f t="shared" si="127"/>
        <v>3.2266666666666666</v>
      </c>
      <c r="B2110">
        <f t="shared" si="128"/>
        <v>3498.7733204787914</v>
      </c>
      <c r="C2110">
        <f t="shared" si="128"/>
        <v>2227.4075590453986</v>
      </c>
      <c r="D2110">
        <f t="shared" si="128"/>
        <v>2023.7166089782893</v>
      </c>
      <c r="E2110">
        <v>2904</v>
      </c>
    </row>
    <row r="2111" spans="1:5">
      <c r="A2111">
        <f t="shared" si="127"/>
        <v>3.2277777777777779</v>
      </c>
      <c r="B2111">
        <f t="shared" si="128"/>
        <v>3499.7508748023224</v>
      </c>
      <c r="C2111">
        <f t="shared" si="128"/>
        <v>2228.3803446478478</v>
      </c>
      <c r="D2111">
        <f t="shared" si="128"/>
        <v>2024.7136240711091</v>
      </c>
      <c r="E2111">
        <v>2905</v>
      </c>
    </row>
    <row r="2112" spans="1:5">
      <c r="A2112">
        <f t="shared" si="127"/>
        <v>3.2288888888888887</v>
      </c>
      <c r="B2112">
        <f t="shared" si="128"/>
        <v>3500.7284418053696</v>
      </c>
      <c r="C2112">
        <f t="shared" si="128"/>
        <v>2229.3531543326958</v>
      </c>
      <c r="D2112">
        <f t="shared" si="128"/>
        <v>2025.7106421065528</v>
      </c>
      <c r="E2112">
        <v>2906</v>
      </c>
    </row>
    <row r="2113" spans="1:5">
      <c r="A2113">
        <f t="shared" si="127"/>
        <v>3.23</v>
      </c>
      <c r="B2113">
        <f t="shared" si="128"/>
        <v>3501.7060214773146</v>
      </c>
      <c r="C2113">
        <f t="shared" si="128"/>
        <v>2230.3259880684304</v>
      </c>
      <c r="D2113">
        <f t="shared" si="128"/>
        <v>2026.7076630802778</v>
      </c>
      <c r="E2113">
        <v>2907</v>
      </c>
    </row>
    <row r="2114" spans="1:5">
      <c r="A2114">
        <f t="shared" si="127"/>
        <v>3.2311111111111113</v>
      </c>
      <c r="B2114">
        <f t="shared" si="128"/>
        <v>3502.6836138075496</v>
      </c>
      <c r="C2114">
        <f t="shared" si="128"/>
        <v>2231.2988458235936</v>
      </c>
      <c r="D2114">
        <f t="shared" si="128"/>
        <v>2027.7046869879496</v>
      </c>
      <c r="E2114">
        <v>2908</v>
      </c>
    </row>
    <row r="2115" spans="1:5">
      <c r="A2115">
        <f t="shared" si="127"/>
        <v>3.2322222222222221</v>
      </c>
      <c r="B2115">
        <f t="shared" si="128"/>
        <v>3503.6612187854789</v>
      </c>
      <c r="C2115">
        <f t="shared" si="128"/>
        <v>2232.271727566781</v>
      </c>
      <c r="D2115">
        <f t="shared" si="128"/>
        <v>2028.7017138252427</v>
      </c>
      <c r="E2115">
        <v>2909</v>
      </c>
    </row>
    <row r="2116" spans="1:5">
      <c r="A2116">
        <f t="shared" si="127"/>
        <v>3.2333333333333334</v>
      </c>
      <c r="B2116">
        <f t="shared" si="128"/>
        <v>3504.6388364005184</v>
      </c>
      <c r="C2116">
        <f t="shared" si="128"/>
        <v>2233.2446332666423</v>
      </c>
      <c r="D2116">
        <f t="shared" si="128"/>
        <v>2029.6987435878395</v>
      </c>
      <c r="E2116">
        <v>2910</v>
      </c>
    </row>
    <row r="2117" spans="1:5">
      <c r="A2117">
        <f t="shared" si="127"/>
        <v>3.2344444444444442</v>
      </c>
      <c r="B2117">
        <f t="shared" si="128"/>
        <v>3505.6164666420955</v>
      </c>
      <c r="C2117">
        <f t="shared" si="128"/>
        <v>2234.2175628918817</v>
      </c>
      <c r="D2117">
        <f t="shared" si="128"/>
        <v>2030.6957762714317</v>
      </c>
      <c r="E2117">
        <v>2911</v>
      </c>
    </row>
    <row r="2118" spans="1:5">
      <c r="A2118">
        <f t="shared" si="127"/>
        <v>3.2355555555555555</v>
      </c>
      <c r="B2118">
        <f t="shared" si="128"/>
        <v>3506.5941094996501</v>
      </c>
      <c r="C2118">
        <f t="shared" si="128"/>
        <v>2235.1905164112563</v>
      </c>
      <c r="D2118">
        <f t="shared" si="128"/>
        <v>2031.6928118717187</v>
      </c>
      <c r="E2118">
        <v>2912</v>
      </c>
    </row>
    <row r="2119" spans="1:5">
      <c r="A2119">
        <f t="shared" si="127"/>
        <v>3.2366666666666668</v>
      </c>
      <c r="B2119">
        <f t="shared" si="128"/>
        <v>3507.5717649626322</v>
      </c>
      <c r="C2119">
        <f t="shared" si="128"/>
        <v>2236.1634937935773</v>
      </c>
      <c r="D2119">
        <f t="shared" si="128"/>
        <v>2032.6898503844084</v>
      </c>
      <c r="E2119">
        <v>2913</v>
      </c>
    </row>
    <row r="2120" spans="1:5">
      <c r="A2120">
        <f t="shared" si="127"/>
        <v>3.2377777777777776</v>
      </c>
      <c r="B2120">
        <f t="shared" si="128"/>
        <v>3508.5494330205051</v>
      </c>
      <c r="C2120">
        <f t="shared" si="128"/>
        <v>2237.1364950077095</v>
      </c>
      <c r="D2120">
        <f t="shared" si="128"/>
        <v>2033.6868918052176</v>
      </c>
      <c r="E2120">
        <v>2914</v>
      </c>
    </row>
    <row r="2121" spans="1:5">
      <c r="A2121">
        <f t="shared" si="127"/>
        <v>3.2388888888888889</v>
      </c>
      <c r="B2121">
        <f t="shared" si="128"/>
        <v>3509.5271136627425</v>
      </c>
      <c r="C2121">
        <f t="shared" si="128"/>
        <v>2238.10952002257</v>
      </c>
      <c r="D2121">
        <f t="shared" si="128"/>
        <v>2034.683936129871</v>
      </c>
      <c r="E2121">
        <v>2915</v>
      </c>
    </row>
    <row r="2122" spans="1:5">
      <c r="A2122">
        <f t="shared" si="127"/>
        <v>3.24</v>
      </c>
      <c r="B2122">
        <f t="shared" si="128"/>
        <v>3510.5048068788301</v>
      </c>
      <c r="C2122">
        <f t="shared" si="128"/>
        <v>2239.0825688071304</v>
      </c>
      <c r="D2122">
        <f t="shared" si="128"/>
        <v>2035.6809833541017</v>
      </c>
      <c r="E2122">
        <v>2916</v>
      </c>
    </row>
    <row r="2123" spans="1:5">
      <c r="A2123">
        <f t="shared" si="127"/>
        <v>3.2411111111111111</v>
      </c>
      <c r="B2123">
        <f t="shared" ref="B2123:D2154" si="129">SQRT($B$2^2+$E2123^2+2*$B$2*$E2123*COS(($D$2-B$5)*PI()/180))</f>
        <v>3511.482512658265</v>
      </c>
      <c r="C2123">
        <f t="shared" si="129"/>
        <v>2240.0556413304153</v>
      </c>
      <c r="D2123">
        <f t="shared" si="129"/>
        <v>2036.6780334736516</v>
      </c>
      <c r="E2123">
        <v>2917</v>
      </c>
    </row>
    <row r="2124" spans="1:5">
      <c r="A2124">
        <f t="shared" si="127"/>
        <v>3.2422222222222223</v>
      </c>
      <c r="B2124">
        <f t="shared" si="129"/>
        <v>3512.4602309905567</v>
      </c>
      <c r="C2124">
        <f t="shared" si="129"/>
        <v>2241.0287375615017</v>
      </c>
      <c r="D2124">
        <f t="shared" si="129"/>
        <v>2037.6750864842704</v>
      </c>
      <c r="E2124">
        <v>2918</v>
      </c>
    </row>
    <row r="2125" spans="1:5">
      <c r="A2125">
        <f t="shared" si="127"/>
        <v>3.2433333333333332</v>
      </c>
      <c r="B2125">
        <f t="shared" si="129"/>
        <v>3513.4379618652247</v>
      </c>
      <c r="C2125">
        <f t="shared" si="129"/>
        <v>2242.00185746952</v>
      </c>
      <c r="D2125">
        <f t="shared" si="129"/>
        <v>2038.6721423817162</v>
      </c>
      <c r="E2125">
        <v>2919</v>
      </c>
    </row>
    <row r="2126" spans="1:5">
      <c r="A2126">
        <f t="shared" si="127"/>
        <v>3.2444444444444445</v>
      </c>
      <c r="B2126">
        <f t="shared" si="129"/>
        <v>3514.4157052718019</v>
      </c>
      <c r="C2126">
        <f t="shared" si="129"/>
        <v>2242.9750010236535</v>
      </c>
      <c r="D2126">
        <f t="shared" si="129"/>
        <v>2039.6692011617558</v>
      </c>
      <c r="E2126">
        <v>2920</v>
      </c>
    </row>
    <row r="2127" spans="1:5">
      <c r="A2127">
        <f t="shared" si="127"/>
        <v>3.2455555555555557</v>
      </c>
      <c r="B2127">
        <f t="shared" si="129"/>
        <v>3515.3934611998311</v>
      </c>
      <c r="C2127">
        <f t="shared" si="129"/>
        <v>2243.9481681931375</v>
      </c>
      <c r="D2127">
        <f t="shared" si="129"/>
        <v>2040.6662628201634</v>
      </c>
      <c r="E2127">
        <v>2921</v>
      </c>
    </row>
    <row r="2128" spans="1:5">
      <c r="A2128">
        <f t="shared" si="127"/>
        <v>3.2466666666666666</v>
      </c>
      <c r="B2128">
        <f t="shared" si="129"/>
        <v>3516.3712296388676</v>
      </c>
      <c r="C2128">
        <f t="shared" si="129"/>
        <v>2244.9213589472611</v>
      </c>
      <c r="D2128">
        <f t="shared" si="129"/>
        <v>2041.6633273527227</v>
      </c>
      <c r="E2128">
        <v>2922</v>
      </c>
    </row>
    <row r="2129" spans="1:5">
      <c r="A2129">
        <f t="shared" si="127"/>
        <v>3.2477777777777779</v>
      </c>
      <c r="B2129">
        <f t="shared" si="129"/>
        <v>3517.3490105784772</v>
      </c>
      <c r="C2129">
        <f t="shared" si="129"/>
        <v>2245.8945732553648</v>
      </c>
      <c r="D2129">
        <f t="shared" si="129"/>
        <v>2042.6603947552244</v>
      </c>
      <c r="E2129">
        <v>2923</v>
      </c>
    </row>
    <row r="2130" spans="1:5">
      <c r="A2130">
        <f t="shared" si="127"/>
        <v>3.2488888888888887</v>
      </c>
      <c r="B2130">
        <f t="shared" si="129"/>
        <v>3518.3268040082385</v>
      </c>
      <c r="C2130">
        <f t="shared" si="129"/>
        <v>2246.8678110868423</v>
      </c>
      <c r="D2130">
        <f t="shared" si="129"/>
        <v>2043.6574650234677</v>
      </c>
      <c r="E2130">
        <v>2924</v>
      </c>
    </row>
    <row r="2131" spans="1:5">
      <c r="A2131">
        <f t="shared" si="127"/>
        <v>3.25</v>
      </c>
      <c r="B2131">
        <f t="shared" si="129"/>
        <v>3519.3046099177404</v>
      </c>
      <c r="C2131">
        <f t="shared" si="129"/>
        <v>2247.8410724111386</v>
      </c>
      <c r="D2131">
        <f t="shared" si="129"/>
        <v>2044.654538153261</v>
      </c>
      <c r="E2131">
        <v>2925</v>
      </c>
    </row>
    <row r="2132" spans="1:5">
      <c r="A2132">
        <f t="shared" si="127"/>
        <v>3.2511111111111113</v>
      </c>
      <c r="B2132">
        <f t="shared" si="129"/>
        <v>3520.282428296583</v>
      </c>
      <c r="C2132">
        <f t="shared" si="129"/>
        <v>2248.8143571977516</v>
      </c>
      <c r="D2132">
        <f t="shared" si="129"/>
        <v>2045.6516141404193</v>
      </c>
      <c r="E2132">
        <v>2926</v>
      </c>
    </row>
    <row r="2133" spans="1:5">
      <c r="A2133">
        <f t="shared" si="127"/>
        <v>3.2522222222222221</v>
      </c>
      <c r="B2133">
        <f t="shared" si="129"/>
        <v>3521.2602591343798</v>
      </c>
      <c r="C2133">
        <f t="shared" si="129"/>
        <v>2249.7876654162314</v>
      </c>
      <c r="D2133">
        <f t="shared" si="129"/>
        <v>2046.6486929807668</v>
      </c>
      <c r="E2133">
        <v>2927</v>
      </c>
    </row>
    <row r="2134" spans="1:5">
      <c r="A2134">
        <f t="shared" si="127"/>
        <v>3.2533333333333334</v>
      </c>
      <c r="B2134">
        <f t="shared" si="129"/>
        <v>3522.2381024207539</v>
      </c>
      <c r="C2134">
        <f t="shared" si="129"/>
        <v>2250.7609970361796</v>
      </c>
      <c r="D2134">
        <f t="shared" si="129"/>
        <v>2047.6457746701353</v>
      </c>
      <c r="E2134">
        <v>2928</v>
      </c>
    </row>
    <row r="2135" spans="1:5">
      <c r="A2135">
        <f t="shared" si="127"/>
        <v>3.2544444444444443</v>
      </c>
      <c r="B2135">
        <f t="shared" si="129"/>
        <v>3523.2159581453398</v>
      </c>
      <c r="C2135">
        <f t="shared" si="129"/>
        <v>2251.7343520272493</v>
      </c>
      <c r="D2135">
        <f t="shared" si="129"/>
        <v>2048.6428592043653</v>
      </c>
      <c r="E2135">
        <v>2929</v>
      </c>
    </row>
    <row r="2136" spans="1:5">
      <c r="A2136">
        <f t="shared" si="127"/>
        <v>3.2555555555555555</v>
      </c>
      <c r="B2136">
        <f t="shared" si="129"/>
        <v>3524.1938262977842</v>
      </c>
      <c r="C2136">
        <f t="shared" si="129"/>
        <v>2252.7077303591464</v>
      </c>
      <c r="D2136">
        <f t="shared" si="129"/>
        <v>2049.6399465793047</v>
      </c>
      <c r="E2136">
        <v>2930</v>
      </c>
    </row>
    <row r="2137" spans="1:5">
      <c r="A2137">
        <f t="shared" si="127"/>
        <v>3.2566666666666668</v>
      </c>
      <c r="B2137">
        <f t="shared" si="129"/>
        <v>3525.1717068677449</v>
      </c>
      <c r="C2137">
        <f t="shared" si="129"/>
        <v>2253.6811320016272</v>
      </c>
      <c r="D2137">
        <f t="shared" si="129"/>
        <v>2050.6370367908098</v>
      </c>
      <c r="E2137">
        <v>2931</v>
      </c>
    </row>
    <row r="2138" spans="1:5">
      <c r="A2138">
        <f t="shared" si="127"/>
        <v>3.2577777777777777</v>
      </c>
      <c r="B2138">
        <f t="shared" si="129"/>
        <v>3526.1495998448904</v>
      </c>
      <c r="C2138">
        <f t="shared" si="129"/>
        <v>2254.6545569245004</v>
      </c>
      <c r="D2138">
        <f t="shared" si="129"/>
        <v>2051.6341298347452</v>
      </c>
      <c r="E2138">
        <v>2932</v>
      </c>
    </row>
    <row r="2139" spans="1:5">
      <c r="A2139">
        <f t="shared" si="127"/>
        <v>3.2588888888888889</v>
      </c>
      <c r="B2139">
        <f t="shared" si="129"/>
        <v>3527.1275052189017</v>
      </c>
      <c r="C2139">
        <f t="shared" si="129"/>
        <v>2255.6280050976261</v>
      </c>
      <c r="D2139">
        <f t="shared" si="129"/>
        <v>2052.6312257069826</v>
      </c>
      <c r="E2139">
        <v>2933</v>
      </c>
    </row>
    <row r="2140" spans="1:5">
      <c r="A2140">
        <f t="shared" si="127"/>
        <v>3.26</v>
      </c>
      <c r="B2140">
        <f t="shared" si="129"/>
        <v>3528.1054229794699</v>
      </c>
      <c r="C2140">
        <f t="shared" si="129"/>
        <v>2256.6014764909146</v>
      </c>
      <c r="D2140">
        <f t="shared" si="129"/>
        <v>2053.6283244034025</v>
      </c>
      <c r="E2140">
        <v>2934</v>
      </c>
    </row>
    <row r="2141" spans="1:5">
      <c r="A2141">
        <f t="shared" si="127"/>
        <v>3.2611111111111111</v>
      </c>
      <c r="B2141">
        <f t="shared" si="129"/>
        <v>3529.0833531162984</v>
      </c>
      <c r="C2141">
        <f t="shared" si="129"/>
        <v>2257.5749710743285</v>
      </c>
      <c r="D2141">
        <f t="shared" si="129"/>
        <v>2054.625425919894</v>
      </c>
      <c r="E2141">
        <v>2935</v>
      </c>
    </row>
    <row r="2142" spans="1:5">
      <c r="A2142">
        <f t="shared" si="127"/>
        <v>3.2622222222222224</v>
      </c>
      <c r="B2142">
        <f t="shared" si="129"/>
        <v>3530.0612956191017</v>
      </c>
      <c r="C2142">
        <f t="shared" si="129"/>
        <v>2258.5484888178812</v>
      </c>
      <c r="D2142">
        <f t="shared" si="129"/>
        <v>2055.6225302523521</v>
      </c>
      <c r="E2142">
        <v>2936</v>
      </c>
    </row>
    <row r="2143" spans="1:5">
      <c r="A2143">
        <f t="shared" si="127"/>
        <v>3.2633333333333332</v>
      </c>
      <c r="B2143">
        <f t="shared" si="129"/>
        <v>3531.0392504776041</v>
      </c>
      <c r="C2143">
        <f t="shared" si="129"/>
        <v>2259.5220296916368</v>
      </c>
      <c r="D2143">
        <f t="shared" si="129"/>
        <v>2056.6196373966823</v>
      </c>
      <c r="E2143">
        <v>2937</v>
      </c>
    </row>
    <row r="2144" spans="1:5">
      <c r="A2144">
        <f t="shared" si="127"/>
        <v>3.2644444444444445</v>
      </c>
      <c r="B2144">
        <f t="shared" si="129"/>
        <v>3532.0172176815436</v>
      </c>
      <c r="C2144">
        <f t="shared" si="129"/>
        <v>2260.4955936657107</v>
      </c>
      <c r="D2144">
        <f t="shared" si="129"/>
        <v>2057.6167473487963</v>
      </c>
      <c r="E2144">
        <v>2938</v>
      </c>
    </row>
    <row r="2145" spans="1:5">
      <c r="A2145">
        <f t="shared" si="127"/>
        <v>3.2655555555555558</v>
      </c>
      <c r="B2145">
        <f t="shared" si="129"/>
        <v>3532.9951972206677</v>
      </c>
      <c r="C2145">
        <f t="shared" si="129"/>
        <v>2261.469180710269</v>
      </c>
      <c r="D2145">
        <f t="shared" si="129"/>
        <v>2058.6138601046132</v>
      </c>
      <c r="E2145">
        <v>2939</v>
      </c>
    </row>
    <row r="2146" spans="1:5">
      <c r="A2146">
        <f t="shared" si="127"/>
        <v>3.2666666666666666</v>
      </c>
      <c r="B2146">
        <f t="shared" si="129"/>
        <v>3533.9731890847356</v>
      </c>
      <c r="C2146">
        <f t="shared" si="129"/>
        <v>2262.4427907955273</v>
      </c>
      <c r="D2146">
        <f t="shared" si="129"/>
        <v>2059.6109756600626</v>
      </c>
      <c r="E2146">
        <v>2940</v>
      </c>
    </row>
    <row r="2147" spans="1:5">
      <c r="A2147">
        <f t="shared" si="127"/>
        <v>3.2677777777777779</v>
      </c>
      <c r="B2147">
        <f t="shared" si="129"/>
        <v>3534.9511932635178</v>
      </c>
      <c r="C2147">
        <f t="shared" si="129"/>
        <v>2263.4164238917533</v>
      </c>
      <c r="D2147">
        <f t="shared" si="129"/>
        <v>2060.6080940110792</v>
      </c>
      <c r="E2147">
        <v>2941</v>
      </c>
    </row>
    <row r="2148" spans="1:5">
      <c r="A2148">
        <f t="shared" si="127"/>
        <v>3.2688888888888887</v>
      </c>
      <c r="B2148">
        <f t="shared" si="129"/>
        <v>3535.929209746796</v>
      </c>
      <c r="C2148">
        <f t="shared" si="129"/>
        <v>2264.3900799692647</v>
      </c>
      <c r="D2148">
        <f t="shared" si="129"/>
        <v>2061.6052151536073</v>
      </c>
      <c r="E2148">
        <v>2942</v>
      </c>
    </row>
    <row r="2149" spans="1:5">
      <c r="A2149">
        <f t="shared" si="127"/>
        <v>3.27</v>
      </c>
      <c r="B2149">
        <f t="shared" si="129"/>
        <v>3536.9072385243626</v>
      </c>
      <c r="C2149">
        <f t="shared" si="129"/>
        <v>2265.3637589984296</v>
      </c>
      <c r="D2149">
        <f t="shared" si="129"/>
        <v>2062.6023390835981</v>
      </c>
      <c r="E2149">
        <v>2943</v>
      </c>
    </row>
    <row r="2150" spans="1:5">
      <c r="A2150">
        <f t="shared" si="127"/>
        <v>3.2711111111111113</v>
      </c>
      <c r="B2150">
        <f t="shared" si="129"/>
        <v>3537.8852795860216</v>
      </c>
      <c r="C2150">
        <f t="shared" si="129"/>
        <v>2266.337460949665</v>
      </c>
      <c r="D2150">
        <f t="shared" si="129"/>
        <v>2063.5994657970105</v>
      </c>
      <c r="E2150">
        <v>2944</v>
      </c>
    </row>
    <row r="2151" spans="1:5">
      <c r="A2151">
        <f t="shared" si="127"/>
        <v>3.2722222222222221</v>
      </c>
      <c r="B2151">
        <f t="shared" si="129"/>
        <v>3538.8633329215886</v>
      </c>
      <c r="C2151">
        <f t="shared" si="129"/>
        <v>2267.3111857934396</v>
      </c>
      <c r="D2151">
        <f t="shared" si="129"/>
        <v>2064.5965952898123</v>
      </c>
      <c r="E2151">
        <v>2945</v>
      </c>
    </row>
    <row r="2152" spans="1:5">
      <c r="A2152">
        <f t="shared" si="127"/>
        <v>3.2733333333333334</v>
      </c>
      <c r="B2152">
        <f t="shared" si="129"/>
        <v>3539.8413985208895</v>
      </c>
      <c r="C2152">
        <f t="shared" si="129"/>
        <v>2268.284933500272</v>
      </c>
      <c r="D2152">
        <f t="shared" si="129"/>
        <v>2065.5937275579781</v>
      </c>
      <c r="E2152">
        <v>2946</v>
      </c>
    </row>
    <row r="2153" spans="1:5">
      <c r="A2153">
        <f t="shared" si="127"/>
        <v>3.2744444444444443</v>
      </c>
      <c r="B2153">
        <f t="shared" si="129"/>
        <v>3540.8194763737615</v>
      </c>
      <c r="C2153">
        <f t="shared" si="129"/>
        <v>2269.2587040407298</v>
      </c>
      <c r="D2153">
        <f t="shared" si="129"/>
        <v>2066.5908625974907</v>
      </c>
      <c r="E2153">
        <v>2947</v>
      </c>
    </row>
    <row r="2154" spans="1:5">
      <c r="A2154">
        <f t="shared" si="127"/>
        <v>3.2755555555555556</v>
      </c>
      <c r="B2154">
        <f t="shared" si="129"/>
        <v>3541.797566470053</v>
      </c>
      <c r="C2154">
        <f t="shared" si="129"/>
        <v>2270.2324973854315</v>
      </c>
      <c r="D2154">
        <f t="shared" si="129"/>
        <v>2067.5880004043406</v>
      </c>
      <c r="E2154">
        <v>2948</v>
      </c>
    </row>
    <row r="2155" spans="1:5">
      <c r="A2155">
        <f t="shared" ref="A2155:A2206" si="130">E2155/$B$2</f>
        <v>3.2766666666666668</v>
      </c>
      <c r="B2155">
        <f t="shared" ref="B2155:D2186" si="131">SQRT($B$2^2+$E2155^2+2*$B$2*$E2155*COS(($D$2-B$5)*PI()/180))</f>
        <v>3542.7756687996239</v>
      </c>
      <c r="C2155">
        <f t="shared" si="131"/>
        <v>2271.2063135050439</v>
      </c>
      <c r="D2155">
        <f t="shared" si="131"/>
        <v>2068.5851409745255</v>
      </c>
      <c r="E2155">
        <v>2949</v>
      </c>
    </row>
    <row r="2156" spans="1:5">
      <c r="A2156">
        <f t="shared" si="130"/>
        <v>3.2777777777777777</v>
      </c>
      <c r="B2156">
        <f t="shared" si="131"/>
        <v>3543.7537833523443</v>
      </c>
      <c r="C2156">
        <f t="shared" si="131"/>
        <v>2272.1801523702852</v>
      </c>
      <c r="D2156">
        <f t="shared" si="131"/>
        <v>2069.5822843040514</v>
      </c>
      <c r="E2156">
        <v>2950</v>
      </c>
    </row>
    <row r="2157" spans="1:5">
      <c r="A2157">
        <f t="shared" si="130"/>
        <v>3.278888888888889</v>
      </c>
      <c r="B2157">
        <f t="shared" si="131"/>
        <v>3544.731910118096</v>
      </c>
      <c r="C2157">
        <f t="shared" si="131"/>
        <v>2273.1540139519216</v>
      </c>
      <c r="D2157">
        <f t="shared" si="131"/>
        <v>2070.579430388932</v>
      </c>
      <c r="E2157">
        <v>2951</v>
      </c>
    </row>
    <row r="2158" spans="1:5">
      <c r="A2158">
        <f t="shared" si="130"/>
        <v>3.28</v>
      </c>
      <c r="B2158">
        <f t="shared" si="131"/>
        <v>3545.710049086772</v>
      </c>
      <c r="C2158">
        <f t="shared" si="131"/>
        <v>2274.1278982207691</v>
      </c>
      <c r="D2158">
        <f t="shared" si="131"/>
        <v>2071.5765792251882</v>
      </c>
      <c r="E2158">
        <v>2952</v>
      </c>
    </row>
    <row r="2159" spans="1:5">
      <c r="A2159">
        <f t="shared" si="130"/>
        <v>3.2811111111111111</v>
      </c>
      <c r="B2159">
        <f t="shared" si="131"/>
        <v>3546.6882002482753</v>
      </c>
      <c r="C2159">
        <f t="shared" si="131"/>
        <v>2275.1018051476931</v>
      </c>
      <c r="D2159">
        <f t="shared" si="131"/>
        <v>2072.5737308088487</v>
      </c>
      <c r="E2159">
        <v>2953</v>
      </c>
    </row>
    <row r="2160" spans="1:5">
      <c r="A2160">
        <f t="shared" si="130"/>
        <v>3.2822222222222224</v>
      </c>
      <c r="B2160">
        <f t="shared" si="131"/>
        <v>3547.6663635925211</v>
      </c>
      <c r="C2160">
        <f t="shared" si="131"/>
        <v>2276.0757347036083</v>
      </c>
      <c r="D2160">
        <f t="shared" si="131"/>
        <v>2073.57088513595</v>
      </c>
      <c r="E2160">
        <v>2954</v>
      </c>
    </row>
    <row r="2161" spans="1:5">
      <c r="A2161">
        <f t="shared" si="130"/>
        <v>3.2833333333333332</v>
      </c>
      <c r="B2161">
        <f t="shared" si="131"/>
        <v>3548.6445391094353</v>
      </c>
      <c r="C2161">
        <f t="shared" si="131"/>
        <v>2277.0496868594792</v>
      </c>
      <c r="D2161">
        <f t="shared" si="131"/>
        <v>2074.5680422025366</v>
      </c>
      <c r="E2161">
        <v>2955</v>
      </c>
    </row>
    <row r="2162" spans="1:5">
      <c r="A2162">
        <f t="shared" si="130"/>
        <v>3.2844444444444445</v>
      </c>
      <c r="B2162">
        <f t="shared" si="131"/>
        <v>3549.6227267889535</v>
      </c>
      <c r="C2162">
        <f t="shared" si="131"/>
        <v>2278.0236615863173</v>
      </c>
      <c r="D2162">
        <f t="shared" si="131"/>
        <v>2075.5652020046596</v>
      </c>
      <c r="E2162">
        <v>2956</v>
      </c>
    </row>
    <row r="2163" spans="1:5">
      <c r="A2163">
        <f t="shared" si="130"/>
        <v>3.2855555555555553</v>
      </c>
      <c r="B2163">
        <f t="shared" si="131"/>
        <v>3550.6009266210244</v>
      </c>
      <c r="C2163">
        <f t="shared" si="131"/>
        <v>2278.9976588551845</v>
      </c>
      <c r="D2163">
        <f t="shared" si="131"/>
        <v>2076.5623645383785</v>
      </c>
      <c r="E2163">
        <v>2957</v>
      </c>
    </row>
    <row r="2164" spans="1:5">
      <c r="A2164">
        <f t="shared" si="130"/>
        <v>3.2866666666666666</v>
      </c>
      <c r="B2164">
        <f t="shared" si="131"/>
        <v>3551.5791385956063</v>
      </c>
      <c r="C2164">
        <f t="shared" si="131"/>
        <v>2279.971678637191</v>
      </c>
      <c r="D2164">
        <f t="shared" si="131"/>
        <v>2077.5595297997602</v>
      </c>
      <c r="E2164">
        <v>2958</v>
      </c>
    </row>
    <row r="2165" spans="1:5">
      <c r="A2165">
        <f t="shared" si="130"/>
        <v>3.2877777777777779</v>
      </c>
      <c r="B2165">
        <f t="shared" si="131"/>
        <v>3552.5573627026688</v>
      </c>
      <c r="C2165">
        <f t="shared" si="131"/>
        <v>2280.9457209034963</v>
      </c>
      <c r="D2165">
        <f t="shared" si="131"/>
        <v>2078.556697784878</v>
      </c>
      <c r="E2165">
        <v>2959</v>
      </c>
    </row>
    <row r="2166" spans="1:5">
      <c r="A2166">
        <f t="shared" si="130"/>
        <v>3.2888888888888888</v>
      </c>
      <c r="B2166">
        <f t="shared" si="131"/>
        <v>3553.535598932192</v>
      </c>
      <c r="C2166">
        <f t="shared" si="131"/>
        <v>2281.9197856253077</v>
      </c>
      <c r="D2166">
        <f t="shared" si="131"/>
        <v>2079.5538684898152</v>
      </c>
      <c r="E2166">
        <v>2960</v>
      </c>
    </row>
    <row r="2167" spans="1:5">
      <c r="A2167">
        <f t="shared" si="130"/>
        <v>3.29</v>
      </c>
      <c r="B2167">
        <f t="shared" si="131"/>
        <v>3554.5138472741678</v>
      </c>
      <c r="C2167">
        <f t="shared" si="131"/>
        <v>2282.8938727738814</v>
      </c>
      <c r="D2167">
        <f t="shared" si="131"/>
        <v>2080.5510419106604</v>
      </c>
      <c r="E2167">
        <v>2961</v>
      </c>
    </row>
    <row r="2168" spans="1:5">
      <c r="A2168">
        <f t="shared" si="130"/>
        <v>3.2911111111111113</v>
      </c>
      <c r="B2168">
        <f t="shared" si="131"/>
        <v>3555.4921077185977</v>
      </c>
      <c r="C2168">
        <f t="shared" si="131"/>
        <v>2283.8679823205216</v>
      </c>
      <c r="D2168">
        <f t="shared" si="131"/>
        <v>2081.5482180435097</v>
      </c>
      <c r="E2168">
        <v>2962</v>
      </c>
    </row>
    <row r="2169" spans="1:5">
      <c r="A2169">
        <f t="shared" si="130"/>
        <v>3.2922222222222222</v>
      </c>
      <c r="B2169">
        <f t="shared" si="131"/>
        <v>3556.4703802554955</v>
      </c>
      <c r="C2169">
        <f t="shared" si="131"/>
        <v>2284.842114236581</v>
      </c>
      <c r="D2169">
        <f t="shared" si="131"/>
        <v>2082.545396884469</v>
      </c>
      <c r="E2169">
        <v>2963</v>
      </c>
    </row>
    <row r="2170" spans="1:5">
      <c r="A2170">
        <f t="shared" si="130"/>
        <v>3.2933333333333334</v>
      </c>
      <c r="B2170">
        <f t="shared" si="131"/>
        <v>3557.4486648748848</v>
      </c>
      <c r="C2170">
        <f t="shared" si="131"/>
        <v>2285.8162684934609</v>
      </c>
      <c r="D2170">
        <f t="shared" si="131"/>
        <v>2083.5425784296485</v>
      </c>
      <c r="E2170">
        <v>2964</v>
      </c>
    </row>
    <row r="2171" spans="1:5">
      <c r="A2171">
        <f t="shared" si="130"/>
        <v>3.2944444444444443</v>
      </c>
      <c r="B2171">
        <f t="shared" si="131"/>
        <v>3558.4269615668004</v>
      </c>
      <c r="C2171">
        <f t="shared" si="131"/>
        <v>2286.7904450626097</v>
      </c>
      <c r="D2171">
        <f t="shared" si="131"/>
        <v>2084.5397626751683</v>
      </c>
      <c r="E2171">
        <v>2965</v>
      </c>
    </row>
    <row r="2172" spans="1:5">
      <c r="A2172">
        <f t="shared" si="130"/>
        <v>3.2955555555555556</v>
      </c>
      <c r="B2172">
        <f t="shared" si="131"/>
        <v>3559.4052703212883</v>
      </c>
      <c r="C2172">
        <f t="shared" si="131"/>
        <v>2287.7646439155251</v>
      </c>
      <c r="D2172">
        <f t="shared" si="131"/>
        <v>2085.5369496171543</v>
      </c>
      <c r="E2172">
        <v>2966</v>
      </c>
    </row>
    <row r="2173" spans="1:5">
      <c r="A2173">
        <f t="shared" si="130"/>
        <v>3.2966666666666669</v>
      </c>
      <c r="B2173">
        <f t="shared" si="131"/>
        <v>3560.383591128405</v>
      </c>
      <c r="C2173">
        <f t="shared" si="131"/>
        <v>2288.7388650237513</v>
      </c>
      <c r="D2173">
        <f t="shared" si="131"/>
        <v>2086.5341392517403</v>
      </c>
      <c r="E2173">
        <v>2967</v>
      </c>
    </row>
    <row r="2174" spans="1:5">
      <c r="A2174">
        <f t="shared" si="130"/>
        <v>3.2977777777777777</v>
      </c>
      <c r="B2174">
        <f t="shared" si="131"/>
        <v>3561.361923978217</v>
      </c>
      <c r="C2174">
        <f t="shared" si="131"/>
        <v>2289.7131083588811</v>
      </c>
      <c r="D2174">
        <f t="shared" si="131"/>
        <v>2087.5313315750686</v>
      </c>
      <c r="E2174">
        <v>2968</v>
      </c>
    </row>
    <row r="2175" spans="1:5">
      <c r="A2175">
        <f t="shared" si="130"/>
        <v>3.298888888888889</v>
      </c>
      <c r="B2175">
        <f t="shared" si="131"/>
        <v>3562.3402688608035</v>
      </c>
      <c r="C2175">
        <f t="shared" si="131"/>
        <v>2290.6873738925547</v>
      </c>
      <c r="D2175">
        <f t="shared" si="131"/>
        <v>2088.5285265832877</v>
      </c>
      <c r="E2175">
        <v>2969</v>
      </c>
    </row>
    <row r="2176" spans="1:5">
      <c r="A2176">
        <f t="shared" si="130"/>
        <v>3.3</v>
      </c>
      <c r="B2176">
        <f t="shared" si="131"/>
        <v>3563.3186257662524</v>
      </c>
      <c r="C2176">
        <f t="shared" si="131"/>
        <v>2291.6616615964604</v>
      </c>
      <c r="D2176">
        <f t="shared" si="131"/>
        <v>2089.5257242725529</v>
      </c>
      <c r="E2176">
        <v>2970</v>
      </c>
    </row>
    <row r="2177" spans="1:5">
      <c r="A2177">
        <f t="shared" si="130"/>
        <v>3.3011111111111111</v>
      </c>
      <c r="B2177">
        <f t="shared" si="131"/>
        <v>3564.2969946846633</v>
      </c>
      <c r="C2177">
        <f t="shared" si="131"/>
        <v>2292.6359714423329</v>
      </c>
      <c r="D2177">
        <f t="shared" si="131"/>
        <v>2090.5229246390277</v>
      </c>
      <c r="E2177">
        <v>2971</v>
      </c>
    </row>
    <row r="2178" spans="1:5">
      <c r="A2178">
        <f t="shared" si="130"/>
        <v>3.3022222222222224</v>
      </c>
      <c r="B2178">
        <f t="shared" si="131"/>
        <v>3565.2753756061475</v>
      </c>
      <c r="C2178">
        <f t="shared" si="131"/>
        <v>2293.6103034019552</v>
      </c>
      <c r="D2178">
        <f t="shared" si="131"/>
        <v>2091.520127678883</v>
      </c>
      <c r="E2178">
        <v>2972</v>
      </c>
    </row>
    <row r="2179" spans="1:5">
      <c r="A2179">
        <f t="shared" si="130"/>
        <v>3.3033333333333332</v>
      </c>
      <c r="B2179">
        <f t="shared" si="131"/>
        <v>3566.2537685208254</v>
      </c>
      <c r="C2179">
        <f t="shared" si="131"/>
        <v>2294.584657447157</v>
      </c>
      <c r="D2179">
        <f t="shared" si="131"/>
        <v>2092.5173333882972</v>
      </c>
      <c r="E2179">
        <v>2973</v>
      </c>
    </row>
    <row r="2180" spans="1:5">
      <c r="A2180">
        <f t="shared" si="130"/>
        <v>3.3044444444444445</v>
      </c>
      <c r="B2180">
        <f t="shared" si="131"/>
        <v>3567.2321734188286</v>
      </c>
      <c r="C2180">
        <f t="shared" si="131"/>
        <v>2295.5590335498168</v>
      </c>
      <c r="D2180">
        <f t="shared" si="131"/>
        <v>2093.5145417634549</v>
      </c>
      <c r="E2180">
        <v>2974</v>
      </c>
    </row>
    <row r="2181" spans="1:5">
      <c r="A2181">
        <f t="shared" si="130"/>
        <v>3.3055555555555554</v>
      </c>
      <c r="B2181">
        <f t="shared" si="131"/>
        <v>3568.2105902902999</v>
      </c>
      <c r="C2181">
        <f t="shared" si="131"/>
        <v>2296.5334316818571</v>
      </c>
      <c r="D2181">
        <f t="shared" si="131"/>
        <v>2094.5117528005485</v>
      </c>
      <c r="E2181">
        <v>2975</v>
      </c>
    </row>
    <row r="2182" spans="1:5">
      <c r="A2182">
        <f t="shared" si="130"/>
        <v>3.3066666666666666</v>
      </c>
      <c r="B2182">
        <f t="shared" si="131"/>
        <v>3569.1890191253929</v>
      </c>
      <c r="C2182">
        <f t="shared" si="131"/>
        <v>2297.5078518152504</v>
      </c>
      <c r="D2182">
        <f t="shared" si="131"/>
        <v>2095.5089664957782</v>
      </c>
      <c r="E2182">
        <v>2976</v>
      </c>
    </row>
    <row r="2183" spans="1:5">
      <c r="A2183">
        <f t="shared" si="130"/>
        <v>3.3077777777777779</v>
      </c>
      <c r="B2183">
        <f t="shared" si="131"/>
        <v>3570.1674599142707</v>
      </c>
      <c r="C2183">
        <f t="shared" si="131"/>
        <v>2298.4822939220148</v>
      </c>
      <c r="D2183">
        <f t="shared" si="131"/>
        <v>2096.5061828453504</v>
      </c>
      <c r="E2183">
        <v>2977</v>
      </c>
    </row>
    <row r="2184" spans="1:5">
      <c r="A2184">
        <f t="shared" si="130"/>
        <v>3.3088888888888888</v>
      </c>
      <c r="B2184">
        <f t="shared" si="131"/>
        <v>3571.1459126471082</v>
      </c>
      <c r="C2184">
        <f t="shared" si="131"/>
        <v>2299.4567579742152</v>
      </c>
      <c r="D2184">
        <f t="shared" si="131"/>
        <v>2097.5034018454799</v>
      </c>
      <c r="E2184">
        <v>2978</v>
      </c>
    </row>
    <row r="2185" spans="1:5">
      <c r="A2185">
        <f t="shared" si="130"/>
        <v>3.31</v>
      </c>
      <c r="B2185">
        <f t="shared" si="131"/>
        <v>3572.1243773140905</v>
      </c>
      <c r="C2185">
        <f t="shared" si="131"/>
        <v>2300.4312439439627</v>
      </c>
      <c r="D2185">
        <f t="shared" si="131"/>
        <v>2098.5006234923871</v>
      </c>
      <c r="E2185">
        <v>2979</v>
      </c>
    </row>
    <row r="2186" spans="1:5">
      <c r="A2186">
        <f t="shared" si="130"/>
        <v>3.3111111111111109</v>
      </c>
      <c r="B2186">
        <f t="shared" si="131"/>
        <v>3573.1028539054137</v>
      </c>
      <c r="C2186">
        <f t="shared" si="131"/>
        <v>2301.405751803416</v>
      </c>
      <c r="D2186">
        <f t="shared" si="131"/>
        <v>2099.4978477823015</v>
      </c>
      <c r="E2186">
        <v>2980</v>
      </c>
    </row>
    <row r="2187" spans="1:5">
      <c r="A2187">
        <f t="shared" si="130"/>
        <v>3.3122222222222222</v>
      </c>
      <c r="B2187">
        <f t="shared" ref="B2187:D2206" si="132">SQRT($B$2^2+$E2187^2+2*$B$2*$E2187*COS(($D$2-B$5)*PI()/180))</f>
        <v>3574.0813424112835</v>
      </c>
      <c r="C2187">
        <f t="shared" si="132"/>
        <v>2302.3802815247805</v>
      </c>
      <c r="D2187">
        <f t="shared" si="132"/>
        <v>2100.4950747114581</v>
      </c>
      <c r="E2187">
        <v>2981</v>
      </c>
    </row>
    <row r="2188" spans="1:5">
      <c r="A2188">
        <f t="shared" si="130"/>
        <v>3.3133333333333335</v>
      </c>
      <c r="B2188">
        <f t="shared" si="132"/>
        <v>3575.0598428219178</v>
      </c>
      <c r="C2188">
        <f t="shared" si="132"/>
        <v>2303.3548330803064</v>
      </c>
      <c r="D2188">
        <f t="shared" si="132"/>
        <v>2101.4923042760997</v>
      </c>
      <c r="E2188">
        <v>2982</v>
      </c>
    </row>
    <row r="2189" spans="1:5">
      <c r="A2189">
        <f t="shared" si="130"/>
        <v>3.3144444444444443</v>
      </c>
      <c r="B2189">
        <f t="shared" si="132"/>
        <v>3576.0383551275431</v>
      </c>
      <c r="C2189">
        <f t="shared" si="132"/>
        <v>2304.3294064422921</v>
      </c>
      <c r="D2189">
        <f t="shared" si="132"/>
        <v>2102.4895364724766</v>
      </c>
      <c r="E2189">
        <v>2983</v>
      </c>
    </row>
    <row r="2190" spans="1:5">
      <c r="A2190">
        <f t="shared" si="130"/>
        <v>3.3155555555555556</v>
      </c>
      <c r="B2190">
        <f t="shared" si="132"/>
        <v>3577.0168793183989</v>
      </c>
      <c r="C2190">
        <f t="shared" si="132"/>
        <v>2305.3040015830811</v>
      </c>
      <c r="D2190">
        <f t="shared" si="132"/>
        <v>2103.4867712968457</v>
      </c>
      <c r="E2190">
        <v>2984</v>
      </c>
    </row>
    <row r="2191" spans="1:5">
      <c r="A2191">
        <f t="shared" si="130"/>
        <v>3.3166666666666669</v>
      </c>
      <c r="B2191">
        <f t="shared" si="132"/>
        <v>3577.9954153847334</v>
      </c>
      <c r="C2191">
        <f t="shared" si="132"/>
        <v>2306.278618475063</v>
      </c>
      <c r="D2191">
        <f t="shared" si="132"/>
        <v>2104.4840087454709</v>
      </c>
      <c r="E2191">
        <v>2985</v>
      </c>
    </row>
    <row r="2192" spans="1:5">
      <c r="A2192">
        <f t="shared" si="130"/>
        <v>3.3177777777777777</v>
      </c>
      <c r="B2192">
        <f t="shared" si="132"/>
        <v>3578.9739633168056</v>
      </c>
      <c r="C2192">
        <f t="shared" si="132"/>
        <v>2307.2532570906747</v>
      </c>
      <c r="D2192">
        <f t="shared" si="132"/>
        <v>2105.4812488146231</v>
      </c>
      <c r="E2192">
        <v>2986</v>
      </c>
    </row>
    <row r="2193" spans="1:5">
      <c r="A2193">
        <f t="shared" si="130"/>
        <v>3.318888888888889</v>
      </c>
      <c r="B2193">
        <f t="shared" si="132"/>
        <v>3579.9525231048851</v>
      </c>
      <c r="C2193">
        <f t="shared" si="132"/>
        <v>2308.2279174023965</v>
      </c>
      <c r="D2193">
        <f t="shared" si="132"/>
        <v>2106.4784915005807</v>
      </c>
      <c r="E2193">
        <v>2987</v>
      </c>
    </row>
    <row r="2194" spans="1:5">
      <c r="A2194">
        <f t="shared" si="130"/>
        <v>3.32</v>
      </c>
      <c r="B2194">
        <f t="shared" si="132"/>
        <v>3580.9310947392532</v>
      </c>
      <c r="C2194">
        <f t="shared" si="132"/>
        <v>2309.2025993827579</v>
      </c>
      <c r="D2194">
        <f t="shared" si="132"/>
        <v>2107.4757367996294</v>
      </c>
      <c r="E2194">
        <v>2988</v>
      </c>
    </row>
    <row r="2195" spans="1:5">
      <c r="A2195">
        <f t="shared" si="130"/>
        <v>3.3211111111111111</v>
      </c>
      <c r="B2195">
        <f t="shared" si="132"/>
        <v>3581.9096782102001</v>
      </c>
      <c r="C2195">
        <f t="shared" si="132"/>
        <v>2310.177303004331</v>
      </c>
      <c r="D2195">
        <f t="shared" si="132"/>
        <v>2108.4729847080607</v>
      </c>
      <c r="E2195">
        <v>2989</v>
      </c>
    </row>
    <row r="2196" spans="1:5">
      <c r="A2196">
        <f t="shared" si="130"/>
        <v>3.3222222222222224</v>
      </c>
      <c r="B2196">
        <f t="shared" si="132"/>
        <v>3582.8882735080269</v>
      </c>
      <c r="C2196">
        <f t="shared" si="132"/>
        <v>2311.152028239736</v>
      </c>
      <c r="D2196">
        <f t="shared" si="132"/>
        <v>2109.4702352221743</v>
      </c>
      <c r="E2196">
        <v>2990</v>
      </c>
    </row>
    <row r="2197" spans="1:5">
      <c r="A2197">
        <f t="shared" si="130"/>
        <v>3.3233333333333333</v>
      </c>
      <c r="B2197">
        <f t="shared" si="132"/>
        <v>3583.8668806230462</v>
      </c>
      <c r="C2197">
        <f t="shared" si="132"/>
        <v>2312.1267750616366</v>
      </c>
      <c r="D2197">
        <f t="shared" si="132"/>
        <v>2110.4674883382768</v>
      </c>
      <c r="E2197">
        <v>2991</v>
      </c>
    </row>
    <row r="2198" spans="1:5">
      <c r="A2198">
        <f t="shared" si="130"/>
        <v>3.3244444444444445</v>
      </c>
      <c r="B2198">
        <f t="shared" si="132"/>
        <v>3584.8454995455795</v>
      </c>
      <c r="C2198">
        <f t="shared" si="132"/>
        <v>2313.1015434427441</v>
      </c>
      <c r="D2198">
        <f t="shared" si="132"/>
        <v>2111.4647440526805</v>
      </c>
      <c r="E2198">
        <v>2992</v>
      </c>
    </row>
    <row r="2199" spans="1:5">
      <c r="A2199">
        <f t="shared" si="130"/>
        <v>3.3255555555555554</v>
      </c>
      <c r="B2199">
        <f t="shared" si="132"/>
        <v>3585.8241302659599</v>
      </c>
      <c r="C2199">
        <f t="shared" si="132"/>
        <v>2314.0763333558129</v>
      </c>
      <c r="D2199">
        <f t="shared" si="132"/>
        <v>2112.4620023617067</v>
      </c>
      <c r="E2199">
        <v>2993</v>
      </c>
    </row>
    <row r="2200" spans="1:5">
      <c r="A2200">
        <f t="shared" si="130"/>
        <v>3.3266666666666667</v>
      </c>
      <c r="B2200">
        <f t="shared" si="132"/>
        <v>3586.8027727745302</v>
      </c>
      <c r="C2200">
        <f t="shared" si="132"/>
        <v>2315.0511447736449</v>
      </c>
      <c r="D2200">
        <f t="shared" si="132"/>
        <v>2113.4592632616814</v>
      </c>
      <c r="E2200">
        <v>2994</v>
      </c>
    </row>
    <row r="2201" spans="1:5">
      <c r="A2201">
        <f t="shared" si="130"/>
        <v>3.3277777777777779</v>
      </c>
      <c r="B2201">
        <f t="shared" si="132"/>
        <v>3587.7814270616441</v>
      </c>
      <c r="C2201">
        <f t="shared" si="132"/>
        <v>2316.0259776690855</v>
      </c>
      <c r="D2201">
        <f t="shared" si="132"/>
        <v>2114.4565267489388</v>
      </c>
      <c r="E2201">
        <v>2995</v>
      </c>
    </row>
    <row r="2202" spans="1:5">
      <c r="A2202">
        <f t="shared" si="130"/>
        <v>3.3288888888888888</v>
      </c>
      <c r="B2202">
        <f t="shared" si="132"/>
        <v>3588.7600931176662</v>
      </c>
      <c r="C2202">
        <f t="shared" si="132"/>
        <v>2317.0008320150264</v>
      </c>
      <c r="D2202">
        <f t="shared" si="132"/>
        <v>2115.4537928198206</v>
      </c>
      <c r="E2202">
        <v>2996</v>
      </c>
    </row>
    <row r="2203" spans="1:5">
      <c r="A2203">
        <f t="shared" si="130"/>
        <v>3.33</v>
      </c>
      <c r="B2203">
        <f t="shared" si="132"/>
        <v>3589.7387709329705</v>
      </c>
      <c r="C2203">
        <f t="shared" si="132"/>
        <v>2317.9757077844029</v>
      </c>
      <c r="D2203">
        <f t="shared" si="132"/>
        <v>2116.4510614706737</v>
      </c>
      <c r="E2203">
        <v>2997</v>
      </c>
    </row>
    <row r="2204" spans="1:5">
      <c r="A2204">
        <f t="shared" si="130"/>
        <v>3.3311111111111109</v>
      </c>
      <c r="B2204">
        <f t="shared" si="132"/>
        <v>3590.7174604979414</v>
      </c>
      <c r="C2204">
        <f t="shared" si="132"/>
        <v>2318.950604950197</v>
      </c>
      <c r="D2204">
        <f t="shared" si="132"/>
        <v>2117.4483326978539</v>
      </c>
      <c r="E2204">
        <v>2998</v>
      </c>
    </row>
    <row r="2205" spans="1:5">
      <c r="A2205">
        <f t="shared" si="130"/>
        <v>3.3322222222222222</v>
      </c>
      <c r="B2205">
        <f t="shared" si="132"/>
        <v>3591.6961618029741</v>
      </c>
      <c r="C2205">
        <f t="shared" si="132"/>
        <v>2319.9255234854336</v>
      </c>
      <c r="D2205">
        <f t="shared" si="132"/>
        <v>2118.4456064977212</v>
      </c>
      <c r="E2205">
        <v>2999</v>
      </c>
    </row>
    <row r="2206" spans="1:5">
      <c r="A2206">
        <f t="shared" si="130"/>
        <v>3.3333333333333335</v>
      </c>
      <c r="B2206">
        <f t="shared" si="132"/>
        <v>3592.6748748384748</v>
      </c>
      <c r="C2206">
        <f t="shared" si="132"/>
        <v>2320.9004633631844</v>
      </c>
      <c r="D2206">
        <f t="shared" si="132"/>
        <v>2119.4428828666455</v>
      </c>
      <c r="E2206">
        <v>3000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7"/>
  <sheetViews>
    <sheetView tabSelected="1" topLeftCell="I1" workbookViewId="0">
      <pane ySplit="5" topLeftCell="A76" activePane="bottomLeft" state="frozen"/>
      <selection pane="bottomLeft" activeCell="Z113" sqref="Z113"/>
    </sheetView>
  </sheetViews>
  <sheetFormatPr baseColWidth="10" defaultRowHeight="15" x14ac:dyDescent="0"/>
  <sheetData>
    <row r="1" spans="1:29">
      <c r="C1" t="s">
        <v>0</v>
      </c>
      <c r="D1" t="s">
        <v>25</v>
      </c>
    </row>
    <row r="2" spans="1:29">
      <c r="A2" t="s">
        <v>26</v>
      </c>
      <c r="C2">
        <v>900</v>
      </c>
      <c r="D2">
        <v>0</v>
      </c>
      <c r="E2">
        <f>D2*PI()/180</f>
        <v>0</v>
      </c>
    </row>
    <row r="4" spans="1:29">
      <c r="A4" t="s">
        <v>5</v>
      </c>
      <c r="C4" s="2">
        <v>0.9</v>
      </c>
      <c r="D4" s="2">
        <v>1</v>
      </c>
      <c r="E4" s="2">
        <v>1.25</v>
      </c>
      <c r="F4" s="2">
        <v>1.5</v>
      </c>
      <c r="G4" s="2">
        <v>2</v>
      </c>
      <c r="H4" s="2">
        <v>5</v>
      </c>
      <c r="I4" s="2">
        <v>10</v>
      </c>
      <c r="J4" s="2">
        <f t="shared" ref="J4:P5" si="0">C4</f>
        <v>0.9</v>
      </c>
      <c r="K4" s="2">
        <f t="shared" si="0"/>
        <v>1</v>
      </c>
      <c r="L4" s="2">
        <f t="shared" si="0"/>
        <v>1.25</v>
      </c>
      <c r="M4" s="2">
        <f t="shared" si="0"/>
        <v>1.5</v>
      </c>
      <c r="N4" s="2">
        <f t="shared" si="0"/>
        <v>2</v>
      </c>
      <c r="O4" s="2">
        <f t="shared" si="0"/>
        <v>5</v>
      </c>
      <c r="P4" s="2">
        <f t="shared" si="0"/>
        <v>10</v>
      </c>
      <c r="R4" s="2">
        <f>J4</f>
        <v>0.9</v>
      </c>
      <c r="S4" s="2">
        <f t="shared" ref="S4:X4" si="1">K4</f>
        <v>1</v>
      </c>
      <c r="T4" s="2">
        <f t="shared" si="1"/>
        <v>1.25</v>
      </c>
      <c r="U4" s="2">
        <f t="shared" si="1"/>
        <v>1.5</v>
      </c>
      <c r="V4" s="2">
        <f t="shared" si="1"/>
        <v>2</v>
      </c>
      <c r="W4" s="2">
        <f t="shared" si="1"/>
        <v>5</v>
      </c>
      <c r="X4" s="2">
        <f t="shared" si="1"/>
        <v>10</v>
      </c>
    </row>
    <row r="5" spans="1:29" s="4" customFormat="1" ht="16" thickBot="1">
      <c r="A5" s="4" t="s">
        <v>6</v>
      </c>
      <c r="C5" s="4">
        <f>C4*$C$2</f>
        <v>810</v>
      </c>
      <c r="D5" s="4">
        <f>D4*$C$2</f>
        <v>900</v>
      </c>
      <c r="E5" s="4">
        <f t="shared" ref="E5:I5" si="2">E4*$C$2</f>
        <v>1125</v>
      </c>
      <c r="F5" s="4">
        <f t="shared" si="2"/>
        <v>1350</v>
      </c>
      <c r="G5" s="4">
        <f t="shared" si="2"/>
        <v>1800</v>
      </c>
      <c r="H5" s="4">
        <f t="shared" si="2"/>
        <v>4500</v>
      </c>
      <c r="I5" s="4">
        <f t="shared" si="2"/>
        <v>9000</v>
      </c>
      <c r="J5" s="4">
        <f t="shared" si="0"/>
        <v>810</v>
      </c>
      <c r="K5" s="4">
        <f t="shared" si="0"/>
        <v>900</v>
      </c>
      <c r="L5" s="4">
        <f t="shared" si="0"/>
        <v>1125</v>
      </c>
      <c r="M5" s="4">
        <f t="shared" si="0"/>
        <v>1350</v>
      </c>
      <c r="N5" s="4">
        <f t="shared" si="0"/>
        <v>1800</v>
      </c>
      <c r="O5" s="4">
        <f t="shared" si="0"/>
        <v>4500</v>
      </c>
      <c r="P5" s="4">
        <f t="shared" si="0"/>
        <v>9000</v>
      </c>
      <c r="Q5" s="5"/>
      <c r="R5" s="5">
        <f>MAX(J6:J186)</f>
        <v>179.99999999999994</v>
      </c>
      <c r="S5" s="5" t="e">
        <f t="shared" ref="S5:X5" si="3">MAX(K6:K186)</f>
        <v>#DIV/0!</v>
      </c>
      <c r="T5" s="5">
        <f t="shared" si="3"/>
        <v>53.129905998533573</v>
      </c>
      <c r="U5" s="5">
        <f t="shared" si="3"/>
        <v>41.81003322206081</v>
      </c>
      <c r="V5" s="5">
        <f t="shared" si="3"/>
        <v>30.000000000000014</v>
      </c>
      <c r="W5" s="5">
        <f t="shared" si="3"/>
        <v>11.536576476622344</v>
      </c>
      <c r="X5" s="5">
        <f t="shared" si="3"/>
        <v>5.7391107818121583</v>
      </c>
    </row>
    <row r="6" spans="1:29" ht="16" thickTop="1">
      <c r="A6">
        <v>0</v>
      </c>
      <c r="B6">
        <f>A6*PI()/180</f>
        <v>0</v>
      </c>
      <c r="C6" s="2">
        <f t="shared" ref="C6:I6" si="4">ATAN((C$5*SIN($B6)+$C$2*SIN($E$2))/(C$5*COS($B6)+$C$2*COS($E$2)))*180/PI()</f>
        <v>0</v>
      </c>
      <c r="D6" s="2">
        <f t="shared" si="4"/>
        <v>0</v>
      </c>
      <c r="E6" s="2">
        <f t="shared" si="4"/>
        <v>0</v>
      </c>
      <c r="F6" s="2">
        <f t="shared" si="4"/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ref="J6:P6" si="5">IF(C6&lt;0,$A6-(C6+180),$A6-C6)</f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3"/>
      <c r="R6" s="3"/>
      <c r="S6" s="3"/>
      <c r="T6" s="3"/>
      <c r="U6" s="3"/>
      <c r="AB6">
        <v>67.622</v>
      </c>
      <c r="AC6">
        <v>-1.1259999999999999</v>
      </c>
    </row>
    <row r="7" spans="1:29">
      <c r="A7">
        <v>1</v>
      </c>
      <c r="B7">
        <f t="shared" ref="B7:B70" si="6">A7*PI()/180</f>
        <v>1.7453292519943295E-2</v>
      </c>
      <c r="C7" s="2">
        <f t="shared" ref="C7:D38" si="7">ATAN((C$5*SIN($B7)+$C$2*SIN($E$2))/(C$5*COS($B7)+$C$2*COS($E$2)))*180/PI()</f>
        <v>0.47368354433592202</v>
      </c>
      <c r="D7" s="2">
        <f t="shared" si="7"/>
        <v>0.5</v>
      </c>
      <c r="E7" s="2">
        <f t="shared" ref="E7:I16" si="8">ATAN((E$5*SIN($B7)+$C$2*SIN($E$2))/(E$5*COS($B7)+$C$2*COS($E$2)))*180/PI()</f>
        <v>0.55555694845234282</v>
      </c>
      <c r="F7" s="2">
        <f t="shared" si="8"/>
        <v>0.60000243700913969</v>
      </c>
      <c r="G7" s="2">
        <f t="shared" si="8"/>
        <v>0.66667042747102001</v>
      </c>
      <c r="H7" s="2">
        <f t="shared" si="8"/>
        <v>0.83333803426717323</v>
      </c>
      <c r="I7" s="2">
        <f t="shared" si="8"/>
        <v>0.90909434204411788</v>
      </c>
      <c r="J7" s="2">
        <f t="shared" ref="J7:K70" si="9">IF(C7&lt;0,$A7-(C7+180),$A7-C7)</f>
        <v>0.52631645566407803</v>
      </c>
      <c r="K7" s="2">
        <f t="shared" si="9"/>
        <v>0.5</v>
      </c>
      <c r="L7" s="2">
        <f t="shared" ref="L7:L38" si="10">IF(E7&lt;0,$A7-(E7+180),$A7-E7)</f>
        <v>0.44444305154765718</v>
      </c>
      <c r="M7" s="2">
        <f t="shared" ref="M7:M38" si="11">IF(F7&lt;0,$A7-(F7+180),$A7-F7)</f>
        <v>0.39999756299086031</v>
      </c>
      <c r="N7" s="2">
        <f t="shared" ref="N7:N38" si="12">IF(G7&lt;0,$A7-(G7+180),$A7-G7)</f>
        <v>0.33332957252897999</v>
      </c>
      <c r="O7" s="2">
        <f t="shared" ref="O7:O38" si="13">IF(H7&lt;0,$A7-(H7+180),$A7-H7)</f>
        <v>0.16666196573282677</v>
      </c>
      <c r="P7" s="2">
        <f t="shared" ref="P7:P38" si="14">IF(I7&lt;0,$A7-(I7+180),$A7-I7)</f>
        <v>9.0905657955882124E-2</v>
      </c>
      <c r="Q7" s="3"/>
      <c r="R7" s="3"/>
      <c r="S7" s="3"/>
      <c r="T7" s="3"/>
      <c r="U7" s="3"/>
      <c r="AA7">
        <v>0</v>
      </c>
      <c r="AB7" t="e">
        <f t="shared" ref="AB7:AB69" si="15">$AB$6*AA7^$AC$6</f>
        <v>#DIV/0!</v>
      </c>
      <c r="AC7">
        <v>180</v>
      </c>
    </row>
    <row r="8" spans="1:29">
      <c r="A8">
        <v>2</v>
      </c>
      <c r="B8">
        <f t="shared" si="6"/>
        <v>3.4906585039886591E-2</v>
      </c>
      <c r="C8" s="2">
        <f t="shared" si="7"/>
        <v>0.94736309104440641</v>
      </c>
      <c r="D8" s="2">
        <f t="shared" si="7"/>
        <v>1</v>
      </c>
      <c r="E8" s="2">
        <f t="shared" si="8"/>
        <v>1.1111222552849942</v>
      </c>
      <c r="F8" s="2">
        <f t="shared" si="8"/>
        <v>1.2000194977480603</v>
      </c>
      <c r="G8" s="2">
        <f t="shared" si="8"/>
        <v>1.333363422059586</v>
      </c>
      <c r="H8" s="2">
        <f t="shared" si="8"/>
        <v>1.6667042752829397</v>
      </c>
      <c r="I8" s="2">
        <f t="shared" si="8"/>
        <v>1.818209281797049</v>
      </c>
      <c r="J8" s="2">
        <f t="shared" si="9"/>
        <v>1.0526369089555936</v>
      </c>
      <c r="K8" s="2">
        <f t="shared" si="9"/>
        <v>1</v>
      </c>
      <c r="L8" s="2">
        <f t="shared" si="10"/>
        <v>0.8888777447150058</v>
      </c>
      <c r="M8" s="2">
        <f t="shared" si="11"/>
        <v>0.79998050225193973</v>
      </c>
      <c r="N8" s="2">
        <f t="shared" si="12"/>
        <v>0.66663657794041398</v>
      </c>
      <c r="O8" s="2">
        <f t="shared" si="13"/>
        <v>0.33329572471706026</v>
      </c>
      <c r="P8" s="2">
        <f t="shared" si="14"/>
        <v>0.18179071820295101</v>
      </c>
      <c r="Q8" s="3"/>
      <c r="R8" s="3"/>
      <c r="S8" s="3"/>
      <c r="T8" s="3"/>
      <c r="U8" s="3"/>
      <c r="AA8">
        <v>0.55000000000000004</v>
      </c>
      <c r="AB8">
        <f t="shared" si="15"/>
        <v>132.56828043648574</v>
      </c>
      <c r="AC8">
        <v>180</v>
      </c>
    </row>
    <row r="9" spans="1:29">
      <c r="A9">
        <v>3</v>
      </c>
      <c r="B9">
        <f t="shared" si="6"/>
        <v>5.2359877559829883E-2</v>
      </c>
      <c r="C9" s="2">
        <f t="shared" si="7"/>
        <v>1.421034640071968</v>
      </c>
      <c r="D9" s="2">
        <f t="shared" si="7"/>
        <v>1.4999999999999998</v>
      </c>
      <c r="E9" s="2">
        <f t="shared" si="8"/>
        <v>1.6667042838775341</v>
      </c>
      <c r="F9" s="2">
        <f t="shared" si="8"/>
        <v>1.800065814323391</v>
      </c>
      <c r="G9" s="2">
        <f t="shared" si="8"/>
        <v>2.0001015623428193</v>
      </c>
      <c r="H9" s="2">
        <f t="shared" si="8"/>
        <v>2.5001269355234403</v>
      </c>
      <c r="I9" s="2">
        <f t="shared" si="8"/>
        <v>2.7273654169147972</v>
      </c>
      <c r="J9" s="2">
        <f t="shared" si="9"/>
        <v>1.578965359928032</v>
      </c>
      <c r="K9" s="2">
        <f t="shared" si="9"/>
        <v>1.5000000000000002</v>
      </c>
      <c r="L9" s="2">
        <f t="shared" si="10"/>
        <v>1.3332957161224659</v>
      </c>
      <c r="M9" s="2">
        <f t="shared" si="11"/>
        <v>1.199934185676609</v>
      </c>
      <c r="N9" s="2">
        <f t="shared" si="12"/>
        <v>0.99989843765718067</v>
      </c>
      <c r="O9" s="2">
        <f t="shared" si="13"/>
        <v>0.49987306447655966</v>
      </c>
      <c r="P9" s="2">
        <f t="shared" si="14"/>
        <v>0.27263458308520283</v>
      </c>
      <c r="Q9" s="3"/>
      <c r="R9" s="3"/>
      <c r="S9" s="3"/>
      <c r="T9" s="3"/>
      <c r="U9" s="3"/>
      <c r="AA9">
        <v>0.6</v>
      </c>
      <c r="AB9">
        <f t="shared" si="15"/>
        <v>120.19591376828264</v>
      </c>
      <c r="AC9">
        <v>180</v>
      </c>
    </row>
    <row r="10" spans="1:29">
      <c r="A10">
        <v>4</v>
      </c>
      <c r="B10">
        <f t="shared" si="6"/>
        <v>6.9813170079773182E-2</v>
      </c>
      <c r="C10" s="2">
        <f t="shared" si="7"/>
        <v>1.894694186509903</v>
      </c>
      <c r="D10" s="2">
        <f t="shared" si="7"/>
        <v>2</v>
      </c>
      <c r="E10" s="2">
        <f t="shared" si="8"/>
        <v>2.222311407614399</v>
      </c>
      <c r="F10" s="2">
        <f t="shared" si="8"/>
        <v>2.4001560356054203</v>
      </c>
      <c r="G10" s="2">
        <f t="shared" si="8"/>
        <v>2.6669074498283982</v>
      </c>
      <c r="H10" s="2">
        <f t="shared" si="8"/>
        <v>3.3336342389188904</v>
      </c>
      <c r="I10" s="2">
        <f t="shared" si="8"/>
        <v>3.6365833449448766</v>
      </c>
      <c r="J10" s="2">
        <f t="shared" si="9"/>
        <v>2.105305813490097</v>
      </c>
      <c r="K10" s="2">
        <f t="shared" si="9"/>
        <v>2</v>
      </c>
      <c r="L10" s="2">
        <f t="shared" si="10"/>
        <v>1.777688592385601</v>
      </c>
      <c r="M10" s="2">
        <f t="shared" si="11"/>
        <v>1.5998439643945797</v>
      </c>
      <c r="N10" s="2">
        <f t="shared" si="12"/>
        <v>1.3330925501716018</v>
      </c>
      <c r="O10" s="2">
        <f t="shared" si="13"/>
        <v>0.66636576108110956</v>
      </c>
      <c r="P10" s="2">
        <f t="shared" si="14"/>
        <v>0.36341665505512344</v>
      </c>
      <c r="Q10" s="3"/>
      <c r="R10" s="3"/>
      <c r="S10" s="3"/>
      <c r="T10" s="3"/>
      <c r="U10" s="3"/>
      <c r="AA10">
        <v>0.65</v>
      </c>
      <c r="AB10">
        <f t="shared" si="15"/>
        <v>109.83672417530134</v>
      </c>
      <c r="AC10">
        <v>180</v>
      </c>
    </row>
    <row r="11" spans="1:29">
      <c r="A11">
        <v>5</v>
      </c>
      <c r="B11">
        <f t="shared" si="6"/>
        <v>8.7266462599716474E-2</v>
      </c>
      <c r="C11" s="2">
        <f t="shared" si="7"/>
        <v>2.3683377181588594</v>
      </c>
      <c r="D11" s="2">
        <f t="shared" si="7"/>
        <v>2.5</v>
      </c>
      <c r="E11" s="2">
        <f t="shared" si="8"/>
        <v>2.7779520149031076</v>
      </c>
      <c r="F11" s="2">
        <f t="shared" si="8"/>
        <v>3.0003048356348434</v>
      </c>
      <c r="G11" s="2">
        <f t="shared" si="8"/>
        <v>3.3338037204483695</v>
      </c>
      <c r="H11" s="2">
        <f t="shared" si="8"/>
        <v>4.1672544265780553</v>
      </c>
      <c r="I11" s="2">
        <f t="shared" si="8"/>
        <v>4.5458836632648989</v>
      </c>
      <c r="J11" s="2">
        <f t="shared" si="9"/>
        <v>2.6316622818411406</v>
      </c>
      <c r="K11" s="2">
        <f t="shared" si="9"/>
        <v>2.5</v>
      </c>
      <c r="L11" s="2">
        <f t="shared" si="10"/>
        <v>2.2220479850968924</v>
      </c>
      <c r="M11" s="2">
        <f t="shared" si="11"/>
        <v>1.9996951643651566</v>
      </c>
      <c r="N11" s="2">
        <f t="shared" si="12"/>
        <v>1.6661962795516305</v>
      </c>
      <c r="O11" s="2">
        <f t="shared" si="13"/>
        <v>0.83274557342194466</v>
      </c>
      <c r="P11" s="2">
        <f t="shared" si="14"/>
        <v>0.4541163367351011</v>
      </c>
      <c r="Q11" s="3"/>
      <c r="R11" s="3"/>
      <c r="S11" s="3"/>
      <c r="T11" s="3"/>
      <c r="U11" s="3"/>
      <c r="AA11">
        <v>0.7</v>
      </c>
      <c r="AB11">
        <f t="shared" si="15"/>
        <v>101.04332252499233</v>
      </c>
      <c r="AC11">
        <v>180</v>
      </c>
    </row>
    <row r="12" spans="1:29">
      <c r="A12">
        <v>6</v>
      </c>
      <c r="B12">
        <f t="shared" si="6"/>
        <v>0.10471975511965977</v>
      </c>
      <c r="C12" s="2">
        <f t="shared" si="7"/>
        <v>2.8419612130840086</v>
      </c>
      <c r="D12" s="2">
        <f t="shared" si="7"/>
        <v>3</v>
      </c>
      <c r="E12" s="2">
        <f t="shared" si="8"/>
        <v>3.3336345142114729</v>
      </c>
      <c r="F12" s="2">
        <f t="shared" si="8"/>
        <v>3.6005269220594878</v>
      </c>
      <c r="G12" s="2">
        <f t="shared" si="8"/>
        <v>4.0008130560872539</v>
      </c>
      <c r="H12" s="2">
        <f t="shared" si="8"/>
        <v>5.0010157625096427</v>
      </c>
      <c r="I12" s="2">
        <f t="shared" si="8"/>
        <v>5.4552869690125521</v>
      </c>
      <c r="J12" s="2">
        <f t="shared" si="9"/>
        <v>3.1580387869159914</v>
      </c>
      <c r="K12" s="2">
        <f t="shared" si="9"/>
        <v>3</v>
      </c>
      <c r="L12" s="2">
        <f t="shared" si="10"/>
        <v>2.6663654857885271</v>
      </c>
      <c r="M12" s="2">
        <f t="shared" si="11"/>
        <v>2.3994730779405122</v>
      </c>
      <c r="N12" s="2">
        <f t="shared" si="12"/>
        <v>1.9991869439127461</v>
      </c>
      <c r="O12" s="2">
        <f t="shared" si="13"/>
        <v>0.99898423749035725</v>
      </c>
      <c r="P12" s="2">
        <f t="shared" si="14"/>
        <v>0.54471303098744794</v>
      </c>
      <c r="Q12" s="3"/>
      <c r="R12" s="3"/>
      <c r="S12" s="3"/>
      <c r="T12" s="3"/>
      <c r="U12" s="3"/>
      <c r="AA12">
        <v>0.75</v>
      </c>
      <c r="AB12">
        <f t="shared" si="15"/>
        <v>93.490832884433971</v>
      </c>
      <c r="AC12">
        <v>180</v>
      </c>
    </row>
    <row r="13" spans="1:29">
      <c r="A13">
        <v>7</v>
      </c>
      <c r="B13">
        <f t="shared" si="6"/>
        <v>0.12217304763960307</v>
      </c>
      <c r="C13" s="2">
        <f t="shared" si="7"/>
        <v>3.3155606371576494</v>
      </c>
      <c r="D13" s="2">
        <f t="shared" si="7"/>
        <v>3.5</v>
      </c>
      <c r="E13" s="2">
        <f t="shared" si="8"/>
        <v>3.8893673391302066</v>
      </c>
      <c r="F13" s="2">
        <f t="shared" si="8"/>
        <v>4.200837044611065</v>
      </c>
      <c r="G13" s="2">
        <f t="shared" si="8"/>
        <v>4.6679581961559453</v>
      </c>
      <c r="H13" s="2">
        <f t="shared" si="8"/>
        <v>5.834946539339521</v>
      </c>
      <c r="I13" s="2">
        <f t="shared" si="8"/>
        <v>6.364813859004081</v>
      </c>
      <c r="J13" s="2">
        <f t="shared" si="9"/>
        <v>3.6844393628423506</v>
      </c>
      <c r="K13" s="2">
        <f t="shared" si="9"/>
        <v>3.5</v>
      </c>
      <c r="L13" s="2">
        <f t="shared" si="10"/>
        <v>3.1106326608697934</v>
      </c>
      <c r="M13" s="2">
        <f t="shared" si="11"/>
        <v>2.799162955388935</v>
      </c>
      <c r="N13" s="2">
        <f t="shared" si="12"/>
        <v>2.3320418038440547</v>
      </c>
      <c r="O13" s="2">
        <f t="shared" si="13"/>
        <v>1.165053460660479</v>
      </c>
      <c r="P13" s="2">
        <f t="shared" si="14"/>
        <v>0.63518614099591897</v>
      </c>
      <c r="Q13" s="3"/>
      <c r="R13" s="3"/>
      <c r="S13" s="3"/>
      <c r="T13" s="3"/>
      <c r="U13" s="3"/>
      <c r="AA13">
        <v>0.8</v>
      </c>
      <c r="AB13">
        <f t="shared" si="15"/>
        <v>86.9378080189516</v>
      </c>
      <c r="AC13">
        <v>180</v>
      </c>
    </row>
    <row r="14" spans="1:29">
      <c r="A14">
        <v>8</v>
      </c>
      <c r="B14">
        <f t="shared" si="6"/>
        <v>0.13962634015954636</v>
      </c>
      <c r="C14" s="2">
        <f t="shared" si="7"/>
        <v>3.7891319415860418</v>
      </c>
      <c r="D14" s="2">
        <f t="shared" si="7"/>
        <v>3.9999999999999996</v>
      </c>
      <c r="E14" s="2">
        <f t="shared" si="8"/>
        <v>4.4451589534673559</v>
      </c>
      <c r="F14" s="2">
        <f t="shared" si="8"/>
        <v>4.8012500036321386</v>
      </c>
      <c r="G14" s="2">
        <f t="shared" si="8"/>
        <v>5.3352619492230069</v>
      </c>
      <c r="H14" s="2">
        <f t="shared" si="8"/>
        <v>6.6690750840227002</v>
      </c>
      <c r="I14" s="2">
        <f t="shared" si="8"/>
        <v>7.2744849296384038</v>
      </c>
      <c r="J14" s="2">
        <f t="shared" si="9"/>
        <v>4.2108680584139577</v>
      </c>
      <c r="K14" s="2">
        <f t="shared" si="9"/>
        <v>4</v>
      </c>
      <c r="L14" s="2">
        <f t="shared" si="10"/>
        <v>3.5548410465326441</v>
      </c>
      <c r="M14" s="2">
        <f t="shared" si="11"/>
        <v>3.1987499963678614</v>
      </c>
      <c r="N14" s="2">
        <f t="shared" si="12"/>
        <v>2.6647380507769931</v>
      </c>
      <c r="O14" s="2">
        <f t="shared" si="13"/>
        <v>1.3309249159772998</v>
      </c>
      <c r="P14" s="2">
        <f t="shared" si="14"/>
        <v>0.72551507036159624</v>
      </c>
      <c r="Q14" s="3"/>
      <c r="R14" s="3"/>
      <c r="S14" s="3"/>
      <c r="T14" s="3"/>
      <c r="U14" s="3"/>
      <c r="AA14">
        <v>0.85</v>
      </c>
      <c r="AB14">
        <f t="shared" si="15"/>
        <v>81.201172645065796</v>
      </c>
      <c r="AC14">
        <v>180</v>
      </c>
    </row>
    <row r="15" spans="1:29">
      <c r="A15">
        <v>9</v>
      </c>
      <c r="B15">
        <f t="shared" si="6"/>
        <v>0.15707963267948966</v>
      </c>
      <c r="C15" s="2">
        <f t="shared" si="7"/>
        <v>4.262671060417266</v>
      </c>
      <c r="D15" s="2">
        <f t="shared" si="7"/>
        <v>4.5000000000000009</v>
      </c>
      <c r="E15" s="2">
        <f t="shared" si="8"/>
        <v>5.0010178563811003</v>
      </c>
      <c r="F15" s="2">
        <f t="shared" si="8"/>
        <v>5.4017806586635633</v>
      </c>
      <c r="G15" s="2">
        <f t="shared" si="8"/>
        <v>6.0027472047150052</v>
      </c>
      <c r="H15" s="2">
        <f t="shared" si="8"/>
        <v>7.5034297635489349</v>
      </c>
      <c r="I15" s="2">
        <f t="shared" si="8"/>
        <v>8.184320776783963</v>
      </c>
      <c r="J15" s="2">
        <f t="shared" si="9"/>
        <v>4.737328939582734</v>
      </c>
      <c r="K15" s="2">
        <f t="shared" si="9"/>
        <v>4.4999999999999991</v>
      </c>
      <c r="L15" s="2">
        <f t="shared" si="10"/>
        <v>3.9989821436188997</v>
      </c>
      <c r="M15" s="2">
        <f t="shared" si="11"/>
        <v>3.5982193413364367</v>
      </c>
      <c r="N15" s="2">
        <f t="shared" si="12"/>
        <v>2.9972527952849948</v>
      </c>
      <c r="O15" s="2">
        <f t="shared" si="13"/>
        <v>1.4965702364510651</v>
      </c>
      <c r="P15" s="2">
        <f t="shared" si="14"/>
        <v>0.81567922321603703</v>
      </c>
      <c r="Q15" s="3"/>
      <c r="R15" s="3"/>
      <c r="S15" s="3"/>
      <c r="T15" s="3"/>
      <c r="U15" s="3"/>
      <c r="AA15">
        <v>0.9</v>
      </c>
      <c r="AB15">
        <f t="shared" si="15"/>
        <v>76.139662210734528</v>
      </c>
      <c r="AC15">
        <v>180</v>
      </c>
    </row>
    <row r="16" spans="1:29">
      <c r="A16">
        <v>10</v>
      </c>
      <c r="B16">
        <f t="shared" si="6"/>
        <v>0.17453292519943295</v>
      </c>
      <c r="C16" s="2">
        <f t="shared" si="7"/>
        <v>4.7361739080268004</v>
      </c>
      <c r="D16" s="2">
        <f t="shared" si="7"/>
        <v>4.9999999999999991</v>
      </c>
      <c r="E16" s="2">
        <f t="shared" si="8"/>
        <v>5.5569525875574897</v>
      </c>
      <c r="F16" s="2">
        <f t="shared" si="8"/>
        <v>6.0024439371027514</v>
      </c>
      <c r="G16" s="2">
        <f t="shared" si="8"/>
        <v>6.6704369446976788</v>
      </c>
      <c r="H16" s="2">
        <f t="shared" si="8"/>
        <v>8.3380389906407419</v>
      </c>
      <c r="I16" s="2">
        <f t="shared" si="8"/>
        <v>9.0943419956453759</v>
      </c>
      <c r="J16" s="2">
        <f t="shared" si="9"/>
        <v>5.2638260919731996</v>
      </c>
      <c r="K16" s="2">
        <f t="shared" si="9"/>
        <v>5.0000000000000009</v>
      </c>
      <c r="L16" s="2">
        <f t="shared" si="10"/>
        <v>4.4430474124425103</v>
      </c>
      <c r="M16" s="2">
        <f t="shared" si="11"/>
        <v>3.9975560628972486</v>
      </c>
      <c r="N16" s="2">
        <f t="shared" si="12"/>
        <v>3.3295630553023212</v>
      </c>
      <c r="O16" s="2">
        <f t="shared" si="13"/>
        <v>1.6619610093592581</v>
      </c>
      <c r="P16" s="2">
        <f t="shared" si="14"/>
        <v>0.90565800435462407</v>
      </c>
      <c r="Q16" s="3"/>
      <c r="R16" s="3"/>
      <c r="S16" s="3"/>
      <c r="T16" s="3"/>
      <c r="U16" s="3"/>
      <c r="AA16">
        <v>0.99</v>
      </c>
      <c r="AB16">
        <f t="shared" si="15"/>
        <v>68.391602871902805</v>
      </c>
      <c r="AC16">
        <v>180</v>
      </c>
    </row>
    <row r="17" spans="1:29">
      <c r="A17">
        <v>11</v>
      </c>
      <c r="B17">
        <f t="shared" si="6"/>
        <v>0.19198621771937624</v>
      </c>
      <c r="C17" s="2">
        <f t="shared" si="7"/>
        <v>5.2096363765775324</v>
      </c>
      <c r="D17" s="2">
        <f t="shared" si="7"/>
        <v>5.4999999999999991</v>
      </c>
      <c r="E17" s="2">
        <f t="shared" ref="E17:I26" si="16">ATAN((E$5*SIN($B17)+$C$2*SIN($E$2))/(E$5*COS($B17)+$C$2*COS($E$2)))*180/PI()</f>
        <v>6.1129717324398563</v>
      </c>
      <c r="F17" s="2">
        <f t="shared" si="16"/>
        <v>6.6032548429433318</v>
      </c>
      <c r="G17" s="2">
        <f t="shared" si="16"/>
        <v>7.338354255749846</v>
      </c>
      <c r="H17" s="2">
        <f t="shared" si="16"/>
        <v>9.1729312294426553</v>
      </c>
      <c r="I17" s="2">
        <f t="shared" si="16"/>
        <v>10.004569180607024</v>
      </c>
      <c r="J17" s="2">
        <f t="shared" si="9"/>
        <v>5.7903636234224676</v>
      </c>
      <c r="K17" s="2">
        <f t="shared" si="9"/>
        <v>5.5000000000000009</v>
      </c>
      <c r="L17" s="2">
        <f t="shared" si="10"/>
        <v>4.8870282675601437</v>
      </c>
      <c r="M17" s="2">
        <f t="shared" si="11"/>
        <v>4.3967451570566682</v>
      </c>
      <c r="N17" s="2">
        <f t="shared" si="12"/>
        <v>3.661645744250154</v>
      </c>
      <c r="O17" s="2">
        <f t="shared" si="13"/>
        <v>1.8270687705573447</v>
      </c>
      <c r="P17" s="2">
        <f t="shared" si="14"/>
        <v>0.99543081939297551</v>
      </c>
      <c r="Q17" s="3"/>
      <c r="R17" s="3"/>
      <c r="S17" s="3"/>
      <c r="T17" s="3"/>
      <c r="U17" s="3"/>
      <c r="AA17">
        <v>1</v>
      </c>
      <c r="AB17">
        <f t="shared" si="15"/>
        <v>67.622</v>
      </c>
      <c r="AC17">
        <v>90</v>
      </c>
    </row>
    <row r="18" spans="1:29">
      <c r="A18">
        <v>12</v>
      </c>
      <c r="B18">
        <f t="shared" si="6"/>
        <v>0.20943951023931953</v>
      </c>
      <c r="C18" s="2">
        <f t="shared" si="7"/>
        <v>5.6830543334508024</v>
      </c>
      <c r="D18" s="2">
        <f t="shared" si="7"/>
        <v>5.9999999999999991</v>
      </c>
      <c r="E18" s="2">
        <f t="shared" si="16"/>
        <v>6.6690839275166676</v>
      </c>
      <c r="F18" s="2">
        <f t="shared" si="16"/>
        <v>7.2042284656068505</v>
      </c>
      <c r="G18" s="2">
        <f t="shared" si="16"/>
        <v>8.0065223409420696</v>
      </c>
      <c r="H18" s="2">
        <f t="shared" si="16"/>
        <v>10.008135001200392</v>
      </c>
      <c r="I18" s="2">
        <f t="shared" si="16"/>
        <v>10.915022925050584</v>
      </c>
      <c r="J18" s="2">
        <f t="shared" si="9"/>
        <v>6.3169456665491976</v>
      </c>
      <c r="K18" s="2">
        <f t="shared" si="9"/>
        <v>6.0000000000000009</v>
      </c>
      <c r="L18" s="2">
        <f t="shared" si="10"/>
        <v>5.3309160724833324</v>
      </c>
      <c r="M18" s="2">
        <f t="shared" si="11"/>
        <v>4.7957715343931495</v>
      </c>
      <c r="N18" s="2">
        <f t="shared" si="12"/>
        <v>3.9934776590579304</v>
      </c>
      <c r="O18" s="2">
        <f t="shared" si="13"/>
        <v>1.991864998799608</v>
      </c>
      <c r="P18" s="2">
        <f t="shared" si="14"/>
        <v>1.0849770749494159</v>
      </c>
      <c r="Q18" s="3"/>
      <c r="R18" s="3"/>
      <c r="S18" s="3"/>
      <c r="T18" s="3"/>
      <c r="U18" s="3"/>
      <c r="AA18">
        <v>1.01</v>
      </c>
      <c r="AB18">
        <f t="shared" si="15"/>
        <v>66.868586736475848</v>
      </c>
      <c r="AC18">
        <f>ASIN(1/AA18)*180/PI()</f>
        <v>81.930698840606226</v>
      </c>
    </row>
    <row r="19" spans="1:29">
      <c r="A19">
        <v>13</v>
      </c>
      <c r="B19">
        <f t="shared" si="6"/>
        <v>0.22689280275926285</v>
      </c>
      <c r="C19" s="2">
        <f t="shared" si="7"/>
        <v>6.1564236186450421</v>
      </c>
      <c r="D19" s="2">
        <f t="shared" si="7"/>
        <v>6.5000000000000009</v>
      </c>
      <c r="E19" s="2">
        <f t="shared" si="16"/>
        <v>7.2252978656748095</v>
      </c>
      <c r="F19" s="2">
        <f t="shared" si="16"/>
        <v>7.8053799888774265</v>
      </c>
      <c r="G19" s="2">
        <f t="shared" si="16"/>
        <v>8.6749645319323037</v>
      </c>
      <c r="H19" s="2">
        <f t="shared" si="16"/>
        <v>10.843678889928592</v>
      </c>
      <c r="I19" s="2">
        <f t="shared" si="16"/>
        <v>11.825723821143601</v>
      </c>
      <c r="J19" s="2">
        <f t="shared" si="9"/>
        <v>6.8435763813549579</v>
      </c>
      <c r="K19" s="2">
        <f t="shared" si="9"/>
        <v>6.4999999999999991</v>
      </c>
      <c r="L19" s="2">
        <f t="shared" si="10"/>
        <v>5.7747021343251905</v>
      </c>
      <c r="M19" s="2">
        <f t="shared" si="11"/>
        <v>5.1946200111225735</v>
      </c>
      <c r="N19" s="2">
        <f t="shared" si="12"/>
        <v>4.3250354680676963</v>
      </c>
      <c r="O19" s="2">
        <f t="shared" si="13"/>
        <v>2.1563211100714081</v>
      </c>
      <c r="P19" s="2">
        <f t="shared" si="14"/>
        <v>1.1742761788563989</v>
      </c>
      <c r="Q19" s="3"/>
      <c r="R19" s="3"/>
      <c r="S19" s="3"/>
      <c r="T19" s="3"/>
      <c r="U19" s="3"/>
      <c r="AA19">
        <v>1.02</v>
      </c>
      <c r="AB19">
        <f t="shared" si="15"/>
        <v>66.130867225809496</v>
      </c>
      <c r="AC19">
        <f t="shared" ref="AC19:AC82" si="17">ASIN(1/AA19)*180/PI()</f>
        <v>78.63512303296632</v>
      </c>
    </row>
    <row r="20" spans="1:29">
      <c r="A20">
        <v>14</v>
      </c>
      <c r="B20">
        <f t="shared" si="6"/>
        <v>0.24434609527920614</v>
      </c>
      <c r="C20" s="2">
        <f t="shared" si="7"/>
        <v>6.6297400421384891</v>
      </c>
      <c r="D20" s="2">
        <f t="shared" si="7"/>
        <v>7</v>
      </c>
      <c r="E20" s="2">
        <f t="shared" si="16"/>
        <v>7.7816223016253279</v>
      </c>
      <c r="F20" s="2">
        <f t="shared" si="16"/>
        <v>8.4067246999503702</v>
      </c>
      <c r="G20" s="2">
        <f t="shared" si="16"/>
        <v>9.3437043011908898</v>
      </c>
      <c r="H20" s="2">
        <f t="shared" si="16"/>
        <v>11.679591548065671</v>
      </c>
      <c r="I20" s="2">
        <f t="shared" si="16"/>
        <v>12.736692459596085</v>
      </c>
      <c r="J20" s="2">
        <f t="shared" si="9"/>
        <v>7.3702599578615109</v>
      </c>
      <c r="K20" s="2">
        <f t="shared" si="9"/>
        <v>7</v>
      </c>
      <c r="L20" s="2">
        <f t="shared" si="10"/>
        <v>6.2183776983746721</v>
      </c>
      <c r="M20" s="2">
        <f t="shared" si="11"/>
        <v>5.5932753000496298</v>
      </c>
      <c r="N20" s="2">
        <f t="shared" si="12"/>
        <v>4.6562956988091102</v>
      </c>
      <c r="O20" s="2">
        <f t="shared" si="13"/>
        <v>2.3204084519343287</v>
      </c>
      <c r="P20" s="2">
        <f t="shared" si="14"/>
        <v>1.2633075404039147</v>
      </c>
      <c r="Q20" s="3"/>
      <c r="R20" s="3"/>
      <c r="S20" s="3"/>
      <c r="T20" s="3"/>
      <c r="U20" s="3"/>
      <c r="AA20">
        <v>1.03</v>
      </c>
      <c r="AB20">
        <f t="shared" si="15"/>
        <v>65.408365463341227</v>
      </c>
      <c r="AC20">
        <f t="shared" si="17"/>
        <v>76.137567883566163</v>
      </c>
    </row>
    <row r="21" spans="1:29">
      <c r="A21">
        <v>15</v>
      </c>
      <c r="B21">
        <f t="shared" si="6"/>
        <v>0.26179938779914941</v>
      </c>
      <c r="C21" s="2">
        <f t="shared" si="7"/>
        <v>7.102999381212407</v>
      </c>
      <c r="D21" s="2">
        <f t="shared" si="7"/>
        <v>7.5000000000000009</v>
      </c>
      <c r="E21" s="2">
        <f t="shared" si="16"/>
        <v>8.338066057408918</v>
      </c>
      <c r="F21" s="2">
        <f t="shared" si="16"/>
        <v>9.0082779986061947</v>
      </c>
      <c r="G21" s="2">
        <f t="shared" si="16"/>
        <v>10.012765274367519</v>
      </c>
      <c r="H21" s="2">
        <f t="shared" si="16"/>
        <v>12.51590170211432</v>
      </c>
      <c r="I21" s="2">
        <f t="shared" si="16"/>
        <v>13.647949429382209</v>
      </c>
      <c r="J21" s="2">
        <f t="shared" si="9"/>
        <v>7.897000618787593</v>
      </c>
      <c r="K21" s="2">
        <f t="shared" si="9"/>
        <v>7.4999999999999991</v>
      </c>
      <c r="L21" s="2">
        <f t="shared" si="10"/>
        <v>6.661933942591082</v>
      </c>
      <c r="M21" s="2">
        <f t="shared" si="11"/>
        <v>5.9917220013938053</v>
      </c>
      <c r="N21" s="2">
        <f t="shared" si="12"/>
        <v>4.9872347256324812</v>
      </c>
      <c r="O21" s="2">
        <f t="shared" si="13"/>
        <v>2.48409829788568</v>
      </c>
      <c r="P21" s="2">
        <f t="shared" si="14"/>
        <v>1.3520505706177914</v>
      </c>
      <c r="Q21" s="3"/>
      <c r="R21" s="3"/>
      <c r="S21" s="3"/>
      <c r="T21" s="3"/>
      <c r="U21" s="3"/>
      <c r="AA21">
        <v>1.04</v>
      </c>
      <c r="AB21">
        <f t="shared" si="15"/>
        <v>64.700624317452252</v>
      </c>
      <c r="AC21">
        <f t="shared" si="17"/>
        <v>74.057631394371342</v>
      </c>
    </row>
    <row r="22" spans="1:29">
      <c r="A22">
        <v>16</v>
      </c>
      <c r="B22">
        <f t="shared" si="6"/>
        <v>0.27925268031909273</v>
      </c>
      <c r="C22" s="2">
        <f t="shared" si="7"/>
        <v>7.5761973777310692</v>
      </c>
      <c r="D22" s="2">
        <f t="shared" si="7"/>
        <v>7.9999999999999991</v>
      </c>
      <c r="E22" s="2">
        <f t="shared" si="16"/>
        <v>8.8946380279885595</v>
      </c>
      <c r="F22" s="2">
        <f t="shared" si="16"/>
        <v>9.6100554065214432</v>
      </c>
      <c r="G22" s="2">
        <f t="shared" si="16"/>
        <v>10.68217124281291</v>
      </c>
      <c r="H22" s="2">
        <f t="shared" si="16"/>
        <v>13.352638158265986</v>
      </c>
      <c r="I22" s="2">
        <f t="shared" si="16"/>
        <v>14.559515317424035</v>
      </c>
      <c r="J22" s="2">
        <f t="shared" si="9"/>
        <v>8.42380262226893</v>
      </c>
      <c r="K22" s="2">
        <f t="shared" si="9"/>
        <v>8</v>
      </c>
      <c r="L22" s="2">
        <f t="shared" si="10"/>
        <v>7.1053619720114405</v>
      </c>
      <c r="M22" s="2">
        <f t="shared" si="11"/>
        <v>6.3899445934785568</v>
      </c>
      <c r="N22" s="2">
        <f t="shared" si="12"/>
        <v>5.3178287571870904</v>
      </c>
      <c r="O22" s="2">
        <f t="shared" si="13"/>
        <v>2.6473618417340141</v>
      </c>
      <c r="P22" s="2">
        <f t="shared" si="14"/>
        <v>1.4404846825759652</v>
      </c>
      <c r="Q22" s="3"/>
      <c r="R22" s="3"/>
      <c r="S22" s="3"/>
      <c r="T22" s="3"/>
      <c r="U22" s="3"/>
      <c r="AA22">
        <v>1.05</v>
      </c>
      <c r="AB22">
        <f t="shared" si="15"/>
        <v>64.007204608758997</v>
      </c>
      <c r="AC22">
        <f t="shared" si="17"/>
        <v>72.247209838053308</v>
      </c>
    </row>
    <row r="23" spans="1:29">
      <c r="A23">
        <v>17</v>
      </c>
      <c r="B23">
        <f t="shared" si="6"/>
        <v>0.29670597283903605</v>
      </c>
      <c r="C23" s="2">
        <f t="shared" si="7"/>
        <v>8.0493297353747835</v>
      </c>
      <c r="D23" s="2">
        <f t="shared" si="7"/>
        <v>8.5000000000000036</v>
      </c>
      <c r="E23" s="2">
        <f t="shared" si="16"/>
        <v>9.4513471869368963</v>
      </c>
      <c r="F23" s="2">
        <f t="shared" si="16"/>
        <v>10.212072576728321</v>
      </c>
      <c r="G23" s="2">
        <f t="shared" si="16"/>
        <v>11.351946176268301</v>
      </c>
      <c r="H23" s="2">
        <f t="shared" si="16"/>
        <v>14.189829808007644</v>
      </c>
      <c r="I23" s="2">
        <f t="shared" si="16"/>
        <v>15.471410708234252</v>
      </c>
      <c r="J23" s="2">
        <f t="shared" si="9"/>
        <v>8.9506702646252165</v>
      </c>
      <c r="K23" s="2">
        <f t="shared" si="9"/>
        <v>8.4999999999999964</v>
      </c>
      <c r="L23" s="2">
        <f t="shared" si="10"/>
        <v>7.5486528130631037</v>
      </c>
      <c r="M23" s="2">
        <f t="shared" si="11"/>
        <v>6.7879274232716789</v>
      </c>
      <c r="N23" s="2">
        <f t="shared" si="12"/>
        <v>5.6480538237316988</v>
      </c>
      <c r="O23" s="2">
        <f t="shared" si="13"/>
        <v>2.8101701919923556</v>
      </c>
      <c r="P23" s="2">
        <f t="shared" si="14"/>
        <v>1.5285892917657478</v>
      </c>
      <c r="Q23" s="3"/>
      <c r="R23" s="3"/>
      <c r="S23" s="3"/>
      <c r="T23" s="3"/>
      <c r="U23" s="3"/>
      <c r="AA23">
        <v>1.06</v>
      </c>
      <c r="AB23">
        <f t="shared" si="15"/>
        <v>63.327684242490676</v>
      </c>
      <c r="AC23">
        <f t="shared" si="17"/>
        <v>70.62996175445943</v>
      </c>
    </row>
    <row r="24" spans="1:29">
      <c r="A24">
        <v>18</v>
      </c>
      <c r="B24">
        <f t="shared" si="6"/>
        <v>0.31415926535897931</v>
      </c>
      <c r="C24" s="2">
        <f t="shared" si="7"/>
        <v>8.5223921168220134</v>
      </c>
      <c r="D24" s="2">
        <f t="shared" si="7"/>
        <v>9</v>
      </c>
      <c r="E24" s="2">
        <f t="shared" si="16"/>
        <v>10.008202592226191</v>
      </c>
      <c r="F24" s="2">
        <f t="shared" si="16"/>
        <v>10.814345303235141</v>
      </c>
      <c r="G24" s="2">
        <f t="shared" si="16"/>
        <v>12.022114235735993</v>
      </c>
      <c r="H24" s="2">
        <f t="shared" si="16"/>
        <v>15.027505633709072</v>
      </c>
      <c r="I24" s="2">
        <f t="shared" si="16"/>
        <v>16.383656183514919</v>
      </c>
      <c r="J24" s="2">
        <f t="shared" si="9"/>
        <v>9.4776078831779866</v>
      </c>
      <c r="K24" s="2">
        <f t="shared" si="9"/>
        <v>9</v>
      </c>
      <c r="L24" s="2">
        <f t="shared" si="10"/>
        <v>7.9917974077738094</v>
      </c>
      <c r="M24" s="2">
        <f t="shared" si="11"/>
        <v>7.1856546967648587</v>
      </c>
      <c r="N24" s="2">
        <f t="shared" si="12"/>
        <v>5.9778857642640073</v>
      </c>
      <c r="O24" s="2">
        <f t="shared" si="13"/>
        <v>2.9724943662909276</v>
      </c>
      <c r="P24" s="2">
        <f t="shared" si="14"/>
        <v>1.616343816485081</v>
      </c>
      <c r="Q24" s="3"/>
      <c r="R24" s="3"/>
      <c r="S24" s="3"/>
      <c r="T24" s="3"/>
      <c r="U24" s="3"/>
      <c r="AA24">
        <v>1.07</v>
      </c>
      <c r="AB24">
        <f t="shared" si="15"/>
        <v>62.661657390510968</v>
      </c>
      <c r="AC24">
        <f t="shared" si="17"/>
        <v>69.160306335155539</v>
      </c>
    </row>
    <row r="25" spans="1:29">
      <c r="A25">
        <v>19</v>
      </c>
      <c r="B25">
        <f t="shared" si="6"/>
        <v>0.33161255787892258</v>
      </c>
      <c r="C25" s="2">
        <f t="shared" si="7"/>
        <v>8.9953801408766338</v>
      </c>
      <c r="D25" s="2">
        <f t="shared" si="7"/>
        <v>9.5</v>
      </c>
      <c r="E25" s="2">
        <f t="shared" si="16"/>
        <v>10.56521339212895</v>
      </c>
      <c r="F25" s="2">
        <f t="shared" si="16"/>
        <v>11.416889530820228</v>
      </c>
      <c r="G25" s="2">
        <f t="shared" si="16"/>
        <v>12.692699786544635</v>
      </c>
      <c r="H25" s="2">
        <f t="shared" si="16"/>
        <v>15.865694714188633</v>
      </c>
      <c r="I25" s="2">
        <f t="shared" si="16"/>
        <v>17.296272321709058</v>
      </c>
      <c r="J25" s="2">
        <f t="shared" si="9"/>
        <v>10.004619859123366</v>
      </c>
      <c r="K25" s="2">
        <f t="shared" si="9"/>
        <v>9.5</v>
      </c>
      <c r="L25" s="2">
        <f t="shared" si="10"/>
        <v>8.4347866078710503</v>
      </c>
      <c r="M25" s="2">
        <f t="shared" si="11"/>
        <v>7.5831104691797719</v>
      </c>
      <c r="N25" s="2">
        <f t="shared" si="12"/>
        <v>6.3073002134553651</v>
      </c>
      <c r="O25" s="2">
        <f t="shared" si="13"/>
        <v>3.1343052858113669</v>
      </c>
      <c r="P25" s="2">
        <f t="shared" si="14"/>
        <v>1.7037276782909423</v>
      </c>
      <c r="Q25" s="3"/>
      <c r="R25" s="3"/>
      <c r="S25" s="3"/>
      <c r="T25" s="3"/>
      <c r="U25" s="3"/>
      <c r="AA25">
        <v>1.08</v>
      </c>
      <c r="AB25">
        <f t="shared" si="15"/>
        <v>62.008733719709809</v>
      </c>
      <c r="AC25">
        <f t="shared" si="17"/>
        <v>67.808393433727204</v>
      </c>
    </row>
    <row r="26" spans="1:29">
      <c r="A26">
        <v>20</v>
      </c>
      <c r="B26">
        <f t="shared" si="6"/>
        <v>0.3490658503988659</v>
      </c>
      <c r="C26" s="2">
        <f t="shared" si="7"/>
        <v>9.4682893795361327</v>
      </c>
      <c r="D26" s="2">
        <f t="shared" si="7"/>
        <v>9.9999999999999982</v>
      </c>
      <c r="E26" s="2">
        <f t="shared" si="16"/>
        <v>11.122388831237437</v>
      </c>
      <c r="F26" s="2">
        <f t="shared" si="16"/>
        <v>12.019721365011941</v>
      </c>
      <c r="G26" s="2">
        <f t="shared" si="16"/>
        <v>13.363727411623</v>
      </c>
      <c r="H26" s="2">
        <f t="shared" si="16"/>
        <v>16.704426230255507</v>
      </c>
      <c r="I26" s="2">
        <f t="shared" si="16"/>
        <v>18.209279697502023</v>
      </c>
      <c r="J26" s="2">
        <f t="shared" si="9"/>
        <v>10.531710620463867</v>
      </c>
      <c r="K26" s="2">
        <f t="shared" si="9"/>
        <v>10.000000000000002</v>
      </c>
      <c r="L26" s="2">
        <f t="shared" si="10"/>
        <v>8.877611168762563</v>
      </c>
      <c r="M26" s="2">
        <f t="shared" si="11"/>
        <v>7.9802786349880588</v>
      </c>
      <c r="N26" s="2">
        <f t="shared" si="12"/>
        <v>6.6362725883770004</v>
      </c>
      <c r="O26" s="2">
        <f t="shared" si="13"/>
        <v>3.2955737697444931</v>
      </c>
      <c r="P26" s="2">
        <f t="shared" si="14"/>
        <v>1.7907203024979772</v>
      </c>
      <c r="Q26" s="3"/>
      <c r="R26" s="3"/>
      <c r="S26" s="3"/>
      <c r="T26" s="3"/>
      <c r="U26" s="3"/>
      <c r="AA26">
        <v>1.0900000000000001</v>
      </c>
      <c r="AB26">
        <f t="shared" si="15"/>
        <v>61.368537663735658</v>
      </c>
      <c r="AC26">
        <f t="shared" si="17"/>
        <v>66.553382744953225</v>
      </c>
    </row>
    <row r="27" spans="1:29">
      <c r="A27">
        <v>21</v>
      </c>
      <c r="B27">
        <f t="shared" si="6"/>
        <v>0.36651914291880922</v>
      </c>
      <c r="C27" s="2">
        <f t="shared" si="7"/>
        <v>9.9411153549965281</v>
      </c>
      <c r="D27" s="2">
        <f t="shared" si="7"/>
        <v>10.5</v>
      </c>
      <c r="E27" s="2">
        <f t="shared" ref="E27:I36" si="18">ATAN((E$5*SIN($B27)+$C$2*SIN($E$2))/(E$5*COS($B27)+$C$2*COS($E$2)))*180/PI()</f>
        <v>11.679738256610724</v>
      </c>
      <c r="F27" s="2">
        <f t="shared" si="18"/>
        <v>12.622857082268204</v>
      </c>
      <c r="G27" s="2">
        <f t="shared" si="18"/>
        <v>14.035221924996565</v>
      </c>
      <c r="H27" s="2">
        <f t="shared" si="18"/>
        <v>17.543729470226229</v>
      </c>
      <c r="I27" s="2">
        <f t="shared" si="18"/>
        <v>19.122698881269518</v>
      </c>
      <c r="J27" s="2">
        <f t="shared" si="9"/>
        <v>11.058884645003472</v>
      </c>
      <c r="K27" s="2">
        <f t="shared" si="9"/>
        <v>10.5</v>
      </c>
      <c r="L27" s="2">
        <f t="shared" si="10"/>
        <v>9.3202617433892758</v>
      </c>
      <c r="M27" s="2">
        <f t="shared" si="11"/>
        <v>8.3771429177317955</v>
      </c>
      <c r="N27" s="2">
        <f t="shared" si="12"/>
        <v>6.9647780750034354</v>
      </c>
      <c r="O27" s="2">
        <f t="shared" si="13"/>
        <v>3.4562705297737715</v>
      </c>
      <c r="P27" s="2">
        <f t="shared" si="14"/>
        <v>1.8773011187304824</v>
      </c>
      <c r="Q27" s="3"/>
      <c r="R27" s="3"/>
      <c r="S27" s="3"/>
      <c r="T27" s="3"/>
      <c r="U27" s="3"/>
      <c r="AA27">
        <v>1.1000000000000001</v>
      </c>
      <c r="AB27">
        <f t="shared" si="15"/>
        <v>60.740707735262163</v>
      </c>
      <c r="AC27">
        <f t="shared" si="17"/>
        <v>65.3800226713429</v>
      </c>
    </row>
    <row r="28" spans="1:29">
      <c r="A28">
        <v>22</v>
      </c>
      <c r="B28">
        <f t="shared" si="6"/>
        <v>0.38397243543875248</v>
      </c>
      <c r="C28" s="2">
        <f t="shared" si="7"/>
        <v>10.41385353658954</v>
      </c>
      <c r="D28" s="2">
        <f t="shared" si="7"/>
        <v>10.999999999999998</v>
      </c>
      <c r="E28" s="2">
        <f t="shared" si="18"/>
        <v>12.237271124058086</v>
      </c>
      <c r="F28" s="2">
        <f t="shared" si="18"/>
        <v>13.226313140369086</v>
      </c>
      <c r="G28" s="2">
        <f t="shared" si="18"/>
        <v>14.707208385521421</v>
      </c>
      <c r="H28" s="2">
        <f t="shared" si="18"/>
        <v>18.383633835413065</v>
      </c>
      <c r="I28" s="2">
        <f t="shared" si="18"/>
        <v>20.036550438469035</v>
      </c>
      <c r="J28" s="2">
        <f t="shared" si="9"/>
        <v>11.58614646341046</v>
      </c>
      <c r="K28" s="2">
        <f t="shared" si="9"/>
        <v>11.000000000000002</v>
      </c>
      <c r="L28" s="2">
        <f t="shared" si="10"/>
        <v>9.7627288759419137</v>
      </c>
      <c r="M28" s="2">
        <f t="shared" si="11"/>
        <v>8.7736868596309137</v>
      </c>
      <c r="N28" s="2">
        <f t="shared" si="12"/>
        <v>7.2927916144785794</v>
      </c>
      <c r="O28" s="2">
        <f t="shared" si="13"/>
        <v>3.6163661645869354</v>
      </c>
      <c r="P28" s="2">
        <f t="shared" si="14"/>
        <v>1.9634495615309646</v>
      </c>
      <c r="Q28" s="3"/>
      <c r="R28" s="3"/>
      <c r="S28" s="3"/>
      <c r="T28" s="3"/>
      <c r="U28" s="3"/>
      <c r="AA28">
        <v>1.1100000000000001</v>
      </c>
      <c r="AB28">
        <f t="shared" si="15"/>
        <v>60.124895876188489</v>
      </c>
      <c r="AC28">
        <f t="shared" si="17"/>
        <v>64.276740478119905</v>
      </c>
    </row>
    <row r="29" spans="1:29">
      <c r="A29">
        <v>23</v>
      </c>
      <c r="B29">
        <f t="shared" si="6"/>
        <v>0.40142572795869574</v>
      </c>
      <c r="C29" s="2">
        <f t="shared" si="7"/>
        <v>10.886499337647484</v>
      </c>
      <c r="D29" s="2">
        <f t="shared" si="7"/>
        <v>11.5</v>
      </c>
      <c r="E29" s="2">
        <f t="shared" si="18"/>
        <v>12.794997004567975</v>
      </c>
      <c r="F29" s="2">
        <f t="shared" si="18"/>
        <v>13.83010618903659</v>
      </c>
      <c r="G29" s="2">
        <f t="shared" si="18"/>
        <v>15.379712110870489</v>
      </c>
      <c r="H29" s="2">
        <f t="shared" si="18"/>
        <v>19.224168845581829</v>
      </c>
      <c r="I29" s="2">
        <f t="shared" si="18"/>
        <v>20.950854928971662</v>
      </c>
      <c r="J29" s="2">
        <f t="shared" si="9"/>
        <v>12.113500662352516</v>
      </c>
      <c r="K29" s="2">
        <f t="shared" si="9"/>
        <v>11.5</v>
      </c>
      <c r="L29" s="2">
        <f t="shared" si="10"/>
        <v>10.205002995432025</v>
      </c>
      <c r="M29" s="2">
        <f t="shared" si="11"/>
        <v>9.1698938109634103</v>
      </c>
      <c r="N29" s="2">
        <f t="shared" si="12"/>
        <v>7.6202878891295107</v>
      </c>
      <c r="O29" s="2">
        <f t="shared" si="13"/>
        <v>3.7758311544181709</v>
      </c>
      <c r="P29" s="2">
        <f t="shared" si="14"/>
        <v>2.0491450710283381</v>
      </c>
      <c r="Q29" s="3"/>
      <c r="R29" s="3"/>
      <c r="S29" s="3"/>
      <c r="T29" s="3"/>
      <c r="U29" s="3"/>
      <c r="AA29">
        <v>1.1200000000000001</v>
      </c>
      <c r="AB29">
        <f t="shared" si="15"/>
        <v>59.52076684336123</v>
      </c>
      <c r="AC29">
        <f t="shared" si="17"/>
        <v>63.234499423243889</v>
      </c>
    </row>
    <row r="30" spans="1:29">
      <c r="A30">
        <v>24</v>
      </c>
      <c r="B30">
        <f t="shared" si="6"/>
        <v>0.41887902047863906</v>
      </c>
      <c r="C30" s="2">
        <f t="shared" si="7"/>
        <v>11.359048112291074</v>
      </c>
      <c r="D30" s="2">
        <f t="shared" si="7"/>
        <v>12</v>
      </c>
      <c r="E30" s="2">
        <f t="shared" si="18"/>
        <v>13.352925590892015</v>
      </c>
      <c r="F30" s="2">
        <f t="shared" si="18"/>
        <v>14.434253080796177</v>
      </c>
      <c r="G30" s="2">
        <f t="shared" si="18"/>
        <v>16.052758691787236</v>
      </c>
      <c r="H30" s="2">
        <f t="shared" si="18"/>
        <v>20.065364144376378</v>
      </c>
      <c r="I30" s="2">
        <f t="shared" si="18"/>
        <v>21.865632906330795</v>
      </c>
      <c r="J30" s="2">
        <f t="shared" si="9"/>
        <v>12.640951887708926</v>
      </c>
      <c r="K30" s="2">
        <f t="shared" si="9"/>
        <v>12</v>
      </c>
      <c r="L30" s="2">
        <f t="shared" si="10"/>
        <v>10.647074409107985</v>
      </c>
      <c r="M30" s="2">
        <f t="shared" si="11"/>
        <v>9.5657469192038231</v>
      </c>
      <c r="N30" s="2">
        <f t="shared" si="12"/>
        <v>7.9472413082127638</v>
      </c>
      <c r="O30" s="2">
        <f t="shared" si="13"/>
        <v>3.9346358556236218</v>
      </c>
      <c r="P30" s="2">
        <f t="shared" si="14"/>
        <v>2.134367093669205</v>
      </c>
      <c r="Q30" s="3"/>
      <c r="R30" s="3"/>
      <c r="S30" s="3"/>
      <c r="T30" s="3"/>
      <c r="U30" s="3"/>
      <c r="AA30">
        <v>1.1299999999999999</v>
      </c>
      <c r="AB30">
        <f t="shared" si="15"/>
        <v>58.927997627579053</v>
      </c>
      <c r="AC30">
        <f t="shared" si="17"/>
        <v>62.246076644229923</v>
      </c>
    </row>
    <row r="31" spans="1:29">
      <c r="A31">
        <v>25</v>
      </c>
      <c r="B31">
        <f t="shared" si="6"/>
        <v>0.43633231299858238</v>
      </c>
      <c r="C31" s="2">
        <f t="shared" si="7"/>
        <v>11.831495152135226</v>
      </c>
      <c r="D31" s="2">
        <f t="shared" si="7"/>
        <v>12.5</v>
      </c>
      <c r="E31" s="2">
        <f t="shared" si="18"/>
        <v>13.911066704293955</v>
      </c>
      <c r="F31" s="2">
        <f t="shared" si="18"/>
        <v>15.038770882095118</v>
      </c>
      <c r="G31" s="2">
        <f t="shared" si="18"/>
        <v>16.726374006622851</v>
      </c>
      <c r="H31" s="2">
        <f t="shared" si="18"/>
        <v>20.907249504706979</v>
      </c>
      <c r="I31" s="2">
        <f t="shared" si="18"/>
        <v>22.780904916984714</v>
      </c>
      <c r="J31" s="2">
        <f t="shared" si="9"/>
        <v>13.168504847864774</v>
      </c>
      <c r="K31" s="2">
        <f t="shared" si="9"/>
        <v>12.5</v>
      </c>
      <c r="L31" s="2">
        <f t="shared" si="10"/>
        <v>11.088933295706045</v>
      </c>
      <c r="M31" s="2">
        <f t="shared" si="11"/>
        <v>9.9612291179048817</v>
      </c>
      <c r="N31" s="2">
        <f t="shared" si="12"/>
        <v>8.2736259933771485</v>
      </c>
      <c r="O31" s="2">
        <f t="shared" si="13"/>
        <v>4.0927504952930214</v>
      </c>
      <c r="P31" s="2">
        <f t="shared" si="14"/>
        <v>2.2190950830152865</v>
      </c>
      <c r="Q31" s="3"/>
      <c r="R31" s="3"/>
      <c r="S31" s="3"/>
      <c r="T31" s="3"/>
      <c r="U31" s="3"/>
      <c r="AA31">
        <v>1.1399999999999999</v>
      </c>
      <c r="AB31">
        <f t="shared" si="15"/>
        <v>58.346276903800614</v>
      </c>
      <c r="AC31">
        <f t="shared" si="17"/>
        <v>61.305586473205629</v>
      </c>
    </row>
    <row r="32" spans="1:29">
      <c r="A32">
        <v>26</v>
      </c>
      <c r="B32">
        <f t="shared" si="6"/>
        <v>0.4537856055185257</v>
      </c>
      <c r="C32" s="2">
        <f t="shared" si="7"/>
        <v>12.303835682907724</v>
      </c>
      <c r="D32" s="2">
        <f t="shared" si="7"/>
        <v>12.999999999999998</v>
      </c>
      <c r="E32" s="2">
        <f t="shared" si="18"/>
        <v>14.469430301473805</v>
      </c>
      <c r="F32" s="2">
        <f t="shared" si="18"/>
        <v>15.643676884693368</v>
      </c>
      <c r="G32" s="2">
        <f t="shared" si="18"/>
        <v>17.400584236172843</v>
      </c>
      <c r="H32" s="2">
        <f t="shared" si="18"/>
        <v>21.74985483409943</v>
      </c>
      <c r="I32" s="2">
        <f t="shared" si="18"/>
        <v>23.696691499389601</v>
      </c>
      <c r="J32" s="2">
        <f t="shared" si="9"/>
        <v>13.696164317092276</v>
      </c>
      <c r="K32" s="2">
        <f t="shared" si="9"/>
        <v>13.000000000000002</v>
      </c>
      <c r="L32" s="2">
        <f t="shared" si="10"/>
        <v>11.530569698526195</v>
      </c>
      <c r="M32" s="2">
        <f t="shared" si="11"/>
        <v>10.356323115306632</v>
      </c>
      <c r="N32" s="2">
        <f t="shared" si="12"/>
        <v>8.5994157638271567</v>
      </c>
      <c r="O32" s="2">
        <f t="shared" si="13"/>
        <v>4.2501451659005696</v>
      </c>
      <c r="P32" s="2">
        <f t="shared" si="14"/>
        <v>2.3033085006103988</v>
      </c>
      <c r="Q32" s="3"/>
      <c r="R32" s="3"/>
      <c r="S32" s="3"/>
      <c r="T32" s="3"/>
      <c r="U32" s="3"/>
      <c r="AA32">
        <v>1.1499999999999999</v>
      </c>
      <c r="AB32">
        <f t="shared" si="15"/>
        <v>57.775304510623691</v>
      </c>
      <c r="AC32">
        <f t="shared" si="17"/>
        <v>60.408154206049282</v>
      </c>
    </row>
    <row r="33" spans="1:29">
      <c r="A33">
        <v>27</v>
      </c>
      <c r="B33">
        <f t="shared" si="6"/>
        <v>0.47123889803846897</v>
      </c>
      <c r="C33" s="2">
        <f t="shared" si="7"/>
        <v>12.776064860975406</v>
      </c>
      <c r="D33" s="2">
        <f t="shared" si="7"/>
        <v>13.5</v>
      </c>
      <c r="E33" s="2">
        <f t="shared" si="18"/>
        <v>15.028026481677813</v>
      </c>
      <c r="F33" s="2">
        <f t="shared" si="18"/>
        <v>16.248988617343144</v>
      </c>
      <c r="G33" s="2">
        <f t="shared" si="18"/>
        <v>18.075415878829972</v>
      </c>
      <c r="H33" s="2">
        <f t="shared" si="18"/>
        <v>22.593210180001797</v>
      </c>
      <c r="I33" s="2">
        <f t="shared" si="18"/>
        <v>24.613013183079719</v>
      </c>
      <c r="J33" s="2">
        <f t="shared" si="9"/>
        <v>14.223935139024594</v>
      </c>
      <c r="K33" s="2">
        <f t="shared" si="9"/>
        <v>13.5</v>
      </c>
      <c r="L33" s="2">
        <f t="shared" si="10"/>
        <v>11.971973518322187</v>
      </c>
      <c r="M33" s="2">
        <f t="shared" si="11"/>
        <v>10.751011382656856</v>
      </c>
      <c r="N33" s="2">
        <f t="shared" si="12"/>
        <v>8.9245841211700281</v>
      </c>
      <c r="O33" s="2">
        <f t="shared" si="13"/>
        <v>4.4067898199982025</v>
      </c>
      <c r="P33" s="2">
        <f t="shared" si="14"/>
        <v>2.386986816920281</v>
      </c>
      <c r="Q33" s="3"/>
      <c r="R33" s="3"/>
      <c r="S33" s="3"/>
      <c r="T33" s="3"/>
      <c r="U33" s="3"/>
      <c r="AA33">
        <v>1.1599999999999999</v>
      </c>
      <c r="AB33">
        <f t="shared" si="15"/>
        <v>57.214790957237959</v>
      </c>
      <c r="AC33">
        <f t="shared" si="17"/>
        <v>59.549685978644369</v>
      </c>
    </row>
    <row r="34" spans="1:29">
      <c r="A34">
        <v>28</v>
      </c>
      <c r="B34">
        <f t="shared" si="6"/>
        <v>0.48869219055841229</v>
      </c>
      <c r="C34" s="2">
        <f t="shared" si="7"/>
        <v>13.248177769772258</v>
      </c>
      <c r="D34" s="2">
        <f t="shared" si="7"/>
        <v>14</v>
      </c>
      <c r="E34" s="2">
        <f t="shared" si="18"/>
        <v>15.586865494005485</v>
      </c>
      <c r="F34" s="2">
        <f t="shared" si="18"/>
        <v>16.854723857774044</v>
      </c>
      <c r="G34" s="2">
        <f t="shared" si="18"/>
        <v>18.750895766070457</v>
      </c>
      <c r="H34" s="2">
        <f t="shared" si="18"/>
        <v>23.437345735045188</v>
      </c>
      <c r="I34" s="2">
        <f t="shared" si="18"/>
        <v>25.529890487651318</v>
      </c>
      <c r="J34" s="2">
        <f t="shared" si="9"/>
        <v>14.751822230227742</v>
      </c>
      <c r="K34" s="2">
        <f t="shared" si="9"/>
        <v>14</v>
      </c>
      <c r="L34" s="2">
        <f t="shared" si="10"/>
        <v>12.413134505994515</v>
      </c>
      <c r="M34" s="2">
        <f t="shared" si="11"/>
        <v>11.145276142225956</v>
      </c>
      <c r="N34" s="2">
        <f t="shared" si="12"/>
        <v>9.2491042339295433</v>
      </c>
      <c r="O34" s="2">
        <f t="shared" si="13"/>
        <v>4.5626542649548121</v>
      </c>
      <c r="P34" s="2">
        <f t="shared" si="14"/>
        <v>2.4701095123486816</v>
      </c>
      <c r="Q34" s="3"/>
      <c r="R34" s="3"/>
      <c r="S34" s="3"/>
      <c r="T34" s="3"/>
      <c r="U34" s="3"/>
      <c r="AA34">
        <v>1.17</v>
      </c>
      <c r="AB34">
        <f t="shared" si="15"/>
        <v>56.664456956179173</v>
      </c>
      <c r="AC34">
        <f t="shared" si="17"/>
        <v>58.726702200276414</v>
      </c>
    </row>
    <row r="35" spans="1:29">
      <c r="A35">
        <v>29</v>
      </c>
      <c r="B35">
        <f t="shared" si="6"/>
        <v>0.50614548307835561</v>
      </c>
      <c r="C35" s="2">
        <f t="shared" si="7"/>
        <v>13.720169416123614</v>
      </c>
      <c r="D35" s="2">
        <f t="shared" si="7"/>
        <v>14.5</v>
      </c>
      <c r="E35" s="2">
        <f t="shared" si="18"/>
        <v>16.145957744925109</v>
      </c>
      <c r="F35" s="2">
        <f t="shared" si="18"/>
        <v>17.460900645001239</v>
      </c>
      <c r="G35" s="2">
        <f t="shared" si="18"/>
        <v>19.427051078291328</v>
      </c>
      <c r="H35" s="2">
        <f t="shared" si="18"/>
        <v>24.282291842254924</v>
      </c>
      <c r="I35" s="2">
        <f t="shared" si="18"/>
        <v>26.447343921666967</v>
      </c>
      <c r="J35" s="2">
        <f t="shared" si="9"/>
        <v>15.279830583876386</v>
      </c>
      <c r="K35" s="2">
        <f t="shared" si="9"/>
        <v>14.5</v>
      </c>
      <c r="L35" s="2">
        <f t="shared" si="10"/>
        <v>12.854042255074891</v>
      </c>
      <c r="M35" s="2">
        <f t="shared" si="11"/>
        <v>11.539099354998761</v>
      </c>
      <c r="N35" s="2">
        <f t="shared" si="12"/>
        <v>9.5729489217086723</v>
      </c>
      <c r="O35" s="2">
        <f t="shared" si="13"/>
        <v>4.7177081577450757</v>
      </c>
      <c r="P35" s="2">
        <f t="shared" si="14"/>
        <v>2.5526560783330332</v>
      </c>
      <c r="Q35" s="3"/>
      <c r="R35" s="3"/>
      <c r="S35" s="3"/>
      <c r="T35" s="3"/>
      <c r="U35" s="3"/>
      <c r="AA35">
        <v>1.18</v>
      </c>
      <c r="AB35">
        <f t="shared" si="15"/>
        <v>56.12403298032762</v>
      </c>
      <c r="AC35">
        <f t="shared" si="17"/>
        <v>57.936214282461584</v>
      </c>
    </row>
    <row r="36" spans="1:29">
      <c r="A36">
        <v>30</v>
      </c>
      <c r="B36">
        <f t="shared" si="6"/>
        <v>0.52359877559829882</v>
      </c>
      <c r="C36" s="2">
        <f t="shared" si="7"/>
        <v>14.192034726460443</v>
      </c>
      <c r="D36" s="2">
        <f t="shared" si="7"/>
        <v>14.999999999999998</v>
      </c>
      <c r="E36" s="2">
        <f t="shared" si="18"/>
        <v>16.705313806009961</v>
      </c>
      <c r="F36" s="2">
        <f t="shared" si="18"/>
        <v>18.067537291975039</v>
      </c>
      <c r="G36" s="2">
        <f t="shared" si="18"/>
        <v>20.103909361017099</v>
      </c>
      <c r="H36" s="2">
        <f t="shared" si="18"/>
        <v>25.128079000208171</v>
      </c>
      <c r="I36" s="2">
        <f t="shared" si="18"/>
        <v>27.365393981476767</v>
      </c>
      <c r="J36" s="2">
        <f t="shared" si="9"/>
        <v>15.807965273539557</v>
      </c>
      <c r="K36" s="2">
        <f t="shared" si="9"/>
        <v>15.000000000000002</v>
      </c>
      <c r="L36" s="2">
        <f t="shared" si="10"/>
        <v>13.294686193990039</v>
      </c>
      <c r="M36" s="2">
        <f t="shared" si="11"/>
        <v>11.932462708024961</v>
      </c>
      <c r="N36" s="2">
        <f t="shared" si="12"/>
        <v>9.8960906389829013</v>
      </c>
      <c r="O36" s="2">
        <f t="shared" si="13"/>
        <v>4.8719209997918291</v>
      </c>
      <c r="P36" s="2">
        <f t="shared" si="14"/>
        <v>2.6346060185232325</v>
      </c>
      <c r="Q36" s="3"/>
      <c r="R36" s="3"/>
      <c r="S36" s="3"/>
      <c r="T36" s="3"/>
      <c r="U36" s="3"/>
      <c r="AA36">
        <v>1.19</v>
      </c>
      <c r="AB36">
        <f t="shared" si="15"/>
        <v>55.593258842699406</v>
      </c>
      <c r="AC36">
        <f t="shared" si="17"/>
        <v>57.175631626565334</v>
      </c>
    </row>
    <row r="37" spans="1:29">
      <c r="A37">
        <v>31</v>
      </c>
      <c r="B37">
        <f t="shared" si="6"/>
        <v>0.54105206811824214</v>
      </c>
      <c r="C37" s="2">
        <f t="shared" si="7"/>
        <v>14.663768542917245</v>
      </c>
      <c r="D37" s="2">
        <f t="shared" si="7"/>
        <v>15.5</v>
      </c>
      <c r="E37" s="2">
        <f t="shared" ref="E37:I46" si="19">ATAN((E$5*SIN($B37)+$C$2*SIN($E$2))/(E$5*COS($B37)+$C$2*COS($E$2)))*180/PI()</f>
        <v>17.264944421907909</v>
      </c>
      <c r="F37" s="2">
        <f t="shared" si="19"/>
        <v>18.674652398590755</v>
      </c>
      <c r="G37" s="2">
        <f t="shared" si="19"/>
        <v>20.781498541494656</v>
      </c>
      <c r="H37" s="2">
        <f t="shared" si="19"/>
        <v>25.974737868133964</v>
      </c>
      <c r="I37" s="2">
        <f t="shared" si="19"/>
        <v>28.284061149953114</v>
      </c>
      <c r="J37" s="2">
        <f t="shared" si="9"/>
        <v>16.336231457082754</v>
      </c>
      <c r="K37" s="2">
        <f t="shared" si="9"/>
        <v>15.5</v>
      </c>
      <c r="L37" s="2">
        <f t="shared" si="10"/>
        <v>13.735055578092091</v>
      </c>
      <c r="M37" s="2">
        <f t="shared" si="11"/>
        <v>12.325347601409245</v>
      </c>
      <c r="N37" s="2">
        <f t="shared" si="12"/>
        <v>10.218501458505344</v>
      </c>
      <c r="O37" s="2">
        <f t="shared" si="13"/>
        <v>5.025262131866036</v>
      </c>
      <c r="P37" s="2">
        <f t="shared" si="14"/>
        <v>2.7159388500468857</v>
      </c>
      <c r="Q37" s="3"/>
      <c r="R37" s="3"/>
      <c r="S37" s="3"/>
      <c r="T37" s="3"/>
      <c r="U37" s="3"/>
      <c r="AA37">
        <v>1.2</v>
      </c>
      <c r="AB37">
        <f t="shared" si="15"/>
        <v>55.071883297678276</v>
      </c>
      <c r="AC37">
        <f t="shared" si="17"/>
        <v>56.442690238079287</v>
      </c>
    </row>
    <row r="38" spans="1:29">
      <c r="A38">
        <v>32</v>
      </c>
      <c r="B38">
        <f t="shared" si="6"/>
        <v>0.55850536063818546</v>
      </c>
      <c r="C38" s="2">
        <f t="shared" si="7"/>
        <v>15.135365619307004</v>
      </c>
      <c r="D38" s="2">
        <f t="shared" si="7"/>
        <v>16</v>
      </c>
      <c r="E38" s="2">
        <f t="shared" si="19"/>
        <v>17.82486051855733</v>
      </c>
      <c r="F38" s="2">
        <f t="shared" si="19"/>
        <v>19.282264865078574</v>
      </c>
      <c r="G38" s="2">
        <f t="shared" si="19"/>
        <v>21.459846945695791</v>
      </c>
      <c r="H38" s="2">
        <f t="shared" si="19"/>
        <v>26.822299270950868</v>
      </c>
      <c r="I38" s="2">
        <f t="shared" si="19"/>
        <v>29.203365895135221</v>
      </c>
      <c r="J38" s="2">
        <f t="shared" si="9"/>
        <v>16.864634380692998</v>
      </c>
      <c r="K38" s="2">
        <f t="shared" si="9"/>
        <v>16</v>
      </c>
      <c r="L38" s="2">
        <f t="shared" si="10"/>
        <v>14.17513948144267</v>
      </c>
      <c r="M38" s="2">
        <f t="shared" si="11"/>
        <v>12.717735134921426</v>
      </c>
      <c r="N38" s="2">
        <f t="shared" si="12"/>
        <v>10.540153054304209</v>
      </c>
      <c r="O38" s="2">
        <f t="shared" si="13"/>
        <v>5.1777007290491319</v>
      </c>
      <c r="P38" s="2">
        <f t="shared" si="14"/>
        <v>2.7966341048647791</v>
      </c>
      <c r="Q38" s="3"/>
      <c r="R38" s="3"/>
      <c r="S38" s="3"/>
      <c r="T38" s="3"/>
      <c r="U38" s="3"/>
      <c r="AA38">
        <v>1.21</v>
      </c>
      <c r="AB38">
        <f t="shared" si="15"/>
        <v>54.559663662425507</v>
      </c>
      <c r="AC38">
        <f t="shared" si="17"/>
        <v>55.735397106293796</v>
      </c>
    </row>
    <row r="39" spans="1:29">
      <c r="A39">
        <v>33</v>
      </c>
      <c r="B39">
        <f t="shared" si="6"/>
        <v>0.57595865315812877</v>
      </c>
      <c r="C39" s="2">
        <f t="shared" ref="C39:D70" si="20">ATAN((C$5*SIN($B39)+$C$2*SIN($E$2))/(C$5*COS($B39)+$C$2*COS($E$2)))*180/PI()</f>
        <v>15.6068206169662</v>
      </c>
      <c r="D39" s="2">
        <f t="shared" si="20"/>
        <v>16.5</v>
      </c>
      <c r="E39" s="2">
        <f t="shared" si="19"/>
        <v>18.385073211663599</v>
      </c>
      <c r="F39" s="2">
        <f t="shared" si="19"/>
        <v>19.890393905794348</v>
      </c>
      <c r="G39" s="2">
        <f t="shared" si="19"/>
        <v>22.138983315747513</v>
      </c>
      <c r="H39" s="2">
        <f t="shared" si="19"/>
        <v>27.670794204238049</v>
      </c>
      <c r="I39" s="2">
        <f t="shared" si="19"/>
        <v>30.12332866878031</v>
      </c>
      <c r="J39" s="2">
        <f t="shared" si="9"/>
        <v>17.3931793830338</v>
      </c>
      <c r="K39" s="2">
        <f t="shared" si="9"/>
        <v>16.5</v>
      </c>
      <c r="L39" s="2">
        <f t="shared" ref="L39:L70" si="21">IF(E39&lt;0,$A39-(E39+180),$A39-E39)</f>
        <v>14.614926788336401</v>
      </c>
      <c r="M39" s="2">
        <f t="shared" ref="M39:M70" si="22">IF(F39&lt;0,$A39-(F39+180),$A39-F39)</f>
        <v>13.109606094205652</v>
      </c>
      <c r="N39" s="2">
        <f t="shared" ref="N39:N70" si="23">IF(G39&lt;0,$A39-(G39+180),$A39-G39)</f>
        <v>10.861016684252487</v>
      </c>
      <c r="O39" s="2">
        <f t="shared" ref="O39:O70" si="24">IF(H39&lt;0,$A39-(H39+180),$A39-H39)</f>
        <v>5.3292057957619505</v>
      </c>
      <c r="P39" s="2">
        <f t="shared" ref="P39:P70" si="25">IF(I39&lt;0,$A39-(I39+180),$A39-I39)</f>
        <v>2.8766713312196899</v>
      </c>
      <c r="Q39" s="3"/>
      <c r="R39" s="3"/>
      <c r="S39" s="3"/>
      <c r="T39" s="3"/>
      <c r="U39" s="3"/>
      <c r="AA39">
        <v>1.22</v>
      </c>
      <c r="AB39">
        <f t="shared" si="15"/>
        <v>54.05636545729017</v>
      </c>
      <c r="AC39">
        <f t="shared" si="17"/>
        <v>55.05198628009429</v>
      </c>
    </row>
    <row r="40" spans="1:29">
      <c r="A40">
        <v>34</v>
      </c>
      <c r="B40">
        <f t="shared" si="6"/>
        <v>0.59341194567807209</v>
      </c>
      <c r="C40" s="2">
        <f t="shared" si="20"/>
        <v>16.07812810046255</v>
      </c>
      <c r="D40" s="2">
        <f t="shared" si="20"/>
        <v>17</v>
      </c>
      <c r="E40" s="2">
        <f t="shared" si="19"/>
        <v>18.945593815450199</v>
      </c>
      <c r="F40" s="2">
        <f t="shared" si="19"/>
        <v>20.499059063432558</v>
      </c>
      <c r="G40" s="2">
        <f t="shared" si="19"/>
        <v>22.818936827811008</v>
      </c>
      <c r="H40" s="2">
        <f t="shared" si="19"/>
        <v>28.52025383913417</v>
      </c>
      <c r="I40" s="2">
        <f t="shared" si="19"/>
        <v>31.043969904817285</v>
      </c>
      <c r="J40" s="2">
        <f t="shared" si="9"/>
        <v>17.92187189953745</v>
      </c>
      <c r="K40" s="2">
        <f t="shared" si="9"/>
        <v>17</v>
      </c>
      <c r="L40" s="2">
        <f t="shared" si="21"/>
        <v>15.054406184549801</v>
      </c>
      <c r="M40" s="2">
        <f t="shared" si="22"/>
        <v>13.500940936567442</v>
      </c>
      <c r="N40" s="2">
        <f t="shared" si="23"/>
        <v>11.181063172188992</v>
      </c>
      <c r="O40" s="2">
        <f t="shared" si="24"/>
        <v>5.4797461608658296</v>
      </c>
      <c r="P40" s="2">
        <f t="shared" si="25"/>
        <v>2.9560300951827152</v>
      </c>
      <c r="Q40" s="3"/>
      <c r="R40" s="3"/>
      <c r="S40" s="3"/>
      <c r="T40" s="3"/>
      <c r="U40" s="3"/>
      <c r="AA40">
        <v>1.23</v>
      </c>
      <c r="AB40">
        <f t="shared" si="15"/>
        <v>53.561762064119478</v>
      </c>
      <c r="AC40">
        <f t="shared" si="17"/>
        <v>54.390883758255043</v>
      </c>
    </row>
    <row r="41" spans="1:29">
      <c r="A41">
        <v>35</v>
      </c>
      <c r="B41">
        <f t="shared" si="6"/>
        <v>0.6108652381980153</v>
      </c>
      <c r="C41" s="2">
        <f t="shared" si="20"/>
        <v>16.549282533157864</v>
      </c>
      <c r="D41" s="2">
        <f t="shared" si="20"/>
        <v>17.5</v>
      </c>
      <c r="E41" s="2">
        <f t="shared" si="19"/>
        <v>19.506433851699938</v>
      </c>
      <c r="F41" s="2">
        <f t="shared" si="19"/>
        <v>21.108280223684208</v>
      </c>
      <c r="G41" s="2">
        <f t="shared" si="19"/>
        <v>23.499737110430726</v>
      </c>
      <c r="H41" s="2">
        <f t="shared" si="19"/>
        <v>29.370709527159335</v>
      </c>
      <c r="I41" s="2">
        <f t="shared" si="19"/>
        <v>31.965310017699888</v>
      </c>
      <c r="J41" s="2">
        <f t="shared" si="9"/>
        <v>18.450717466842136</v>
      </c>
      <c r="K41" s="2">
        <f t="shared" si="9"/>
        <v>17.5</v>
      </c>
      <c r="L41" s="2">
        <f t="shared" si="21"/>
        <v>15.493566148300062</v>
      </c>
      <c r="M41" s="2">
        <f t="shared" si="22"/>
        <v>13.891719776315792</v>
      </c>
      <c r="N41" s="2">
        <f t="shared" si="23"/>
        <v>11.500262889569274</v>
      </c>
      <c r="O41" s="2">
        <f t="shared" si="24"/>
        <v>5.6292904728406654</v>
      </c>
      <c r="P41" s="2">
        <f t="shared" si="25"/>
        <v>3.0346899823001117</v>
      </c>
      <c r="Q41" s="3"/>
      <c r="R41" s="3"/>
      <c r="S41" s="3"/>
      <c r="T41" s="3"/>
      <c r="U41" s="3"/>
      <c r="AA41">
        <v>1.24</v>
      </c>
      <c r="AB41">
        <f t="shared" si="15"/>
        <v>53.075634401440951</v>
      </c>
      <c r="AC41">
        <f t="shared" si="17"/>
        <v>53.750679117100624</v>
      </c>
    </row>
    <row r="42" spans="1:29">
      <c r="A42">
        <v>36</v>
      </c>
      <c r="B42">
        <f t="shared" si="6"/>
        <v>0.62831853071795862</v>
      </c>
      <c r="C42" s="2">
        <f t="shared" si="20"/>
        <v>17.020278272617915</v>
      </c>
      <c r="D42" s="2">
        <f t="shared" si="20"/>
        <v>18</v>
      </c>
      <c r="E42" s="2">
        <f t="shared" si="19"/>
        <v>20.067605059102029</v>
      </c>
      <c r="F42" s="2">
        <f t="shared" si="19"/>
        <v>21.718077630363123</v>
      </c>
      <c r="G42" s="2">
        <f t="shared" si="19"/>
        <v>24.181414263375917</v>
      </c>
      <c r="H42" s="2">
        <f t="shared" si="19"/>
        <v>30.22219280495408</v>
      </c>
      <c r="I42" s="2">
        <f t="shared" si="19"/>
        <v>32.887369400655295</v>
      </c>
      <c r="J42" s="2">
        <f t="shared" si="9"/>
        <v>18.979721727382085</v>
      </c>
      <c r="K42" s="2">
        <f t="shared" si="9"/>
        <v>18</v>
      </c>
      <c r="L42" s="2">
        <f t="shared" si="21"/>
        <v>15.932394940897971</v>
      </c>
      <c r="M42" s="2">
        <f t="shared" si="22"/>
        <v>14.281922369636877</v>
      </c>
      <c r="N42" s="2">
        <f t="shared" si="23"/>
        <v>11.818585736624083</v>
      </c>
      <c r="O42" s="2">
        <f t="shared" si="24"/>
        <v>5.77780719504592</v>
      </c>
      <c r="P42" s="2">
        <f t="shared" si="25"/>
        <v>3.1126305993447048</v>
      </c>
      <c r="Q42" s="3"/>
      <c r="R42" s="3"/>
      <c r="S42" s="3"/>
      <c r="T42" s="3"/>
      <c r="U42" s="3"/>
      <c r="AA42">
        <v>1.25</v>
      </c>
      <c r="AB42">
        <f t="shared" si="15"/>
        <v>52.597770615555291</v>
      </c>
      <c r="AC42">
        <f t="shared" si="17"/>
        <v>53.13010235415598</v>
      </c>
    </row>
    <row r="43" spans="1:29">
      <c r="A43">
        <v>37</v>
      </c>
      <c r="B43">
        <f t="shared" si="6"/>
        <v>0.64577182323790194</v>
      </c>
      <c r="C43" s="2">
        <f t="shared" si="20"/>
        <v>17.491109565860882</v>
      </c>
      <c r="D43" s="2">
        <f t="shared" si="20"/>
        <v>18.5</v>
      </c>
      <c r="E43" s="2">
        <f t="shared" si="19"/>
        <v>20.629119402921781</v>
      </c>
      <c r="F43" s="2">
        <f t="shared" si="19"/>
        <v>22.328471901025274</v>
      </c>
      <c r="G43" s="2">
        <f t="shared" si="19"/>
        <v>24.863998876997691</v>
      </c>
      <c r="H43" s="2">
        <f t="shared" si="19"/>
        <v>31.074735398929509</v>
      </c>
      <c r="I43" s="2">
        <f t="shared" si="19"/>
        <v>33.810168423824415</v>
      </c>
      <c r="J43" s="2">
        <f t="shared" si="9"/>
        <v>19.508890434139118</v>
      </c>
      <c r="K43" s="2">
        <f t="shared" si="9"/>
        <v>18.5</v>
      </c>
      <c r="L43" s="2">
        <f t="shared" si="21"/>
        <v>16.370880597078219</v>
      </c>
      <c r="M43" s="2">
        <f t="shared" si="22"/>
        <v>14.671528098974726</v>
      </c>
      <c r="N43" s="2">
        <f t="shared" si="23"/>
        <v>12.136001123002309</v>
      </c>
      <c r="O43" s="2">
        <f t="shared" si="24"/>
        <v>5.9252646010704915</v>
      </c>
      <c r="P43" s="2">
        <f t="shared" si="25"/>
        <v>3.1898315761755853</v>
      </c>
      <c r="Q43" s="3"/>
      <c r="R43" s="3"/>
      <c r="S43" s="3"/>
      <c r="T43" s="3"/>
      <c r="U43" s="3"/>
      <c r="AA43">
        <v>1.26</v>
      </c>
      <c r="AB43">
        <f t="shared" si="15"/>
        <v>52.127965786640303</v>
      </c>
      <c r="AC43">
        <f t="shared" si="17"/>
        <v>52.528004817186115</v>
      </c>
    </row>
    <row r="44" spans="1:29">
      <c r="A44">
        <v>38</v>
      </c>
      <c r="B44">
        <f t="shared" si="6"/>
        <v>0.66322511575784515</v>
      </c>
      <c r="C44" s="2">
        <f t="shared" si="20"/>
        <v>17.961770544435495</v>
      </c>
      <c r="D44" s="2">
        <f t="shared" si="20"/>
        <v>18.999999999999993</v>
      </c>
      <c r="E44" s="2">
        <f t="shared" si="19"/>
        <v>21.190989085010475</v>
      </c>
      <c r="F44" s="2">
        <f t="shared" si="19"/>
        <v>22.939484043107001</v>
      </c>
      <c r="G44" s="2">
        <f t="shared" si="19"/>
        <v>25.547522052125569</v>
      </c>
      <c r="H44" s="2">
        <f t="shared" si="19"/>
        <v>31.928369229822366</v>
      </c>
      <c r="I44" s="2">
        <f t="shared" si="19"/>
        <v>34.73372743229055</v>
      </c>
      <c r="J44" s="2">
        <f t="shared" si="9"/>
        <v>20.038229455564505</v>
      </c>
      <c r="K44" s="2">
        <f t="shared" si="9"/>
        <v>19.000000000000007</v>
      </c>
      <c r="L44" s="2">
        <f t="shared" si="21"/>
        <v>16.809010914989525</v>
      </c>
      <c r="M44" s="2">
        <f t="shared" si="22"/>
        <v>15.060515956892999</v>
      </c>
      <c r="N44" s="2">
        <f t="shared" si="23"/>
        <v>12.452477947874431</v>
      </c>
      <c r="O44" s="2">
        <f t="shared" si="24"/>
        <v>6.0716307701776344</v>
      </c>
      <c r="P44" s="2">
        <f t="shared" si="25"/>
        <v>3.26627256770945</v>
      </c>
      <c r="Q44" s="3"/>
      <c r="R44" s="3"/>
      <c r="S44" s="3"/>
      <c r="T44" s="3"/>
      <c r="U44" s="3"/>
      <c r="AA44">
        <v>1.27</v>
      </c>
      <c r="AB44">
        <f t="shared" si="15"/>
        <v>51.666021649024287</v>
      </c>
      <c r="AC44">
        <f t="shared" si="17"/>
        <v>51.943343367259423</v>
      </c>
    </row>
    <row r="45" spans="1:29">
      <c r="A45">
        <v>39</v>
      </c>
      <c r="B45">
        <f t="shared" si="6"/>
        <v>0.68067840827778847</v>
      </c>
      <c r="C45" s="2">
        <f t="shared" si="20"/>
        <v>18.43225521931949</v>
      </c>
      <c r="D45" s="2">
        <f t="shared" si="20"/>
        <v>19.5</v>
      </c>
      <c r="E45" s="2">
        <f t="shared" si="19"/>
        <v>21.753226554173896</v>
      </c>
      <c r="F45" s="2">
        <f t="shared" si="19"/>
        <v>23.551135470609132</v>
      </c>
      <c r="G45" s="2">
        <f t="shared" si="19"/>
        <v>26.232015420528377</v>
      </c>
      <c r="H45" s="2">
        <f t="shared" si="19"/>
        <v>32.783126417148225</v>
      </c>
      <c r="I45" s="2">
        <f t="shared" si="19"/>
        <v>35.658066743992258</v>
      </c>
      <c r="J45" s="2">
        <f t="shared" si="9"/>
        <v>20.56774478068051</v>
      </c>
      <c r="K45" s="2">
        <f t="shared" si="9"/>
        <v>19.5</v>
      </c>
      <c r="L45" s="2">
        <f t="shared" si="21"/>
        <v>17.246773445826104</v>
      </c>
      <c r="M45" s="2">
        <f t="shared" si="22"/>
        <v>15.448864529390868</v>
      </c>
      <c r="N45" s="2">
        <f t="shared" si="23"/>
        <v>12.767984579471623</v>
      </c>
      <c r="O45" s="2">
        <f t="shared" si="24"/>
        <v>6.2168735828517754</v>
      </c>
      <c r="P45" s="2">
        <f t="shared" si="25"/>
        <v>3.3419332560077422</v>
      </c>
      <c r="Q45" s="3"/>
      <c r="R45" s="3"/>
      <c r="S45" s="3"/>
      <c r="T45" s="3"/>
      <c r="U45" s="3"/>
      <c r="AA45">
        <v>1.28</v>
      </c>
      <c r="AB45">
        <f t="shared" si="15"/>
        <v>51.211746324840206</v>
      </c>
      <c r="AC45">
        <f t="shared" si="17"/>
        <v>51.375167126947041</v>
      </c>
    </row>
    <row r="46" spans="1:29">
      <c r="A46">
        <v>40</v>
      </c>
      <c r="B46">
        <f t="shared" si="6"/>
        <v>0.69813170079773179</v>
      </c>
      <c r="C46" s="2">
        <f t="shared" si="20"/>
        <v>18.90255747562853</v>
      </c>
      <c r="D46" s="2">
        <f t="shared" si="20"/>
        <v>20</v>
      </c>
      <c r="E46" s="2">
        <f t="shared" si="19"/>
        <v>22.315844516918833</v>
      </c>
      <c r="F46" s="2">
        <f t="shared" si="19"/>
        <v>24.163448021355361</v>
      </c>
      <c r="G46" s="2">
        <f t="shared" si="19"/>
        <v>26.917511165965021</v>
      </c>
      <c r="H46" s="2">
        <f t="shared" si="19"/>
        <v>33.639039283545728</v>
      </c>
      <c r="I46" s="2">
        <f t="shared" si="19"/>
        <v>36.583206647516874</v>
      </c>
      <c r="J46" s="2">
        <f t="shared" si="9"/>
        <v>21.09744252437147</v>
      </c>
      <c r="K46" s="2">
        <f t="shared" si="9"/>
        <v>20</v>
      </c>
      <c r="L46" s="2">
        <f t="shared" si="21"/>
        <v>17.684155483081167</v>
      </c>
      <c r="M46" s="2">
        <f t="shared" si="22"/>
        <v>15.836551978644639</v>
      </c>
      <c r="N46" s="2">
        <f t="shared" si="23"/>
        <v>13.082488834034979</v>
      </c>
      <c r="O46" s="2">
        <f t="shared" si="24"/>
        <v>6.3609607164542723</v>
      </c>
      <c r="P46" s="2">
        <f t="shared" si="25"/>
        <v>3.4167933524831255</v>
      </c>
      <c r="Q46" s="3"/>
      <c r="R46" s="3"/>
      <c r="S46" s="3"/>
      <c r="T46" s="3"/>
      <c r="U46" s="3"/>
      <c r="AA46">
        <v>1.29</v>
      </c>
      <c r="AB46">
        <f t="shared" si="15"/>
        <v>50.764954070322062</v>
      </c>
      <c r="AC46">
        <f t="shared" si="17"/>
        <v>50.822606313575747</v>
      </c>
    </row>
    <row r="47" spans="1:29">
      <c r="A47">
        <v>41</v>
      </c>
      <c r="B47">
        <f t="shared" si="6"/>
        <v>0.715584993317675</v>
      </c>
      <c r="C47" s="2">
        <f t="shared" si="20"/>
        <v>19.372671067125175</v>
      </c>
      <c r="D47" s="2">
        <f t="shared" si="20"/>
        <v>20.5</v>
      </c>
      <c r="E47" s="2">
        <f t="shared" ref="E47:I56" si="26">ATAN((E$5*SIN($B47)+$C$2*SIN($E$2))/(E$5*COS($B47)+$C$2*COS($E$2)))*180/PI()</f>
        <v>22.878855948598122</v>
      </c>
      <c r="F47" s="2">
        <f t="shared" si="26"/>
        <v>24.776443974854626</v>
      </c>
      <c r="G47" s="2">
        <f t="shared" si="26"/>
        <v>27.604042045852157</v>
      </c>
      <c r="H47" s="2">
        <f t="shared" si="26"/>
        <v>34.496140359004372</v>
      </c>
      <c r="I47" s="2">
        <f t="shared" si="26"/>
        <v>37.509167399770817</v>
      </c>
      <c r="J47" s="2">
        <f t="shared" si="9"/>
        <v>21.627328932874825</v>
      </c>
      <c r="K47" s="2">
        <f t="shared" si="9"/>
        <v>20.5</v>
      </c>
      <c r="L47" s="2">
        <f t="shared" si="21"/>
        <v>18.121144051401878</v>
      </c>
      <c r="M47" s="2">
        <f t="shared" si="22"/>
        <v>16.223556025145374</v>
      </c>
      <c r="N47" s="2">
        <f t="shared" si="23"/>
        <v>13.395957954147843</v>
      </c>
      <c r="O47" s="2">
        <f t="shared" si="24"/>
        <v>6.5038596409956284</v>
      </c>
      <c r="P47" s="2">
        <f t="shared" si="25"/>
        <v>3.490832600229183</v>
      </c>
      <c r="Q47" s="3"/>
      <c r="R47" s="3"/>
      <c r="S47" s="3"/>
      <c r="T47" s="3"/>
      <c r="U47" s="3"/>
      <c r="AA47">
        <v>1.3</v>
      </c>
      <c r="AB47">
        <f t="shared" si="15"/>
        <v>50.325465034050652</v>
      </c>
      <c r="AC47">
        <f t="shared" si="17"/>
        <v>50.284862768173795</v>
      </c>
    </row>
    <row r="48" spans="1:29">
      <c r="A48">
        <v>42</v>
      </c>
      <c r="B48">
        <f t="shared" si="6"/>
        <v>0.73303828583761843</v>
      </c>
      <c r="C48" s="2">
        <f t="shared" si="20"/>
        <v>19.842589610517038</v>
      </c>
      <c r="D48" s="2">
        <f t="shared" si="20"/>
        <v>21</v>
      </c>
      <c r="E48" s="2">
        <f t="shared" si="26"/>
        <v>23.442274104975649</v>
      </c>
      <c r="F48" s="2">
        <f t="shared" si="26"/>
        <v>25.390146070798721</v>
      </c>
      <c r="G48" s="2">
        <f t="shared" si="26"/>
        <v>28.291641413576194</v>
      </c>
      <c r="H48" s="2">
        <f t="shared" si="26"/>
        <v>35.354462384967967</v>
      </c>
      <c r="I48" s="2">
        <f t="shared" si="26"/>
        <v>38.435969223522754</v>
      </c>
      <c r="J48" s="2">
        <f t="shared" si="9"/>
        <v>22.157410389482962</v>
      </c>
      <c r="K48" s="2">
        <f t="shared" si="9"/>
        <v>21</v>
      </c>
      <c r="L48" s="2">
        <f t="shared" si="21"/>
        <v>18.557725895024351</v>
      </c>
      <c r="M48" s="2">
        <f t="shared" si="22"/>
        <v>16.609853929201279</v>
      </c>
      <c r="N48" s="2">
        <f t="shared" si="23"/>
        <v>13.708358586423806</v>
      </c>
      <c r="O48" s="2">
        <f t="shared" si="24"/>
        <v>6.6455376150320333</v>
      </c>
      <c r="P48" s="2">
        <f t="shared" si="25"/>
        <v>3.5640307764772459</v>
      </c>
      <c r="Q48" s="3"/>
      <c r="R48" s="3"/>
      <c r="S48" s="3"/>
      <c r="T48" s="3"/>
      <c r="U48" s="3"/>
      <c r="AA48">
        <v>1.31</v>
      </c>
      <c r="AB48">
        <f t="shared" si="15"/>
        <v>49.893105026499057</v>
      </c>
      <c r="AC48">
        <f t="shared" si="17"/>
        <v>49.761201874075709</v>
      </c>
    </row>
    <row r="49" spans="1:29">
      <c r="A49">
        <v>43</v>
      </c>
      <c r="B49">
        <f t="shared" si="6"/>
        <v>0.75049157835756164</v>
      </c>
      <c r="C49" s="2">
        <f t="shared" si="20"/>
        <v>20.312306579532354</v>
      </c>
      <c r="D49" s="2">
        <f t="shared" si="20"/>
        <v>21.5</v>
      </c>
      <c r="E49" s="2">
        <f t="shared" si="26"/>
        <v>24.006112534234052</v>
      </c>
      <c r="F49" s="2">
        <f t="shared" si="26"/>
        <v>26.004577528227813</v>
      </c>
      <c r="G49" s="2">
        <f t="shared" si="26"/>
        <v>28.980343241478447</v>
      </c>
      <c r="H49" s="2">
        <f t="shared" si="26"/>
        <v>36.214038318305356</v>
      </c>
      <c r="I49" s="2">
        <f t="shared" si="26"/>
        <v>39.363632304815894</v>
      </c>
      <c r="J49" s="2">
        <f t="shared" si="9"/>
        <v>22.687693420467646</v>
      </c>
      <c r="K49" s="2">
        <f t="shared" si="9"/>
        <v>21.5</v>
      </c>
      <c r="L49" s="2">
        <f t="shared" si="21"/>
        <v>18.993887465765948</v>
      </c>
      <c r="M49" s="2">
        <f t="shared" si="22"/>
        <v>16.995422471772187</v>
      </c>
      <c r="N49" s="2">
        <f t="shared" si="23"/>
        <v>14.019656758521553</v>
      </c>
      <c r="O49" s="2">
        <f t="shared" si="24"/>
        <v>6.7859616816946442</v>
      </c>
      <c r="P49" s="2">
        <f t="shared" si="25"/>
        <v>3.6363676951841057</v>
      </c>
      <c r="Q49" s="3"/>
      <c r="R49" s="3"/>
      <c r="S49" s="3"/>
      <c r="T49" s="3"/>
      <c r="U49" s="3"/>
      <c r="AA49">
        <v>1.32</v>
      </c>
      <c r="AB49">
        <f t="shared" si="15"/>
        <v>49.467705300268292</v>
      </c>
      <c r="AC49">
        <f t="shared" si="17"/>
        <v>49.250945622529613</v>
      </c>
    </row>
    <row r="50" spans="1:29">
      <c r="A50">
        <v>44</v>
      </c>
      <c r="B50">
        <f t="shared" si="6"/>
        <v>0.76794487087750496</v>
      </c>
      <c r="C50" s="2">
        <f t="shared" si="20"/>
        <v>20.781815298761078</v>
      </c>
      <c r="D50" s="2">
        <f t="shared" si="20"/>
        <v>21.999999999999996</v>
      </c>
      <c r="E50" s="2">
        <f t="shared" si="26"/>
        <v>24.57038508944904</v>
      </c>
      <c r="F50" s="2">
        <f t="shared" si="26"/>
        <v>26.619762065398525</v>
      </c>
      <c r="G50" s="2">
        <f t="shared" si="26"/>
        <v>29.670182144543539</v>
      </c>
      <c r="H50" s="2">
        <f t="shared" si="26"/>
        <v>37.074901335139657</v>
      </c>
      <c r="I50" s="2">
        <f t="shared" si="26"/>
        <v>40.292176790245485</v>
      </c>
      <c r="J50" s="2">
        <f t="shared" si="9"/>
        <v>23.218184701238922</v>
      </c>
      <c r="K50" s="2">
        <f t="shared" si="9"/>
        <v>22.000000000000004</v>
      </c>
      <c r="L50" s="2">
        <f t="shared" si="21"/>
        <v>19.42961491055096</v>
      </c>
      <c r="M50" s="2">
        <f t="shared" si="22"/>
        <v>17.380237934601475</v>
      </c>
      <c r="N50" s="2">
        <f t="shared" si="23"/>
        <v>14.329817855456461</v>
      </c>
      <c r="O50" s="2">
        <f t="shared" si="24"/>
        <v>6.925098664860343</v>
      </c>
      <c r="P50" s="2">
        <f t="shared" si="25"/>
        <v>3.7078232097545154</v>
      </c>
      <c r="Q50" s="3"/>
      <c r="R50" s="3"/>
      <c r="S50" s="3"/>
      <c r="T50" s="3"/>
      <c r="U50" s="3"/>
      <c r="AA50">
        <v>1.33</v>
      </c>
      <c r="AB50">
        <f t="shared" si="15"/>
        <v>49.049102340440321</v>
      </c>
      <c r="AC50">
        <f t="shared" si="17"/>
        <v>48.753466631327235</v>
      </c>
    </row>
    <row r="51" spans="1:29">
      <c r="A51">
        <v>45</v>
      </c>
      <c r="B51">
        <f t="shared" si="6"/>
        <v>0.78539816339744828</v>
      </c>
      <c r="C51" s="2">
        <f t="shared" si="20"/>
        <v>21.251108937248301</v>
      </c>
      <c r="D51" s="2">
        <f t="shared" si="20"/>
        <v>22.499999999999996</v>
      </c>
      <c r="E51" s="2">
        <f t="shared" si="26"/>
        <v>25.135105941555523</v>
      </c>
      <c r="F51" s="2">
        <f t="shared" si="26"/>
        <v>27.235723920390491</v>
      </c>
      <c r="G51" s="2">
        <f t="shared" si="26"/>
        <v>30.361193404821705</v>
      </c>
      <c r="H51" s="2">
        <f t="shared" si="26"/>
        <v>37.937084834526537</v>
      </c>
      <c r="I51" s="2">
        <f t="shared" si="26"/>
        <v>41.221622784097541</v>
      </c>
      <c r="J51" s="2">
        <f t="shared" si="9"/>
        <v>23.748891062751699</v>
      </c>
      <c r="K51" s="2">
        <f t="shared" si="9"/>
        <v>22.500000000000004</v>
      </c>
      <c r="L51" s="2">
        <f t="shared" si="21"/>
        <v>19.864894058444477</v>
      </c>
      <c r="M51" s="2">
        <f t="shared" si="22"/>
        <v>17.764276079609509</v>
      </c>
      <c r="N51" s="2">
        <f t="shared" si="23"/>
        <v>14.638806595178295</v>
      </c>
      <c r="O51" s="2">
        <f t="shared" si="24"/>
        <v>7.0629151654734628</v>
      </c>
      <c r="P51" s="2">
        <f t="shared" si="25"/>
        <v>3.7783772159024593</v>
      </c>
      <c r="Q51" s="3"/>
      <c r="R51" s="3"/>
      <c r="S51" s="3"/>
      <c r="T51" s="3"/>
      <c r="U51" s="3"/>
      <c r="AA51">
        <v>1.34</v>
      </c>
      <c r="AB51">
        <f t="shared" si="15"/>
        <v>48.637137664511016</v>
      </c>
      <c r="AC51">
        <f t="shared" si="17"/>
        <v>48.268182960206239</v>
      </c>
    </row>
    <row r="52" spans="1:29">
      <c r="A52">
        <v>46</v>
      </c>
      <c r="B52">
        <f t="shared" si="6"/>
        <v>0.80285145591739149</v>
      </c>
      <c r="C52" s="2">
        <f t="shared" si="20"/>
        <v>21.720180501826505</v>
      </c>
      <c r="D52" s="2">
        <f t="shared" si="20"/>
        <v>23</v>
      </c>
      <c r="E52" s="2">
        <f t="shared" si="26"/>
        <v>25.70028959283232</v>
      </c>
      <c r="F52" s="2">
        <f t="shared" si="26"/>
        <v>27.85248787248976</v>
      </c>
      <c r="G52" s="2">
        <f t="shared" si="26"/>
        <v>31.053412996617517</v>
      </c>
      <c r="H52" s="2">
        <f t="shared" si="26"/>
        <v>38.800622441971896</v>
      </c>
      <c r="I52" s="2">
        <f t="shared" si="26"/>
        <v>42.151990345344913</v>
      </c>
      <c r="J52" s="2">
        <f t="shared" si="9"/>
        <v>24.279819498173495</v>
      </c>
      <c r="K52" s="2">
        <f t="shared" si="9"/>
        <v>23</v>
      </c>
      <c r="L52" s="2">
        <f t="shared" si="21"/>
        <v>20.29971040716768</v>
      </c>
      <c r="M52" s="2">
        <f t="shared" si="22"/>
        <v>18.14751212751024</v>
      </c>
      <c r="N52" s="2">
        <f t="shared" si="23"/>
        <v>14.946587003382483</v>
      </c>
      <c r="O52" s="2">
        <f t="shared" si="24"/>
        <v>7.1993775580281039</v>
      </c>
      <c r="P52" s="2">
        <f t="shared" si="25"/>
        <v>3.8480096546550868</v>
      </c>
      <c r="Q52" s="3"/>
      <c r="R52" s="3"/>
      <c r="S52" s="3"/>
      <c r="T52" s="3"/>
      <c r="U52" s="3"/>
      <c r="AA52">
        <v>1.35</v>
      </c>
      <c r="AB52">
        <f t="shared" si="15"/>
        <v>48.231657631397255</v>
      </c>
      <c r="AC52">
        <f t="shared" si="17"/>
        <v>47.794553596267711</v>
      </c>
    </row>
    <row r="53" spans="1:29">
      <c r="A53">
        <v>47</v>
      </c>
      <c r="B53">
        <f t="shared" si="6"/>
        <v>0.82030474843733492</v>
      </c>
      <c r="C53" s="2">
        <f t="shared" si="20"/>
        <v>22.189022830172231</v>
      </c>
      <c r="D53" s="2">
        <f t="shared" si="20"/>
        <v>23.499999999999996</v>
      </c>
      <c r="E53" s="2">
        <f t="shared" si="26"/>
        <v>26.265950890933478</v>
      </c>
      <c r="F53" s="2">
        <f t="shared" si="26"/>
        <v>28.470079264388914</v>
      </c>
      <c r="G53" s="2">
        <f t="shared" si="26"/>
        <v>31.746877612478425</v>
      </c>
      <c r="H53" s="2">
        <f t="shared" si="26"/>
        <v>39.665548012778657</v>
      </c>
      <c r="I53" s="2">
        <f t="shared" si="26"/>
        <v>43.083299484496841</v>
      </c>
      <c r="J53" s="2">
        <f t="shared" si="9"/>
        <v>24.810977169827769</v>
      </c>
      <c r="K53" s="2">
        <f t="shared" si="9"/>
        <v>23.500000000000004</v>
      </c>
      <c r="L53" s="2">
        <f t="shared" si="21"/>
        <v>20.734049109066522</v>
      </c>
      <c r="M53" s="2">
        <f t="shared" si="22"/>
        <v>18.529920735611086</v>
      </c>
      <c r="N53" s="2">
        <f t="shared" si="23"/>
        <v>15.253122387521575</v>
      </c>
      <c r="O53" s="2">
        <f t="shared" si="24"/>
        <v>7.3344519872213425</v>
      </c>
      <c r="P53" s="2">
        <f t="shared" si="25"/>
        <v>3.9167005155031589</v>
      </c>
      <c r="Q53" s="3"/>
      <c r="R53" s="3"/>
      <c r="S53" s="3"/>
      <c r="T53" s="3"/>
      <c r="U53" s="3"/>
      <c r="AA53">
        <v>1.36</v>
      </c>
      <c r="AB53">
        <f t="shared" si="15"/>
        <v>47.832513259043303</v>
      </c>
      <c r="AC53">
        <f t="shared" si="17"/>
        <v>47.332074505891605</v>
      </c>
    </row>
    <row r="54" spans="1:29">
      <c r="A54">
        <v>48</v>
      </c>
      <c r="B54">
        <f t="shared" si="6"/>
        <v>0.83775804095727813</v>
      </c>
      <c r="C54" s="2">
        <f t="shared" si="20"/>
        <v>22.657628583571906</v>
      </c>
      <c r="D54" s="2">
        <f t="shared" si="20"/>
        <v>24</v>
      </c>
      <c r="E54" s="2">
        <f t="shared" si="26"/>
        <v>26.832105043496068</v>
      </c>
      <c r="F54" s="2">
        <f t="shared" si="26"/>
        <v>29.088524025246208</v>
      </c>
      <c r="G54" s="2">
        <f t="shared" si="26"/>
        <v>32.441624690017981</v>
      </c>
      <c r="H54" s="2">
        <f t="shared" si="26"/>
        <v>40.531895635211548</v>
      </c>
      <c r="I54" s="2">
        <f t="shared" si="26"/>
        <v>44.015570160297962</v>
      </c>
      <c r="J54" s="2">
        <f t="shared" si="9"/>
        <v>25.342371416428094</v>
      </c>
      <c r="K54" s="2">
        <f t="shared" si="9"/>
        <v>24</v>
      </c>
      <c r="L54" s="2">
        <f t="shared" si="21"/>
        <v>21.167894956503932</v>
      </c>
      <c r="M54" s="2">
        <f t="shared" si="22"/>
        <v>18.911475974753792</v>
      </c>
      <c r="N54" s="2">
        <f t="shared" si="23"/>
        <v>15.558375309982019</v>
      </c>
      <c r="O54" s="2">
        <f t="shared" si="24"/>
        <v>7.4681043647884522</v>
      </c>
      <c r="P54" s="2">
        <f t="shared" si="25"/>
        <v>3.9844298397020381</v>
      </c>
      <c r="Q54" s="3"/>
      <c r="R54" s="3"/>
      <c r="S54" s="3"/>
      <c r="T54" s="3"/>
      <c r="U54" s="3"/>
      <c r="AA54">
        <v>1.37</v>
      </c>
      <c r="AB54">
        <f t="shared" si="15"/>
        <v>47.439560050179047</v>
      </c>
      <c r="AC54">
        <f t="shared" si="17"/>
        <v>46.880275168081972</v>
      </c>
    </row>
    <row r="55" spans="1:29">
      <c r="A55">
        <v>49</v>
      </c>
      <c r="B55">
        <f t="shared" si="6"/>
        <v>0.85521133347722145</v>
      </c>
      <c r="C55" s="2">
        <f t="shared" si="20"/>
        <v>23.125990239380535</v>
      </c>
      <c r="D55" s="2">
        <f t="shared" si="20"/>
        <v>24.500000000000004</v>
      </c>
      <c r="E55" s="2">
        <f t="shared" si="26"/>
        <v>27.398767633355877</v>
      </c>
      <c r="F55" s="2">
        <f t="shared" si="26"/>
        <v>29.707848694648135</v>
      </c>
      <c r="G55" s="2">
        <f t="shared" si="26"/>
        <v>33.137692439609879</v>
      </c>
      <c r="H55" s="2">
        <f t="shared" si="26"/>
        <v>41.399699633468735</v>
      </c>
      <c r="I55" s="2">
        <f t="shared" si="26"/>
        <v>44.948822276272878</v>
      </c>
      <c r="J55" s="2">
        <f t="shared" si="9"/>
        <v>25.874009760619465</v>
      </c>
      <c r="K55" s="2">
        <f t="shared" si="9"/>
        <v>24.499999999999996</v>
      </c>
      <c r="L55" s="2">
        <f t="shared" si="21"/>
        <v>21.601232366644123</v>
      </c>
      <c r="M55" s="2">
        <f t="shared" si="22"/>
        <v>19.292151305351865</v>
      </c>
      <c r="N55" s="2">
        <f t="shared" si="23"/>
        <v>15.862307560390121</v>
      </c>
      <c r="O55" s="2">
        <f t="shared" si="24"/>
        <v>7.6003003665312647</v>
      </c>
      <c r="P55" s="2">
        <f t="shared" si="25"/>
        <v>4.0511777237271218</v>
      </c>
      <c r="Q55" s="3"/>
      <c r="R55" s="3"/>
      <c r="S55" s="3"/>
      <c r="T55" s="3"/>
      <c r="U55" s="3"/>
      <c r="AA55">
        <v>1.38</v>
      </c>
      <c r="AB55">
        <f t="shared" si="15"/>
        <v>47.052657825809547</v>
      </c>
      <c r="AC55">
        <f t="shared" si="17"/>
        <v>46.438715518922571</v>
      </c>
    </row>
    <row r="56" spans="1:29">
      <c r="A56">
        <v>50</v>
      </c>
      <c r="B56">
        <f t="shared" si="6"/>
        <v>0.87266462599716477</v>
      </c>
      <c r="C56" s="2">
        <f t="shared" si="20"/>
        <v>23.594100083156327</v>
      </c>
      <c r="D56" s="2">
        <f t="shared" si="20"/>
        <v>24.999999999999996</v>
      </c>
      <c r="E56" s="2">
        <f t="shared" si="26"/>
        <v>27.965954634404341</v>
      </c>
      <c r="F56" s="2">
        <f t="shared" si="26"/>
        <v>30.328080447522265</v>
      </c>
      <c r="G56" s="2">
        <f t="shared" si="26"/>
        <v>33.835119872990454</v>
      </c>
      <c r="H56" s="2">
        <f t="shared" si="26"/>
        <v>42.268994570448058</v>
      </c>
      <c r="I56" s="2">
        <f t="shared" si="26"/>
        <v>45.88307567711221</v>
      </c>
      <c r="J56" s="2">
        <f t="shared" si="9"/>
        <v>26.405899916843673</v>
      </c>
      <c r="K56" s="2">
        <f t="shared" si="9"/>
        <v>25.000000000000004</v>
      </c>
      <c r="L56" s="2">
        <f t="shared" si="21"/>
        <v>22.034045365595659</v>
      </c>
      <c r="M56" s="2">
        <f t="shared" si="22"/>
        <v>19.671919552477735</v>
      </c>
      <c r="N56" s="2">
        <f t="shared" si="23"/>
        <v>16.164880127009546</v>
      </c>
      <c r="O56" s="2">
        <f t="shared" si="24"/>
        <v>7.7310054295519421</v>
      </c>
      <c r="P56" s="2">
        <f t="shared" si="25"/>
        <v>4.1169243228877903</v>
      </c>
      <c r="Q56" s="3"/>
      <c r="R56" s="3"/>
      <c r="S56" s="3"/>
      <c r="T56" s="3"/>
      <c r="U56" s="3"/>
      <c r="AA56">
        <v>1.39</v>
      </c>
      <c r="AB56">
        <f t="shared" si="15"/>
        <v>46.671670566039722</v>
      </c>
      <c r="AC56">
        <f t="shared" si="17"/>
        <v>46.006983248693111</v>
      </c>
    </row>
    <row r="57" spans="1:29">
      <c r="A57">
        <v>51</v>
      </c>
      <c r="B57">
        <f t="shared" si="6"/>
        <v>0.89011791851710798</v>
      </c>
      <c r="C57" s="2">
        <f t="shared" si="20"/>
        <v>24.061950200452948</v>
      </c>
      <c r="D57" s="2">
        <f t="shared" si="20"/>
        <v>25.5</v>
      </c>
      <c r="E57" s="2">
        <f t="shared" ref="E57:I66" si="27">ATAN((E$5*SIN($B57)+$C$2*SIN($E$2))/(E$5*COS($B57)+$C$2*COS($E$2)))*180/PI()</f>
        <v>28.533682428121985</v>
      </c>
      <c r="F57" s="2">
        <f t="shared" si="27"/>
        <v>30.949247120049758</v>
      </c>
      <c r="G57" s="2">
        <f t="shared" si="27"/>
        <v>34.533946832808837</v>
      </c>
      <c r="H57" s="2">
        <f t="shared" si="27"/>
        <v>43.139815250295356</v>
      </c>
      <c r="I57" s="2">
        <f t="shared" si="27"/>
        <v>46.818350144896449</v>
      </c>
      <c r="J57" s="2">
        <f t="shared" si="9"/>
        <v>26.938049799547052</v>
      </c>
      <c r="K57" s="2">
        <f t="shared" si="9"/>
        <v>25.5</v>
      </c>
      <c r="L57" s="2">
        <f t="shared" si="21"/>
        <v>22.466317571878015</v>
      </c>
      <c r="M57" s="2">
        <f t="shared" si="22"/>
        <v>20.050752879950242</v>
      </c>
      <c r="N57" s="2">
        <f t="shared" si="23"/>
        <v>16.466053167191163</v>
      </c>
      <c r="O57" s="2">
        <f t="shared" si="24"/>
        <v>7.8601847497046435</v>
      </c>
      <c r="P57" s="2">
        <f t="shared" si="25"/>
        <v>4.1816498551035508</v>
      </c>
      <c r="Q57" s="3"/>
      <c r="R57" s="3"/>
      <c r="S57" s="3"/>
      <c r="T57" s="3"/>
      <c r="U57" s="3"/>
      <c r="AA57">
        <v>1.4</v>
      </c>
      <c r="AB57">
        <f t="shared" si="15"/>
        <v>46.296466257860814</v>
      </c>
      <c r="AC57">
        <f t="shared" si="17"/>
        <v>45.584691402807024</v>
      </c>
    </row>
    <row r="58" spans="1:29">
      <c r="A58">
        <v>52</v>
      </c>
      <c r="B58">
        <f t="shared" si="6"/>
        <v>0.90757121103705141</v>
      </c>
      <c r="C58" s="2">
        <f t="shared" si="20"/>
        <v>24.529532468250206</v>
      </c>
      <c r="D58" s="2">
        <f t="shared" si="20"/>
        <v>26.000000000000004</v>
      </c>
      <c r="E58" s="2">
        <f t="shared" si="27"/>
        <v>29.101967820825735</v>
      </c>
      <c r="F58" s="2">
        <f t="shared" si="27"/>
        <v>31.571377236629555</v>
      </c>
      <c r="G58" s="2">
        <f t="shared" si="27"/>
        <v>35.234214023165386</v>
      </c>
      <c r="H58" s="2">
        <f t="shared" si="27"/>
        <v>44.012196720721661</v>
      </c>
      <c r="I58" s="2">
        <f t="shared" si="27"/>
        <v>47.754665395153459</v>
      </c>
      <c r="J58" s="2">
        <f t="shared" si="9"/>
        <v>27.470467531749794</v>
      </c>
      <c r="K58" s="2">
        <f t="shared" si="9"/>
        <v>25.999999999999996</v>
      </c>
      <c r="L58" s="2">
        <f t="shared" si="21"/>
        <v>22.898032179174265</v>
      </c>
      <c r="M58" s="2">
        <f t="shared" si="22"/>
        <v>20.428622763370445</v>
      </c>
      <c r="N58" s="2">
        <f t="shared" si="23"/>
        <v>16.765785976834614</v>
      </c>
      <c r="O58" s="2">
        <f t="shared" si="24"/>
        <v>7.9878032792783387</v>
      </c>
      <c r="P58" s="2">
        <f t="shared" si="25"/>
        <v>4.2453346048465406</v>
      </c>
      <c r="Q58" s="3"/>
      <c r="R58" s="3"/>
      <c r="S58" s="3"/>
      <c r="T58" s="3"/>
      <c r="U58" s="3"/>
      <c r="AA58">
        <v>1.41</v>
      </c>
      <c r="AB58">
        <f t="shared" si="15"/>
        <v>45.926916749547196</v>
      </c>
      <c r="AC58">
        <f t="shared" si="17"/>
        <v>45.171476245560264</v>
      </c>
    </row>
    <row r="59" spans="1:29">
      <c r="A59">
        <v>53</v>
      </c>
      <c r="B59">
        <f t="shared" si="6"/>
        <v>0.92502450355699462</v>
      </c>
      <c r="C59" s="2">
        <f t="shared" si="20"/>
        <v>24.996838546002596</v>
      </c>
      <c r="D59" s="2">
        <f t="shared" si="20"/>
        <v>26.5</v>
      </c>
      <c r="E59" s="2">
        <f t="shared" si="27"/>
        <v>29.670828061669663</v>
      </c>
      <c r="F59" s="2">
        <f t="shared" si="27"/>
        <v>32.194500037949375</v>
      </c>
      <c r="G59" s="2">
        <f t="shared" si="27"/>
        <v>35.935963041180663</v>
      </c>
      <c r="H59" s="2">
        <f t="shared" si="27"/>
        <v>44.886174275075106</v>
      </c>
      <c r="I59" s="2">
        <f t="shared" si="27"/>
        <v>48.692041072745717</v>
      </c>
      <c r="J59" s="2">
        <f t="shared" si="9"/>
        <v>28.003161453997404</v>
      </c>
      <c r="K59" s="2">
        <f t="shared" si="9"/>
        <v>26.5</v>
      </c>
      <c r="L59" s="2">
        <f t="shared" si="21"/>
        <v>23.329171938330337</v>
      </c>
      <c r="M59" s="2">
        <f t="shared" si="22"/>
        <v>20.805499962050625</v>
      </c>
      <c r="N59" s="2">
        <f t="shared" si="23"/>
        <v>17.064036958819337</v>
      </c>
      <c r="O59" s="2">
        <f t="shared" si="24"/>
        <v>8.1138257249248937</v>
      </c>
      <c r="P59" s="2">
        <f t="shared" si="25"/>
        <v>4.3079589272542833</v>
      </c>
      <c r="Q59" s="3"/>
      <c r="R59" s="3"/>
      <c r="S59" s="3"/>
      <c r="T59" s="3"/>
      <c r="U59" s="3"/>
      <c r="AA59">
        <v>1.42</v>
      </c>
      <c r="AB59">
        <f t="shared" si="15"/>
        <v>45.562897611331742</v>
      </c>
      <c r="AC59">
        <f t="shared" si="17"/>
        <v>44.766995352092977</v>
      </c>
    </row>
    <row r="60" spans="1:29">
      <c r="A60">
        <v>54</v>
      </c>
      <c r="B60">
        <f t="shared" si="6"/>
        <v>0.94247779607693793</v>
      </c>
      <c r="C60" s="2">
        <f t="shared" si="20"/>
        <v>25.463859866284302</v>
      </c>
      <c r="D60" s="2">
        <f t="shared" si="20"/>
        <v>27.000000000000007</v>
      </c>
      <c r="E60" s="2">
        <f t="shared" si="27"/>
        <v>30.240280861441295</v>
      </c>
      <c r="F60" s="2">
        <f t="shared" si="27"/>
        <v>32.818645510221408</v>
      </c>
      <c r="G60" s="2">
        <f t="shared" si="27"/>
        <v>36.639236409639203</v>
      </c>
      <c r="H60" s="2">
        <f t="shared" si="27"/>
        <v>45.761783454153338</v>
      </c>
      <c r="I60" s="2">
        <f t="shared" si="27"/>
        <v>49.630496747583649</v>
      </c>
      <c r="J60" s="2">
        <f t="shared" si="9"/>
        <v>28.536140133715698</v>
      </c>
      <c r="K60" s="2">
        <f t="shared" si="9"/>
        <v>26.999999999999993</v>
      </c>
      <c r="L60" s="2">
        <f t="shared" si="21"/>
        <v>23.759719138558705</v>
      </c>
      <c r="M60" s="2">
        <f t="shared" si="22"/>
        <v>21.181354489778592</v>
      </c>
      <c r="N60" s="2">
        <f t="shared" si="23"/>
        <v>17.360763590360797</v>
      </c>
      <c r="O60" s="2">
        <f t="shared" si="24"/>
        <v>8.2382165458466616</v>
      </c>
      <c r="P60" s="2">
        <f t="shared" si="25"/>
        <v>4.3695032524163508</v>
      </c>
      <c r="Q60" s="3"/>
      <c r="R60" s="3"/>
      <c r="S60" s="3"/>
      <c r="T60" s="3"/>
      <c r="U60" s="3"/>
      <c r="AA60">
        <v>1.43</v>
      </c>
      <c r="AB60">
        <f t="shared" si="15"/>
        <v>45.204288002047051</v>
      </c>
      <c r="AC60">
        <f t="shared" si="17"/>
        <v>44.370925899245414</v>
      </c>
    </row>
    <row r="61" spans="1:29">
      <c r="A61">
        <v>55</v>
      </c>
      <c r="B61">
        <f t="shared" si="6"/>
        <v>0.95993108859688125</v>
      </c>
      <c r="C61" s="2">
        <f t="shared" si="20"/>
        <v>25.930587625007124</v>
      </c>
      <c r="D61" s="2">
        <f t="shared" si="20"/>
        <v>27.499999999999996</v>
      </c>
      <c r="E61" s="2">
        <f t="shared" si="27"/>
        <v>30.810344412197797</v>
      </c>
      <c r="F61" s="2">
        <f t="shared" si="27"/>
        <v>33.443844415644016</v>
      </c>
      <c r="G61" s="2">
        <f t="shared" si="27"/>
        <v>37.344077610753438</v>
      </c>
      <c r="H61" s="2">
        <f t="shared" si="27"/>
        <v>46.639060047740699</v>
      </c>
      <c r="I61" s="2">
        <f t="shared" si="27"/>
        <v>50.570051910160778</v>
      </c>
      <c r="J61" s="2">
        <f t="shared" si="9"/>
        <v>29.069412374992876</v>
      </c>
      <c r="K61" s="2">
        <f t="shared" si="9"/>
        <v>27.500000000000004</v>
      </c>
      <c r="L61" s="2">
        <f t="shared" si="21"/>
        <v>24.189655587802203</v>
      </c>
      <c r="M61" s="2">
        <f t="shared" si="22"/>
        <v>21.556155584355984</v>
      </c>
      <c r="N61" s="2">
        <f t="shared" si="23"/>
        <v>17.655922389246562</v>
      </c>
      <c r="O61" s="2">
        <f t="shared" si="24"/>
        <v>8.3609399522593009</v>
      </c>
      <c r="P61" s="2">
        <f t="shared" si="25"/>
        <v>4.4299480898392218</v>
      </c>
      <c r="Q61" s="3"/>
      <c r="R61" s="3"/>
      <c r="S61" s="3"/>
      <c r="T61" s="3"/>
      <c r="U61" s="3"/>
      <c r="AA61">
        <v>1.44</v>
      </c>
      <c r="AB61">
        <f t="shared" si="15"/>
        <v>44.85097054143764</v>
      </c>
      <c r="AC61">
        <f t="shared" si="17"/>
        <v>43.982963130358684</v>
      </c>
    </row>
    <row r="62" spans="1:29">
      <c r="A62">
        <v>56</v>
      </c>
      <c r="B62">
        <f t="shared" si="6"/>
        <v>0.97738438111682457</v>
      </c>
      <c r="C62" s="2">
        <f t="shared" si="20"/>
        <v>26.397012771187217</v>
      </c>
      <c r="D62" s="2">
        <f t="shared" si="20"/>
        <v>28</v>
      </c>
      <c r="E62" s="2">
        <f t="shared" si="27"/>
        <v>31.381037407789645</v>
      </c>
      <c r="F62" s="2">
        <f t="shared" si="27"/>
        <v>34.070128324154275</v>
      </c>
      <c r="G62" s="2">
        <f t="shared" si="27"/>
        <v>38.05053112109583</v>
      </c>
      <c r="H62" s="2">
        <f t="shared" si="27"/>
        <v>47.518040095854566</v>
      </c>
      <c r="I62" s="2">
        <f t="shared" si="27"/>
        <v>51.51072596690733</v>
      </c>
      <c r="J62" s="2">
        <f t="shared" si="9"/>
        <v>29.602987228812783</v>
      </c>
      <c r="K62" s="2">
        <f t="shared" si="9"/>
        <v>28</v>
      </c>
      <c r="L62" s="2">
        <f t="shared" si="21"/>
        <v>24.618962592210355</v>
      </c>
      <c r="M62" s="2">
        <f t="shared" si="22"/>
        <v>21.929871675845725</v>
      </c>
      <c r="N62" s="2">
        <f t="shared" si="23"/>
        <v>17.94946887890417</v>
      </c>
      <c r="O62" s="2">
        <f t="shared" si="24"/>
        <v>8.4819599041454339</v>
      </c>
      <c r="P62" s="2">
        <f t="shared" si="25"/>
        <v>4.4892740330926699</v>
      </c>
      <c r="Q62" s="3"/>
      <c r="R62" s="3"/>
      <c r="S62" s="3"/>
      <c r="T62" s="3"/>
      <c r="U62" s="3"/>
      <c r="AA62">
        <v>1.45</v>
      </c>
      <c r="AB62">
        <f t="shared" si="15"/>
        <v>44.502831187864146</v>
      </c>
      <c r="AC62">
        <f t="shared" si="17"/>
        <v>43.602818972703624</v>
      </c>
    </row>
    <row r="63" spans="1:29">
      <c r="A63">
        <v>57</v>
      </c>
      <c r="B63">
        <f t="shared" si="6"/>
        <v>0.99483767363676778</v>
      </c>
      <c r="C63" s="2">
        <f t="shared" si="20"/>
        <v>26.863125996234295</v>
      </c>
      <c r="D63" s="2">
        <f t="shared" si="20"/>
        <v>28.499999999999993</v>
      </c>
      <c r="E63" s="2">
        <f t="shared" si="27"/>
        <v>31.952379065321765</v>
      </c>
      <c r="F63" s="2">
        <f t="shared" si="27"/>
        <v>34.697529646539728</v>
      </c>
      <c r="G63" s="2">
        <f t="shared" si="27"/>
        <v>38.75864244774835</v>
      </c>
      <c r="H63" s="2">
        <f t="shared" si="27"/>
        <v>48.39875988968371</v>
      </c>
      <c r="I63" s="2">
        <f t="shared" si="27"/>
        <v>52.452538235358141</v>
      </c>
      <c r="J63" s="2">
        <f t="shared" si="9"/>
        <v>30.136874003765705</v>
      </c>
      <c r="K63" s="2">
        <f t="shared" si="9"/>
        <v>28.500000000000007</v>
      </c>
      <c r="L63" s="2">
        <f t="shared" si="21"/>
        <v>25.047620934678235</v>
      </c>
      <c r="M63" s="2">
        <f t="shared" si="22"/>
        <v>22.302470353460272</v>
      </c>
      <c r="N63" s="2">
        <f t="shared" si="23"/>
        <v>18.24135755225165</v>
      </c>
      <c r="O63" s="2">
        <f t="shared" si="24"/>
        <v>8.6012401103162901</v>
      </c>
      <c r="P63" s="2">
        <f t="shared" si="25"/>
        <v>4.5474617646418594</v>
      </c>
      <c r="Q63" s="3"/>
      <c r="R63" s="3"/>
      <c r="S63" s="3"/>
      <c r="T63" s="3"/>
      <c r="U63" s="3"/>
      <c r="AA63">
        <v>1.46</v>
      </c>
      <c r="AB63">
        <f t="shared" si="15"/>
        <v>44.159759121136865</v>
      </c>
      <c r="AC63">
        <f t="shared" si="17"/>
        <v>43.230220789255064</v>
      </c>
    </row>
    <row r="64" spans="1:29">
      <c r="A64">
        <v>58</v>
      </c>
      <c r="B64">
        <f t="shared" si="6"/>
        <v>1.0122909661567112</v>
      </c>
      <c r="C64" s="2">
        <f t="shared" si="20"/>
        <v>27.328917722735632</v>
      </c>
      <c r="D64" s="2">
        <f t="shared" si="20"/>
        <v>29</v>
      </c>
      <c r="E64" s="2">
        <f t="shared" si="27"/>
        <v>32.524389147605682</v>
      </c>
      <c r="F64" s="2">
        <f t="shared" si="27"/>
        <v>35.326081668981764</v>
      </c>
      <c r="G64" s="2">
        <f t="shared" si="27"/>
        <v>39.468458165721024</v>
      </c>
      <c r="H64" s="2">
        <f t="shared" si="27"/>
        <v>49.281255972201556</v>
      </c>
      <c r="I64" s="2">
        <f t="shared" si="27"/>
        <v>53.395507939131384</v>
      </c>
      <c r="J64" s="2">
        <f t="shared" si="9"/>
        <v>30.671082277264368</v>
      </c>
      <c r="K64" s="2">
        <f t="shared" si="9"/>
        <v>29</v>
      </c>
      <c r="L64" s="2">
        <f t="shared" si="21"/>
        <v>25.475610852394318</v>
      </c>
      <c r="M64" s="2">
        <f t="shared" si="22"/>
        <v>22.673918331018236</v>
      </c>
      <c r="N64" s="2">
        <f t="shared" si="23"/>
        <v>18.531541834278976</v>
      </c>
      <c r="O64" s="2">
        <f t="shared" si="24"/>
        <v>8.7187440277984436</v>
      </c>
      <c r="P64" s="2">
        <f t="shared" si="25"/>
        <v>4.6044920608686155</v>
      </c>
      <c r="Q64" s="3"/>
      <c r="R64" s="3"/>
      <c r="S64" s="3"/>
      <c r="T64" s="3"/>
      <c r="U64" s="3"/>
      <c r="AA64">
        <v>1.47</v>
      </c>
      <c r="AB64">
        <f t="shared" si="15"/>
        <v>43.821646630229871</v>
      </c>
      <c r="AC64">
        <f t="shared" si="17"/>
        <v>42.864910249074363</v>
      </c>
    </row>
    <row r="65" spans="1:29">
      <c r="A65">
        <v>59</v>
      </c>
      <c r="B65">
        <f t="shared" si="6"/>
        <v>1.0297442586766543</v>
      </c>
      <c r="C65" s="2">
        <f t="shared" si="20"/>
        <v>27.794378092705202</v>
      </c>
      <c r="D65" s="2">
        <f t="shared" si="20"/>
        <v>29.5</v>
      </c>
      <c r="E65" s="2">
        <f t="shared" si="27"/>
        <v>33.097087986659332</v>
      </c>
      <c r="F65" s="2">
        <f t="shared" si="27"/>
        <v>35.95581858910726</v>
      </c>
      <c r="G65" s="2">
        <f t="shared" si="27"/>
        <v>40.180025956692816</v>
      </c>
      <c r="H65" s="2">
        <f t="shared" si="27"/>
        <v>50.165565138435326</v>
      </c>
      <c r="I65" s="2">
        <f t="shared" si="27"/>
        <v>54.339654202714144</v>
      </c>
      <c r="J65" s="2">
        <f t="shared" si="9"/>
        <v>31.205621907294798</v>
      </c>
      <c r="K65" s="2">
        <f t="shared" si="9"/>
        <v>29.5</v>
      </c>
      <c r="L65" s="2">
        <f t="shared" si="21"/>
        <v>25.902912013340668</v>
      </c>
      <c r="M65" s="2">
        <f t="shared" si="22"/>
        <v>23.04418141089274</v>
      </c>
      <c r="N65" s="2">
        <f t="shared" si="23"/>
        <v>18.819974043307184</v>
      </c>
      <c r="O65" s="2">
        <f t="shared" si="24"/>
        <v>8.8344348615646737</v>
      </c>
      <c r="P65" s="2">
        <f t="shared" si="25"/>
        <v>4.6603457972858564</v>
      </c>
      <c r="Q65" s="3"/>
      <c r="R65" s="3"/>
      <c r="S65" s="3"/>
      <c r="T65" s="3"/>
      <c r="U65" s="3"/>
      <c r="AA65">
        <v>1.48</v>
      </c>
      <c r="AB65">
        <f t="shared" si="15"/>
        <v>43.488389005640791</v>
      </c>
      <c r="AC65">
        <f t="shared" si="17"/>
        <v>42.506642302706325</v>
      </c>
    </row>
    <row r="66" spans="1:29">
      <c r="A66">
        <v>60</v>
      </c>
      <c r="B66">
        <f t="shared" si="6"/>
        <v>1.0471975511965976</v>
      </c>
      <c r="C66" s="2">
        <f t="shared" si="20"/>
        <v>28.259496955266521</v>
      </c>
      <c r="D66" s="2">
        <f t="shared" si="20"/>
        <v>29.999999999999996</v>
      </c>
      <c r="E66" s="2">
        <f t="shared" si="27"/>
        <v>33.670496508315104</v>
      </c>
      <c r="F66" s="2">
        <f t="shared" si="27"/>
        <v>36.586775553629465</v>
      </c>
      <c r="G66" s="2">
        <f t="shared" si="27"/>
        <v>40.893394649130911</v>
      </c>
      <c r="H66" s="2">
        <f t="shared" si="27"/>
        <v>51.051724435372911</v>
      </c>
      <c r="I66" s="2">
        <f t="shared" si="27"/>
        <v>55.284996046051781</v>
      </c>
      <c r="J66" s="2">
        <f t="shared" si="9"/>
        <v>31.740503044733479</v>
      </c>
      <c r="K66" s="2">
        <f t="shared" si="9"/>
        <v>30.000000000000004</v>
      </c>
      <c r="L66" s="2">
        <f t="shared" si="21"/>
        <v>26.329503491684896</v>
      </c>
      <c r="M66" s="2">
        <f t="shared" si="22"/>
        <v>23.413224446370535</v>
      </c>
      <c r="N66" s="2">
        <f t="shared" si="23"/>
        <v>19.106605350869089</v>
      </c>
      <c r="O66" s="2">
        <f t="shared" si="24"/>
        <v>8.9482755646270888</v>
      </c>
      <c r="P66" s="2">
        <f t="shared" si="25"/>
        <v>4.7150039539482194</v>
      </c>
      <c r="Q66" s="3"/>
      <c r="R66" s="3"/>
      <c r="S66" s="3"/>
      <c r="T66" s="3"/>
      <c r="U66" s="3"/>
      <c r="AA66">
        <v>1.49</v>
      </c>
      <c r="AB66">
        <f t="shared" si="15"/>
        <v>43.159884436174309</v>
      </c>
      <c r="AC66">
        <f t="shared" si="17"/>
        <v>42.155184250809697</v>
      </c>
    </row>
    <row r="67" spans="1:29">
      <c r="A67">
        <v>61</v>
      </c>
      <c r="B67">
        <f t="shared" si="6"/>
        <v>1.064650843716541</v>
      </c>
      <c r="C67" s="2">
        <f t="shared" si="20"/>
        <v>28.724263853735522</v>
      </c>
      <c r="D67" s="2">
        <f t="shared" si="20"/>
        <v>30.5</v>
      </c>
      <c r="E67" s="2">
        <f t="shared" ref="E67:I76" si="28">ATAN((E$5*SIN($B67)+$C$2*SIN($E$2))/(E$5*COS($B67)+$C$2*COS($E$2)))*180/PI()</f>
        <v>34.244636258000135</v>
      </c>
      <c r="F67" s="2">
        <f t="shared" si="28"/>
        <v>37.218988697663868</v>
      </c>
      <c r="G67" s="2">
        <f t="shared" si="28"/>
        <v>41.608614259845666</v>
      </c>
      <c r="H67" s="2">
        <f t="shared" si="28"/>
        <v>51.939771161486355</v>
      </c>
      <c r="I67" s="2">
        <f t="shared" si="28"/>
        <v>56.231552378936847</v>
      </c>
      <c r="J67" s="2">
        <f t="shared" si="9"/>
        <v>32.275736146264478</v>
      </c>
      <c r="K67" s="2">
        <f t="shared" si="9"/>
        <v>30.5</v>
      </c>
      <c r="L67" s="2">
        <f t="shared" si="21"/>
        <v>26.755363741999865</v>
      </c>
      <c r="M67" s="2">
        <f t="shared" si="22"/>
        <v>23.781011302336132</v>
      </c>
      <c r="N67" s="2">
        <f t="shared" si="23"/>
        <v>19.391385740154334</v>
      </c>
      <c r="O67" s="2">
        <f t="shared" si="24"/>
        <v>9.0602288385136447</v>
      </c>
      <c r="P67" s="2">
        <f t="shared" si="25"/>
        <v>4.768447621063153</v>
      </c>
      <c r="Q67" s="3"/>
      <c r="R67" s="3"/>
      <c r="S67" s="3"/>
      <c r="T67" s="3"/>
      <c r="U67" s="3"/>
      <c r="AA67">
        <v>1.5</v>
      </c>
      <c r="AB67">
        <f t="shared" si="15"/>
        <v>42.836033909939268</v>
      </c>
      <c r="AC67">
        <f t="shared" si="17"/>
        <v>41.810314895778596</v>
      </c>
    </row>
    <row r="68" spans="1:29">
      <c r="A68">
        <v>62</v>
      </c>
      <c r="B68">
        <f t="shared" si="6"/>
        <v>1.0821041362364843</v>
      </c>
      <c r="C68" s="2">
        <f t="shared" si="20"/>
        <v>29.188668012067676</v>
      </c>
      <c r="D68" s="2">
        <f t="shared" si="20"/>
        <v>30.999999999999993</v>
      </c>
      <c r="E68" s="2">
        <f t="shared" si="28"/>
        <v>34.81952942775758</v>
      </c>
      <c r="F68" s="2">
        <f t="shared" si="28"/>
        <v>37.852495185810255</v>
      </c>
      <c r="G68" s="2">
        <f t="shared" si="28"/>
        <v>42.325736037041992</v>
      </c>
      <c r="H68" s="2">
        <f t="shared" si="28"/>
        <v>52.829742865851948</v>
      </c>
      <c r="I68" s="2">
        <f t="shared" si="28"/>
        <v>57.179341995194804</v>
      </c>
      <c r="J68" s="2">
        <f t="shared" si="9"/>
        <v>32.81133198793232</v>
      </c>
      <c r="K68" s="2">
        <f t="shared" si="9"/>
        <v>31.000000000000007</v>
      </c>
      <c r="L68" s="2">
        <f t="shared" si="21"/>
        <v>27.18047057224242</v>
      </c>
      <c r="M68" s="2">
        <f t="shared" si="22"/>
        <v>24.147504814189745</v>
      </c>
      <c r="N68" s="2">
        <f t="shared" si="23"/>
        <v>19.674263962958008</v>
      </c>
      <c r="O68" s="2">
        <f t="shared" si="24"/>
        <v>9.1702571341480521</v>
      </c>
      <c r="P68" s="2">
        <f t="shared" si="25"/>
        <v>4.8206580048051961</v>
      </c>
      <c r="Q68" s="3"/>
      <c r="R68" s="3"/>
      <c r="S68" s="3"/>
      <c r="T68" s="3"/>
      <c r="U68" s="3"/>
      <c r="AA68">
        <v>1.51</v>
      </c>
      <c r="AB68">
        <f t="shared" si="15"/>
        <v>42.516741119360454</v>
      </c>
      <c r="AC68">
        <f t="shared" si="17"/>
        <v>41.471823767423423</v>
      </c>
    </row>
    <row r="69" spans="1:29">
      <c r="A69">
        <v>63</v>
      </c>
      <c r="B69">
        <f t="shared" si="6"/>
        <v>1.0995574287564276</v>
      </c>
      <c r="C69" s="2">
        <f t="shared" si="20"/>
        <v>29.652698320630982</v>
      </c>
      <c r="D69" s="2">
        <f t="shared" si="20"/>
        <v>31.499999999999993</v>
      </c>
      <c r="E69" s="2">
        <f t="shared" si="28"/>
        <v>35.395198884581518</v>
      </c>
      <c r="F69" s="2">
        <f t="shared" si="28"/>
        <v>38.487333255096829</v>
      </c>
      <c r="G69" s="2">
        <f t="shared" si="28"/>
        <v>43.044812504929041</v>
      </c>
      <c r="H69" s="2">
        <f t="shared" si="28"/>
        <v>53.721677346844736</v>
      </c>
      <c r="I69" s="2">
        <f t="shared" si="28"/>
        <v>58.128383566662706</v>
      </c>
      <c r="J69" s="2">
        <f t="shared" si="9"/>
        <v>33.347301679369018</v>
      </c>
      <c r="K69" s="2">
        <f t="shared" si="9"/>
        <v>31.500000000000007</v>
      </c>
      <c r="L69" s="2">
        <f t="shared" si="21"/>
        <v>27.604801115418482</v>
      </c>
      <c r="M69" s="2">
        <f t="shared" si="22"/>
        <v>24.512666744903171</v>
      </c>
      <c r="N69" s="2">
        <f t="shared" si="23"/>
        <v>19.955187495070959</v>
      </c>
      <c r="O69" s="2">
        <f t="shared" si="24"/>
        <v>9.2783226531552643</v>
      </c>
      <c r="P69" s="2">
        <f t="shared" si="25"/>
        <v>4.8716164333372944</v>
      </c>
      <c r="Q69" s="3"/>
      <c r="R69" s="3"/>
      <c r="S69" s="3"/>
      <c r="T69" s="3"/>
      <c r="U69" s="3"/>
      <c r="AA69">
        <v>1.52</v>
      </c>
      <c r="AB69">
        <f t="shared" si="15"/>
        <v>42.201912370017197</v>
      </c>
      <c r="AC69">
        <f t="shared" si="17"/>
        <v>41.139510414899142</v>
      </c>
    </row>
    <row r="70" spans="1:29">
      <c r="A70">
        <v>64</v>
      </c>
      <c r="B70">
        <f t="shared" si="6"/>
        <v>1.1170107212763709</v>
      </c>
      <c r="C70" s="2">
        <f t="shared" si="20"/>
        <v>30.116343321264122</v>
      </c>
      <c r="D70" s="2">
        <f t="shared" si="20"/>
        <v>32</v>
      </c>
      <c r="E70" s="2">
        <f t="shared" si="28"/>
        <v>35.971668200143469</v>
      </c>
      <c r="F70" s="2">
        <f t="shared" si="28"/>
        <v>39.123542259888886</v>
      </c>
      <c r="G70" s="2">
        <f t="shared" si="28"/>
        <v>43.765897509953469</v>
      </c>
      <c r="H70" s="2">
        <f t="shared" si="28"/>
        <v>54.615612650384961</v>
      </c>
      <c r="I70" s="2">
        <f t="shared" si="28"/>
        <v>59.078695636957946</v>
      </c>
      <c r="J70" s="2">
        <f t="shared" si="9"/>
        <v>33.883656678735875</v>
      </c>
      <c r="K70" s="2">
        <f t="shared" si="9"/>
        <v>32</v>
      </c>
      <c r="L70" s="2">
        <f t="shared" si="21"/>
        <v>28.028331799856531</v>
      </c>
      <c r="M70" s="2">
        <f t="shared" si="22"/>
        <v>24.876457740111114</v>
      </c>
      <c r="N70" s="2">
        <f t="shared" si="23"/>
        <v>20.234102490046531</v>
      </c>
      <c r="O70" s="2">
        <f t="shared" si="24"/>
        <v>9.3843873496150394</v>
      </c>
      <c r="P70" s="2">
        <f t="shared" si="25"/>
        <v>4.9213043630420543</v>
      </c>
      <c r="Q70" s="3"/>
      <c r="R70" s="3"/>
      <c r="S70" s="3"/>
      <c r="T70" s="3"/>
      <c r="U70" s="3"/>
      <c r="AA70">
        <v>1.53</v>
      </c>
      <c r="AB70">
        <f t="shared" ref="AB70:AB133" si="29">$AB$6*AA70^$AC$6</f>
        <v>41.891456493130448</v>
      </c>
      <c r="AC70">
        <f t="shared" si="17"/>
        <v>40.813183758030426</v>
      </c>
    </row>
    <row r="71" spans="1:29">
      <c r="A71">
        <v>65</v>
      </c>
      <c r="B71">
        <f t="shared" ref="B71:B134" si="30">A71*PI()/180</f>
        <v>1.1344640137963142</v>
      </c>
      <c r="C71" s="2">
        <f t="shared" ref="C71:D102" si="31">ATAN((C$5*SIN($B71)+$C$2*SIN($E$2))/(C$5*COS($B71)+$C$2*COS($E$2)))*180/PI()</f>
        <v>30.579591191575894</v>
      </c>
      <c r="D71" s="2">
        <f t="shared" si="31"/>
        <v>32.5</v>
      </c>
      <c r="E71" s="2">
        <f t="shared" si="28"/>
        <v>36.548961681993326</v>
      </c>
      <c r="F71" s="2">
        <f t="shared" si="28"/>
        <v>39.761162718870004</v>
      </c>
      <c r="G71" s="2">
        <f t="shared" si="28"/>
        <v>44.489046268723612</v>
      </c>
      <c r="H71" s="2">
        <f t="shared" si="28"/>
        <v>55.51158706771264</v>
      </c>
      <c r="I71" s="2">
        <f t="shared" si="28"/>
        <v>60.030296615033812</v>
      </c>
      <c r="J71" s="2">
        <f t="shared" ref="J71:K134" si="32">IF(C71&lt;0,$A71-(C71+180),$A71-C71)</f>
        <v>34.420408808424106</v>
      </c>
      <c r="K71" s="2">
        <f t="shared" si="32"/>
        <v>32.5</v>
      </c>
      <c r="L71" s="2">
        <f t="shared" ref="L71:L102" si="33">IF(E71&lt;0,$A71-(E71+180),$A71-E71)</f>
        <v>28.451038318006674</v>
      </c>
      <c r="M71" s="2">
        <f t="shared" ref="M71:M102" si="34">IF(F71&lt;0,$A71-(F71+180),$A71-F71)</f>
        <v>25.238837281129996</v>
      </c>
      <c r="N71" s="2">
        <f t="shared" ref="N71:N102" si="35">IF(G71&lt;0,$A71-(G71+180),$A71-G71)</f>
        <v>20.510953731276388</v>
      </c>
      <c r="O71" s="2">
        <f t="shared" ref="O71:O102" si="36">IF(H71&lt;0,$A71-(H71+180),$A71-H71)</f>
        <v>9.4884129322873605</v>
      </c>
      <c r="P71" s="2">
        <f t="shared" ref="P71:P102" si="37">IF(I71&lt;0,$A71-(I71+180),$A71-I71)</f>
        <v>4.9697033849661878</v>
      </c>
      <c r="Q71" s="3"/>
      <c r="R71" s="3"/>
      <c r="S71" s="3"/>
      <c r="T71" s="3"/>
      <c r="U71" s="3"/>
      <c r="AA71">
        <v>1.54</v>
      </c>
      <c r="AB71">
        <f t="shared" si="29"/>
        <v>41.585284761529536</v>
      </c>
      <c r="AC71">
        <f t="shared" si="17"/>
        <v>40.492661492008381</v>
      </c>
    </row>
    <row r="72" spans="1:29">
      <c r="A72">
        <v>66</v>
      </c>
      <c r="B72">
        <f t="shared" si="30"/>
        <v>1.1519173063162575</v>
      </c>
      <c r="C72" s="2">
        <f t="shared" si="31"/>
        <v>31.042429728439519</v>
      </c>
      <c r="D72" s="2">
        <f t="shared" si="31"/>
        <v>33</v>
      </c>
      <c r="E72" s="2">
        <f t="shared" si="28"/>
        <v>37.127104406323227</v>
      </c>
      <c r="F72" s="2">
        <f t="shared" si="28"/>
        <v>40.40023636421089</v>
      </c>
      <c r="G72" s="2">
        <f t="shared" si="28"/>
        <v>45.214315417694323</v>
      </c>
      <c r="H72" s="2">
        <f t="shared" si="28"/>
        <v>56.409639132666022</v>
      </c>
      <c r="I72" s="2">
        <f t="shared" si="28"/>
        <v>60.983204768518959</v>
      </c>
      <c r="J72" s="2">
        <f t="shared" si="32"/>
        <v>34.957570271560485</v>
      </c>
      <c r="K72" s="2">
        <f t="shared" si="32"/>
        <v>33</v>
      </c>
      <c r="L72" s="2">
        <f t="shared" si="33"/>
        <v>28.872895593676773</v>
      </c>
      <c r="M72" s="2">
        <f t="shared" si="34"/>
        <v>25.59976363578911</v>
      </c>
      <c r="N72" s="2">
        <f t="shared" si="35"/>
        <v>20.785684582305677</v>
      </c>
      <c r="O72" s="2">
        <f t="shared" si="36"/>
        <v>9.5903608673339775</v>
      </c>
      <c r="P72" s="2">
        <f t="shared" si="37"/>
        <v>5.0167952314810407</v>
      </c>
      <c r="Q72" s="3"/>
      <c r="R72" s="3"/>
      <c r="S72" s="3"/>
      <c r="T72" s="3"/>
      <c r="U72" s="3"/>
      <c r="AA72">
        <v>1.55</v>
      </c>
      <c r="AB72">
        <f t="shared" si="29"/>
        <v>41.283310808938907</v>
      </c>
      <c r="AC72">
        <f t="shared" si="17"/>
        <v>40.177769540147885</v>
      </c>
    </row>
    <row r="73" spans="1:29">
      <c r="A73">
        <v>67</v>
      </c>
      <c r="B73">
        <f t="shared" si="30"/>
        <v>1.1693705988362006</v>
      </c>
      <c r="C73" s="2">
        <f t="shared" si="31"/>
        <v>31.504846330631537</v>
      </c>
      <c r="D73" s="2">
        <f t="shared" si="31"/>
        <v>33.499999999999993</v>
      </c>
      <c r="E73" s="2">
        <f t="shared" si="28"/>
        <v>37.706122252388873</v>
      </c>
      <c r="F73" s="2">
        <f t="shared" si="28"/>
        <v>41.04080619304753</v>
      </c>
      <c r="G73" s="2">
        <f t="shared" si="28"/>
        <v>45.94176306468534</v>
      </c>
      <c r="H73" s="2">
        <f t="shared" si="28"/>
        <v>57.309807618438221</v>
      </c>
      <c r="I73" s="2">
        <f t="shared" si="28"/>
        <v>61.937438216837968</v>
      </c>
      <c r="J73" s="2">
        <f t="shared" si="32"/>
        <v>35.495153669368463</v>
      </c>
      <c r="K73" s="2">
        <f t="shared" si="32"/>
        <v>33.500000000000007</v>
      </c>
      <c r="L73" s="2">
        <f t="shared" si="33"/>
        <v>29.293877747611127</v>
      </c>
      <c r="M73" s="2">
        <f t="shared" si="34"/>
        <v>25.95919380695247</v>
      </c>
      <c r="N73" s="2">
        <f t="shared" si="35"/>
        <v>21.05823693531466</v>
      </c>
      <c r="O73" s="2">
        <f t="shared" si="36"/>
        <v>9.6901923815617792</v>
      </c>
      <c r="P73" s="2">
        <f t="shared" si="37"/>
        <v>5.0625617831620318</v>
      </c>
      <c r="Q73" s="3"/>
      <c r="R73" s="3"/>
      <c r="S73" s="3"/>
      <c r="T73" s="3"/>
      <c r="U73" s="3"/>
      <c r="AA73">
        <v>1.56</v>
      </c>
      <c r="AB73">
        <f t="shared" si="29"/>
        <v>40.985450552433022</v>
      </c>
      <c r="AC73">
        <f t="shared" si="17"/>
        <v>39.868341550010598</v>
      </c>
    </row>
    <row r="74" spans="1:29">
      <c r="A74">
        <v>68</v>
      </c>
      <c r="B74">
        <f t="shared" si="30"/>
        <v>1.1868238913561442</v>
      </c>
      <c r="C74" s="2">
        <f t="shared" si="31"/>
        <v>31.966827980562044</v>
      </c>
      <c r="D74" s="2">
        <f t="shared" si="31"/>
        <v>34</v>
      </c>
      <c r="E74" s="2">
        <f t="shared" si="28"/>
        <v>38.286041938689308</v>
      </c>
      <c r="F74" s="2">
        <f t="shared" si="28"/>
        <v>41.682916521398305</v>
      </c>
      <c r="G74" s="2">
        <f t="shared" si="28"/>
        <v>46.671448842308294</v>
      </c>
      <c r="H74" s="2">
        <f t="shared" si="28"/>
        <v>58.212131533785637</v>
      </c>
      <c r="I74" s="2">
        <f t="shared" si="28"/>
        <v>62.893014924110268</v>
      </c>
      <c r="J74" s="2">
        <f t="shared" si="32"/>
        <v>36.033172019437956</v>
      </c>
      <c r="K74" s="2">
        <f t="shared" si="32"/>
        <v>34</v>
      </c>
      <c r="L74" s="2">
        <f t="shared" si="33"/>
        <v>29.713958061310692</v>
      </c>
      <c r="M74" s="2">
        <f t="shared" si="34"/>
        <v>26.317083478601695</v>
      </c>
      <c r="N74" s="2">
        <f t="shared" si="35"/>
        <v>21.328551157691706</v>
      </c>
      <c r="O74" s="2">
        <f t="shared" si="36"/>
        <v>9.7878684662143627</v>
      </c>
      <c r="P74" s="2">
        <f t="shared" si="37"/>
        <v>5.1069850758897317</v>
      </c>
      <c r="Q74" s="3"/>
      <c r="R74" s="3"/>
      <c r="S74" s="3"/>
      <c r="T74" s="3"/>
      <c r="U74" s="3"/>
      <c r="AA74">
        <v>1.57</v>
      </c>
      <c r="AB74">
        <f t="shared" si="29"/>
        <v>40.691622117915834</v>
      </c>
      <c r="AC74">
        <f t="shared" si="17"/>
        <v>39.564218428734883</v>
      </c>
    </row>
    <row r="75" spans="1:29">
      <c r="A75">
        <v>69</v>
      </c>
      <c r="B75">
        <f t="shared" si="30"/>
        <v>1.2042771838760873</v>
      </c>
      <c r="C75" s="2">
        <f t="shared" si="31"/>
        <v>32.428361225038877</v>
      </c>
      <c r="D75" s="2">
        <f t="shared" si="31"/>
        <v>34.499999999999993</v>
      </c>
      <c r="E75" s="2">
        <f t="shared" si="28"/>
        <v>38.866891061012907</v>
      </c>
      <c r="F75" s="2">
        <f t="shared" si="28"/>
        <v>42.326613040657243</v>
      </c>
      <c r="G75" s="2">
        <f t="shared" si="28"/>
        <v>47.403433963380358</v>
      </c>
      <c r="H75" s="2">
        <f t="shared" si="28"/>
        <v>59.116650118660381</v>
      </c>
      <c r="I75" s="2">
        <f t="shared" si="28"/>
        <v>63.849952691825123</v>
      </c>
      <c r="J75" s="2">
        <f t="shared" si="32"/>
        <v>36.571638774961123</v>
      </c>
      <c r="K75" s="2">
        <f t="shared" si="32"/>
        <v>34.500000000000007</v>
      </c>
      <c r="L75" s="2">
        <f t="shared" si="33"/>
        <v>30.133108938987093</v>
      </c>
      <c r="M75" s="2">
        <f t="shared" si="34"/>
        <v>26.673386959342757</v>
      </c>
      <c r="N75" s="2">
        <f t="shared" si="35"/>
        <v>21.596566036619642</v>
      </c>
      <c r="O75" s="2">
        <f t="shared" si="36"/>
        <v>9.883349881339619</v>
      </c>
      <c r="P75" s="2">
        <f t="shared" si="37"/>
        <v>5.1500473081748765</v>
      </c>
      <c r="Q75" s="3"/>
      <c r="R75" s="3"/>
      <c r="S75" s="3"/>
      <c r="T75" s="3"/>
      <c r="U75" s="3"/>
      <c r="AA75">
        <v>1.58</v>
      </c>
      <c r="AB75">
        <f t="shared" si="29"/>
        <v>40.40174576848834</v>
      </c>
      <c r="AC75">
        <f t="shared" si="17"/>
        <v>39.265247913879456</v>
      </c>
    </row>
    <row r="76" spans="1:29">
      <c r="A76">
        <v>70</v>
      </c>
      <c r="B76">
        <f t="shared" si="30"/>
        <v>1.2217304763960306</v>
      </c>
      <c r="C76" s="2">
        <f t="shared" si="31"/>
        <v>32.889432155004386</v>
      </c>
      <c r="D76" s="2">
        <f t="shared" si="31"/>
        <v>35</v>
      </c>
      <c r="E76" s="2">
        <f t="shared" si="28"/>
        <v>39.44869813246536</v>
      </c>
      <c r="F76" s="2">
        <f t="shared" si="28"/>
        <v>42.971942876809862</v>
      </c>
      <c r="G76" s="2">
        <f t="shared" si="28"/>
        <v>48.137781278405782</v>
      </c>
      <c r="H76" s="2">
        <f t="shared" si="28"/>
        <v>60.023402839238919</v>
      </c>
      <c r="I76" s="2">
        <f t="shared" si="28"/>
        <v>64.80826915129029</v>
      </c>
      <c r="J76" s="2">
        <f t="shared" si="32"/>
        <v>37.110567844995614</v>
      </c>
      <c r="K76" s="2">
        <f t="shared" si="32"/>
        <v>35</v>
      </c>
      <c r="L76" s="2">
        <f t="shared" si="33"/>
        <v>30.55130186753464</v>
      </c>
      <c r="M76" s="2">
        <f t="shared" si="34"/>
        <v>27.028057123190138</v>
      </c>
      <c r="N76" s="2">
        <f t="shared" si="35"/>
        <v>21.862218721594218</v>
      </c>
      <c r="O76" s="2">
        <f t="shared" si="36"/>
        <v>9.9765971607610808</v>
      </c>
      <c r="P76" s="2">
        <f t="shared" si="37"/>
        <v>5.1917308487097102</v>
      </c>
      <c r="Q76" s="3"/>
      <c r="R76" s="3"/>
      <c r="S76" s="3"/>
      <c r="T76" s="3"/>
      <c r="U76" s="3"/>
      <c r="AA76">
        <v>1.59</v>
      </c>
      <c r="AB76">
        <f t="shared" si="29"/>
        <v>40.11574383557506</v>
      </c>
      <c r="AC76">
        <f t="shared" si="17"/>
        <v>38.971284176494585</v>
      </c>
    </row>
    <row r="77" spans="1:29">
      <c r="A77">
        <v>71</v>
      </c>
      <c r="B77">
        <f t="shared" si="30"/>
        <v>1.2391837689159739</v>
      </c>
      <c r="C77" s="2">
        <f t="shared" si="31"/>
        <v>33.350026384178904</v>
      </c>
      <c r="D77" s="2">
        <f t="shared" si="31"/>
        <v>35.5</v>
      </c>
      <c r="E77" s="2">
        <f t="shared" ref="E77:I86" si="38">ATAN((E$5*SIN($B77)+$C$2*SIN($E$2))/(E$5*COS($B77)+$C$2*COS($E$2)))*180/PI()</f>
        <v>40.031492625602837</v>
      </c>
      <c r="F77" s="2">
        <f t="shared" si="38"/>
        <v>43.618954652526419</v>
      </c>
      <c r="G77" s="2">
        <f t="shared" si="38"/>
        <v>48.874555335208562</v>
      </c>
      <c r="H77" s="2">
        <f t="shared" si="38"/>
        <v>60.932429382316428</v>
      </c>
      <c r="I77" s="2">
        <f t="shared" si="38"/>
        <v>65.767981755852247</v>
      </c>
      <c r="J77" s="2">
        <f t="shared" si="32"/>
        <v>37.649973615821096</v>
      </c>
      <c r="K77" s="2">
        <f t="shared" si="32"/>
        <v>35.5</v>
      </c>
      <c r="L77" s="2">
        <f t="shared" si="33"/>
        <v>30.968507374397163</v>
      </c>
      <c r="M77" s="2">
        <f t="shared" si="34"/>
        <v>27.381045347473581</v>
      </c>
      <c r="N77" s="2">
        <f t="shared" si="35"/>
        <v>22.125444664791438</v>
      </c>
      <c r="O77" s="2">
        <f t="shared" si="36"/>
        <v>10.067570617683572</v>
      </c>
      <c r="P77" s="2">
        <f t="shared" si="37"/>
        <v>5.2320182441477527</v>
      </c>
      <c r="Q77" s="3"/>
      <c r="R77" s="3"/>
      <c r="S77" s="3"/>
      <c r="T77" s="3"/>
      <c r="U77" s="3"/>
      <c r="AA77">
        <v>1.6</v>
      </c>
      <c r="AB77">
        <f t="shared" si="29"/>
        <v>39.833540652686281</v>
      </c>
      <c r="AC77">
        <f t="shared" si="17"/>
        <v>38.682187453489441</v>
      </c>
    </row>
    <row r="78" spans="1:29">
      <c r="A78">
        <v>72</v>
      </c>
      <c r="B78">
        <f t="shared" si="30"/>
        <v>1.2566370614359172</v>
      </c>
      <c r="C78" s="2">
        <f t="shared" si="31"/>
        <v>33.81012902654016</v>
      </c>
      <c r="D78" s="2">
        <f t="shared" si="31"/>
        <v>36</v>
      </c>
      <c r="E78" s="2">
        <f t="shared" si="38"/>
        <v>40.615305016802814</v>
      </c>
      <c r="F78" s="2">
        <f t="shared" si="38"/>
        <v>44.267698552298043</v>
      </c>
      <c r="G78" s="2">
        <f t="shared" si="38"/>
        <v>49.61382244080324</v>
      </c>
      <c r="H78" s="2">
        <f t="shared" si="38"/>
        <v>61.843769649037277</v>
      </c>
      <c r="I78" s="2">
        <f t="shared" si="38"/>
        <v>66.729107772886181</v>
      </c>
      <c r="J78" s="2">
        <f t="shared" si="32"/>
        <v>38.18987097345984</v>
      </c>
      <c r="K78" s="2">
        <f t="shared" si="32"/>
        <v>36</v>
      </c>
      <c r="L78" s="2">
        <f t="shared" si="33"/>
        <v>31.384694983197186</v>
      </c>
      <c r="M78" s="2">
        <f t="shared" si="34"/>
        <v>27.732301447701957</v>
      </c>
      <c r="N78" s="2">
        <f t="shared" si="35"/>
        <v>22.38617755919676</v>
      </c>
      <c r="O78" s="2">
        <f t="shared" si="36"/>
        <v>10.156230350962723</v>
      </c>
      <c r="P78" s="2">
        <f t="shared" si="37"/>
        <v>5.2708922271138192</v>
      </c>
      <c r="Q78" s="3"/>
      <c r="R78" s="3"/>
      <c r="S78" s="3"/>
      <c r="T78" s="3"/>
      <c r="U78" s="3"/>
      <c r="AA78">
        <v>1.61</v>
      </c>
      <c r="AB78">
        <f t="shared" si="29"/>
        <v>39.555062491699786</v>
      </c>
      <c r="AC78">
        <f t="shared" si="17"/>
        <v>38.397823706676981</v>
      </c>
    </row>
    <row r="79" spans="1:29">
      <c r="A79">
        <v>73</v>
      </c>
      <c r="B79">
        <f t="shared" si="30"/>
        <v>1.2740903539558606</v>
      </c>
      <c r="C79" s="2">
        <f t="shared" si="31"/>
        <v>34.269724672562944</v>
      </c>
      <c r="D79" s="2">
        <f t="shared" si="31"/>
        <v>36.5</v>
      </c>
      <c r="E79" s="2">
        <f t="shared" si="38"/>
        <v>41.2001668330143</v>
      </c>
      <c r="F79" s="2">
        <f t="shared" si="38"/>
        <v>44.918226390791119</v>
      </c>
      <c r="G79" s="2">
        <f t="shared" si="38"/>
        <v>50.355650725593435</v>
      </c>
      <c r="H79" s="2">
        <f t="shared" si="38"/>
        <v>62.757463747929208</v>
      </c>
      <c r="I79" s="2">
        <f t="shared" si="38"/>
        <v>67.691664275554245</v>
      </c>
      <c r="J79" s="2">
        <f t="shared" si="32"/>
        <v>38.730275327437056</v>
      </c>
      <c r="K79" s="2">
        <f t="shared" si="32"/>
        <v>36.5</v>
      </c>
      <c r="L79" s="2">
        <f t="shared" si="33"/>
        <v>31.7998331669857</v>
      </c>
      <c r="M79" s="2">
        <f t="shared" si="34"/>
        <v>28.081773609208881</v>
      </c>
      <c r="N79" s="2">
        <f t="shared" si="35"/>
        <v>22.644349274406565</v>
      </c>
      <c r="O79" s="2">
        <f t="shared" si="36"/>
        <v>10.242536252070792</v>
      </c>
      <c r="P79" s="2">
        <f t="shared" si="37"/>
        <v>5.3083357244457545</v>
      </c>
      <c r="Q79" s="3"/>
      <c r="R79" s="3"/>
      <c r="S79" s="3"/>
      <c r="T79" s="3"/>
      <c r="U79" s="3"/>
      <c r="AA79">
        <v>1.62</v>
      </c>
      <c r="AB79">
        <f t="shared" si="29"/>
        <v>39.280237501551035</v>
      </c>
      <c r="AC79">
        <f t="shared" si="17"/>
        <v>38.118064306150615</v>
      </c>
    </row>
    <row r="80" spans="1:29">
      <c r="A80">
        <v>74</v>
      </c>
      <c r="B80">
        <f t="shared" si="30"/>
        <v>1.2915436464758039</v>
      </c>
      <c r="C80" s="2">
        <f t="shared" si="31"/>
        <v>34.728797364137201</v>
      </c>
      <c r="D80" s="2">
        <f t="shared" si="31"/>
        <v>37.000000000000007</v>
      </c>
      <c r="E80" s="2">
        <f t="shared" si="38"/>
        <v>41.786110701039412</v>
      </c>
      <c r="F80" s="2">
        <f t="shared" si="38"/>
        <v>45.570591684606896</v>
      </c>
      <c r="G80" s="2">
        <f t="shared" si="38"/>
        <v>51.10011020999039</v>
      </c>
      <c r="H80" s="2">
        <f t="shared" si="38"/>
        <v>63.673551987209372</v>
      </c>
      <c r="I80" s="2">
        <f t="shared" si="38"/>
        <v>68.655668134330455</v>
      </c>
      <c r="J80" s="2">
        <f t="shared" si="32"/>
        <v>39.271202635862799</v>
      </c>
      <c r="K80" s="2">
        <f t="shared" si="32"/>
        <v>36.999999999999993</v>
      </c>
      <c r="L80" s="2">
        <f t="shared" si="33"/>
        <v>32.213889298960588</v>
      </c>
      <c r="M80" s="2">
        <f t="shared" si="34"/>
        <v>28.429408315393104</v>
      </c>
      <c r="N80" s="2">
        <f t="shared" si="35"/>
        <v>22.89988979000961</v>
      </c>
      <c r="O80" s="2">
        <f t="shared" si="36"/>
        <v>10.326448012790628</v>
      </c>
      <c r="P80" s="2">
        <f t="shared" si="37"/>
        <v>5.3443318656695453</v>
      </c>
      <c r="Q80" s="3"/>
      <c r="R80" s="3"/>
      <c r="S80" s="3"/>
      <c r="T80" s="3"/>
      <c r="U80" s="3"/>
      <c r="AA80">
        <v>1.63</v>
      </c>
      <c r="AB80">
        <f t="shared" si="29"/>
        <v>39.008995649226698</v>
      </c>
      <c r="AC80">
        <f t="shared" si="17"/>
        <v>37.842785735889002</v>
      </c>
    </row>
    <row r="81" spans="1:29">
      <c r="A81">
        <v>75</v>
      </c>
      <c r="B81">
        <f t="shared" si="30"/>
        <v>1.3089969389957472</v>
      </c>
      <c r="C81" s="2">
        <f t="shared" si="31"/>
        <v>35.187330568076995</v>
      </c>
      <c r="D81" s="2">
        <f t="shared" si="31"/>
        <v>37.500000000000007</v>
      </c>
      <c r="E81" s="2">
        <f t="shared" si="38"/>
        <v>42.373170399509263</v>
      </c>
      <c r="F81" s="2">
        <f t="shared" si="38"/>
        <v>46.224849727645314</v>
      </c>
      <c r="G81" s="2">
        <f t="shared" si="38"/>
        <v>51.847272873547404</v>
      </c>
      <c r="H81" s="2">
        <f t="shared" si="38"/>
        <v>64.592074866327891</v>
      </c>
      <c r="I81" s="2">
        <f t="shared" si="38"/>
        <v>69.62113600829143</v>
      </c>
      <c r="J81" s="2">
        <f t="shared" si="32"/>
        <v>39.812669431923005</v>
      </c>
      <c r="K81" s="2">
        <f t="shared" si="32"/>
        <v>37.499999999999993</v>
      </c>
      <c r="L81" s="2">
        <f t="shared" si="33"/>
        <v>32.626829600490737</v>
      </c>
      <c r="M81" s="2">
        <f t="shared" si="34"/>
        <v>28.775150272354686</v>
      </c>
      <c r="N81" s="2">
        <f t="shared" si="35"/>
        <v>23.152727126452596</v>
      </c>
      <c r="O81" s="2">
        <f t="shared" si="36"/>
        <v>10.407925133672109</v>
      </c>
      <c r="P81" s="2">
        <f t="shared" si="37"/>
        <v>5.3788639917085703</v>
      </c>
      <c r="Q81" s="3"/>
      <c r="R81" s="3"/>
      <c r="S81" s="3"/>
      <c r="T81" s="3"/>
      <c r="U81" s="3"/>
      <c r="AA81">
        <v>1.64</v>
      </c>
      <c r="AB81">
        <f t="shared" si="29"/>
        <v>38.741268662961446</v>
      </c>
      <c r="AC81">
        <f t="shared" si="17"/>
        <v>37.571869319697662</v>
      </c>
    </row>
    <row r="82" spans="1:29">
      <c r="A82">
        <v>76</v>
      </c>
      <c r="B82">
        <f t="shared" si="30"/>
        <v>1.3264502315156903</v>
      </c>
      <c r="C82" s="2">
        <f t="shared" si="31"/>
        <v>35.645307148125909</v>
      </c>
      <c r="D82" s="2">
        <f t="shared" si="31"/>
        <v>38</v>
      </c>
      <c r="E82" s="2">
        <f t="shared" si="38"/>
        <v>42.961380913729222</v>
      </c>
      <c r="F82" s="2">
        <f t="shared" si="38"/>
        <v>46.881057670284861</v>
      </c>
      <c r="G82" s="2">
        <f t="shared" si="38"/>
        <v>52.59721272670847</v>
      </c>
      <c r="H82" s="2">
        <f t="shared" si="38"/>
        <v>65.513073066714654</v>
      </c>
      <c r="I82" s="2">
        <f t="shared" si="38"/>
        <v>70.588084336172045</v>
      </c>
      <c r="J82" s="2">
        <f t="shared" si="32"/>
        <v>40.354692851874091</v>
      </c>
      <c r="K82" s="2">
        <f t="shared" si="32"/>
        <v>38</v>
      </c>
      <c r="L82" s="2">
        <f t="shared" si="33"/>
        <v>33.038619086270778</v>
      </c>
      <c r="M82" s="2">
        <f t="shared" si="34"/>
        <v>29.118942329715139</v>
      </c>
      <c r="N82" s="2">
        <f t="shared" si="35"/>
        <v>23.40278727329153</v>
      </c>
      <c r="O82" s="2">
        <f t="shared" si="36"/>
        <v>10.486926933285346</v>
      </c>
      <c r="P82" s="2">
        <f t="shared" si="37"/>
        <v>5.4119156638279549</v>
      </c>
      <c r="Q82" s="3"/>
      <c r="R82" s="3"/>
      <c r="S82" s="3"/>
      <c r="T82" s="3"/>
      <c r="U82" s="3"/>
      <c r="AA82">
        <v>1.65</v>
      </c>
      <c r="AB82">
        <f t="shared" si="29"/>
        <v>38.476989977542821</v>
      </c>
      <c r="AC82">
        <f t="shared" si="17"/>
        <v>37.305200965785076</v>
      </c>
    </row>
    <row r="83" spans="1:29">
      <c r="A83">
        <v>77</v>
      </c>
      <c r="B83">
        <f t="shared" si="30"/>
        <v>1.3439035240356338</v>
      </c>
      <c r="C83" s="2">
        <f t="shared" si="31"/>
        <v>36.102709335357389</v>
      </c>
      <c r="D83" s="2">
        <f t="shared" si="31"/>
        <v>38.500000000000007</v>
      </c>
      <c r="E83" s="2">
        <f t="shared" si="38"/>
        <v>43.550778493581461</v>
      </c>
      <c r="F83" s="2">
        <f t="shared" si="38"/>
        <v>47.539274602604252</v>
      </c>
      <c r="G83" s="2">
        <f t="shared" si="38"/>
        <v>53.350005885272516</v>
      </c>
      <c r="H83" s="2">
        <f t="shared" si="38"/>
        <v>66.436587441693646</v>
      </c>
      <c r="I83" s="2">
        <f t="shared" si="38"/>
        <v>71.556529327185672</v>
      </c>
      <c r="J83" s="2">
        <f t="shared" si="32"/>
        <v>40.897290664642611</v>
      </c>
      <c r="K83" s="2">
        <f t="shared" si="32"/>
        <v>38.499999999999993</v>
      </c>
      <c r="L83" s="2">
        <f t="shared" si="33"/>
        <v>33.449221506418539</v>
      </c>
      <c r="M83" s="2">
        <f t="shared" si="34"/>
        <v>29.460725397395748</v>
      </c>
      <c r="N83" s="2">
        <f t="shared" si="35"/>
        <v>23.649994114727484</v>
      </c>
      <c r="O83" s="2">
        <f t="shared" si="36"/>
        <v>10.563412558306354</v>
      </c>
      <c r="P83" s="2">
        <f t="shared" si="37"/>
        <v>5.4434706728143283</v>
      </c>
      <c r="Q83" s="3"/>
      <c r="R83" s="3"/>
      <c r="S83" s="3"/>
      <c r="T83" s="3"/>
      <c r="U83" s="3"/>
      <c r="AA83">
        <v>1.66</v>
      </c>
      <c r="AB83">
        <f t="shared" si="29"/>
        <v>38.216094681633855</v>
      </c>
      <c r="AC83">
        <f t="shared" ref="AC83:AC146" si="39">ASIN(1/AA83)*180/PI()</f>
        <v>37.042670928437119</v>
      </c>
    </row>
    <row r="84" spans="1:29">
      <c r="A84">
        <v>78</v>
      </c>
      <c r="B84">
        <f t="shared" si="30"/>
        <v>1.3613568165555769</v>
      </c>
      <c r="C84" s="2">
        <f t="shared" si="31"/>
        <v>36.559518696860138</v>
      </c>
      <c r="D84" s="2">
        <f t="shared" si="31"/>
        <v>39</v>
      </c>
      <c r="E84" s="2">
        <f t="shared" si="38"/>
        <v>44.141400714686625</v>
      </c>
      <c r="F84" s="2">
        <f t="shared" si="38"/>
        <v>48.19956164188649</v>
      </c>
      <c r="G84" s="2">
        <f t="shared" si="38"/>
        <v>54.105730647677476</v>
      </c>
      <c r="H84" s="2">
        <f t="shared" si="38"/>
        <v>67.362659005527718</v>
      </c>
      <c r="I84" s="2">
        <f t="shared" si="38"/>
        <v>72.526486951608447</v>
      </c>
      <c r="J84" s="2">
        <f t="shared" si="32"/>
        <v>41.440481303139862</v>
      </c>
      <c r="K84" s="2">
        <f t="shared" si="32"/>
        <v>39</v>
      </c>
      <c r="L84" s="2">
        <f t="shared" si="33"/>
        <v>33.858599285313375</v>
      </c>
      <c r="M84" s="2">
        <f t="shared" si="34"/>
        <v>29.80043835811351</v>
      </c>
      <c r="N84" s="2">
        <f t="shared" si="35"/>
        <v>23.894269352322524</v>
      </c>
      <c r="O84" s="2">
        <f t="shared" si="36"/>
        <v>10.637340994472282</v>
      </c>
      <c r="P84" s="2">
        <f t="shared" si="37"/>
        <v>5.4735130483915526</v>
      </c>
      <c r="Q84" s="3"/>
      <c r="R84" s="3"/>
      <c r="S84" s="3"/>
      <c r="T84" s="3"/>
      <c r="U84" s="3"/>
      <c r="AA84">
        <v>1.67</v>
      </c>
      <c r="AB84">
        <f t="shared" si="29"/>
        <v>37.958519467027273</v>
      </c>
      <c r="AC84">
        <f t="shared" si="39"/>
        <v>36.784173585402712</v>
      </c>
    </row>
    <row r="85" spans="1:29">
      <c r="A85">
        <v>79</v>
      </c>
      <c r="B85">
        <f t="shared" si="30"/>
        <v>1.3788101090755203</v>
      </c>
      <c r="C85" s="2">
        <f t="shared" si="31"/>
        <v>37.015716102591085</v>
      </c>
      <c r="D85" s="2">
        <f t="shared" si="31"/>
        <v>39.500000000000007</v>
      </c>
      <c r="E85" s="2">
        <f t="shared" si="38"/>
        <v>44.733286543042091</v>
      </c>
      <c r="F85" s="2">
        <f t="shared" si="38"/>
        <v>48.861982024661884</v>
      </c>
      <c r="G85" s="2">
        <f t="shared" si="38"/>
        <v>54.864467575211627</v>
      </c>
      <c r="H85" s="2">
        <f t="shared" si="38"/>
        <v>68.291328921556754</v>
      </c>
      <c r="I85" s="2">
        <f t="shared" si="38"/>
        <v>73.497972931128515</v>
      </c>
      <c r="J85" s="2">
        <f t="shared" si="32"/>
        <v>41.984283897408915</v>
      </c>
      <c r="K85" s="2">
        <f t="shared" si="32"/>
        <v>39.499999999999993</v>
      </c>
      <c r="L85" s="2">
        <f t="shared" si="33"/>
        <v>34.266713456957909</v>
      </c>
      <c r="M85" s="2">
        <f t="shared" si="34"/>
        <v>30.138017975338116</v>
      </c>
      <c r="N85" s="2">
        <f t="shared" si="35"/>
        <v>24.135532424788373</v>
      </c>
      <c r="O85" s="2">
        <f t="shared" si="36"/>
        <v>10.708671078443246</v>
      </c>
      <c r="P85" s="2">
        <f t="shared" si="37"/>
        <v>5.5020270688714845</v>
      </c>
      <c r="Q85" s="3"/>
      <c r="R85" s="3"/>
      <c r="S85" s="3"/>
      <c r="T85" s="3"/>
      <c r="U85" s="3"/>
      <c r="AA85">
        <v>1.68</v>
      </c>
      <c r="AB85">
        <f t="shared" si="29"/>
        <v>37.704202579749357</v>
      </c>
      <c r="AC85">
        <f t="shared" si="39"/>
        <v>36.529607229735028</v>
      </c>
    </row>
    <row r="86" spans="1:29">
      <c r="A86">
        <v>80</v>
      </c>
      <c r="B86">
        <f t="shared" si="30"/>
        <v>1.3962634015954636</v>
      </c>
      <c r="C86" s="2">
        <f t="shared" si="31"/>
        <v>37.471281690267851</v>
      </c>
      <c r="D86" s="2">
        <f t="shared" si="31"/>
        <v>39.999999999999993</v>
      </c>
      <c r="E86" s="2">
        <f t="shared" si="38"/>
        <v>45.326476403370251</v>
      </c>
      <c r="F86" s="2">
        <f t="shared" si="38"/>
        <v>49.52660120356358</v>
      </c>
      <c r="G86" s="2">
        <f t="shared" si="38"/>
        <v>55.626299575261378</v>
      </c>
      <c r="H86" s="2">
        <f t="shared" si="38"/>
        <v>69.222638489389794</v>
      </c>
      <c r="I86" s="2">
        <f t="shared" si="38"/>
        <v>74.471002728960016</v>
      </c>
      <c r="J86" s="2">
        <f t="shared" si="32"/>
        <v>42.528718309732149</v>
      </c>
      <c r="K86" s="2">
        <f t="shared" si="32"/>
        <v>40.000000000000007</v>
      </c>
      <c r="L86" s="2">
        <f t="shared" si="33"/>
        <v>34.673523596629749</v>
      </c>
      <c r="M86" s="2">
        <f t="shared" si="34"/>
        <v>30.47339879643642</v>
      </c>
      <c r="N86" s="2">
        <f t="shared" si="35"/>
        <v>24.373700424738622</v>
      </c>
      <c r="O86" s="2">
        <f t="shared" si="36"/>
        <v>10.777361510610206</v>
      </c>
      <c r="P86" s="2">
        <f t="shared" si="37"/>
        <v>5.5289972710399837</v>
      </c>
      <c r="Q86" s="3"/>
      <c r="R86" s="3"/>
      <c r="S86" s="3"/>
      <c r="T86" s="3"/>
      <c r="U86" s="3"/>
      <c r="AA86">
        <v>1.69</v>
      </c>
      <c r="AB86">
        <f t="shared" si="29"/>
        <v>37.453083772935649</v>
      </c>
      <c r="AC86">
        <f t="shared" si="39"/>
        <v>36.278873874950193</v>
      </c>
    </row>
    <row r="87" spans="1:29">
      <c r="A87">
        <v>81</v>
      </c>
      <c r="B87">
        <f t="shared" si="30"/>
        <v>1.4137166941154069</v>
      </c>
      <c r="C87" s="2">
        <f t="shared" si="31"/>
        <v>37.926194828163723</v>
      </c>
      <c r="D87" s="2">
        <f t="shared" si="31"/>
        <v>40.499999999999993</v>
      </c>
      <c r="E87" s="2">
        <f t="shared" ref="E87:I96" si="40">ATAN((E$5*SIN($B87)+$C$2*SIN($E$2))/(E$5*COS($B87)+$C$2*COS($E$2)))*180/PI()</f>
        <v>45.921012251428593</v>
      </c>
      <c r="F87" s="2">
        <f t="shared" si="40"/>
        <v>50.193486949287454</v>
      </c>
      <c r="G87" s="2">
        <f t="shared" si="40"/>
        <v>56.391311987708434</v>
      </c>
      <c r="H87" s="2">
        <f t="shared" si="40"/>
        <v>70.156629131112282</v>
      </c>
      <c r="I87" s="2">
        <f t="shared" si="40"/>
        <v>75.445591539723438</v>
      </c>
      <c r="J87" s="2">
        <f t="shared" si="32"/>
        <v>43.073805171836277</v>
      </c>
      <c r="K87" s="2">
        <f t="shared" si="32"/>
        <v>40.500000000000007</v>
      </c>
      <c r="L87" s="2">
        <f t="shared" si="33"/>
        <v>35.078987748571407</v>
      </c>
      <c r="M87" s="2">
        <f t="shared" si="34"/>
        <v>30.806513050712546</v>
      </c>
      <c r="N87" s="2">
        <f t="shared" si="35"/>
        <v>24.608688012291566</v>
      </c>
      <c r="O87" s="2">
        <f t="shared" si="36"/>
        <v>10.843370868887718</v>
      </c>
      <c r="P87" s="2">
        <f t="shared" si="37"/>
        <v>5.5544084602765622</v>
      </c>
      <c r="Q87" s="3"/>
      <c r="R87" s="3"/>
      <c r="S87" s="3"/>
      <c r="T87" s="3"/>
      <c r="U87" s="3"/>
      <c r="AA87">
        <v>1.7</v>
      </c>
      <c r="AB87">
        <f t="shared" si="29"/>
        <v>37.205104261404088</v>
      </c>
      <c r="AC87">
        <f t="shared" si="39"/>
        <v>36.031879072470559</v>
      </c>
    </row>
    <row r="88" spans="1:29">
      <c r="A88">
        <v>82</v>
      </c>
      <c r="B88">
        <f t="shared" si="30"/>
        <v>1.43116998663535</v>
      </c>
      <c r="C88" s="2">
        <f t="shared" si="31"/>
        <v>38.380434075655977</v>
      </c>
      <c r="D88" s="2">
        <f t="shared" si="31"/>
        <v>40.999999999999986</v>
      </c>
      <c r="E88" s="2">
        <f t="shared" si="40"/>
        <v>46.516937650552819</v>
      </c>
      <c r="F88" s="2">
        <f t="shared" si="40"/>
        <v>50.862709457968158</v>
      </c>
      <c r="G88" s="2">
        <f t="shared" si="40"/>
        <v>57.159592674590442</v>
      </c>
      <c r="H88" s="2">
        <f t="shared" si="40"/>
        <v>71.093342376467405</v>
      </c>
      <c r="I88" s="2">
        <f t="shared" si="40"/>
        <v>76.421754279093435</v>
      </c>
      <c r="J88" s="2">
        <f t="shared" si="32"/>
        <v>43.619565924344023</v>
      </c>
      <c r="K88" s="2">
        <f t="shared" si="32"/>
        <v>41.000000000000014</v>
      </c>
      <c r="L88" s="2">
        <f t="shared" si="33"/>
        <v>35.483062349447181</v>
      </c>
      <c r="M88" s="2">
        <f t="shared" si="34"/>
        <v>31.137290542031842</v>
      </c>
      <c r="N88" s="2">
        <f t="shared" si="35"/>
        <v>24.840407325409558</v>
      </c>
      <c r="O88" s="2">
        <f t="shared" si="36"/>
        <v>10.906657623532595</v>
      </c>
      <c r="P88" s="2">
        <f t="shared" si="37"/>
        <v>5.5782457209065655</v>
      </c>
      <c r="Q88" s="3"/>
      <c r="R88" s="3"/>
      <c r="S88" s="3"/>
      <c r="T88" s="3"/>
      <c r="U88" s="3"/>
      <c r="AA88">
        <v>1.71</v>
      </c>
      <c r="AB88">
        <f t="shared" si="29"/>
        <v>36.96020667785497</v>
      </c>
      <c r="AC88">
        <f t="shared" si="39"/>
        <v>35.788531740413724</v>
      </c>
    </row>
    <row r="89" spans="1:29">
      <c r="A89">
        <v>83</v>
      </c>
      <c r="B89">
        <f t="shared" si="30"/>
        <v>1.4486232791552935</v>
      </c>
      <c r="C89" s="2">
        <f t="shared" si="31"/>
        <v>38.833977141367036</v>
      </c>
      <c r="D89" s="2">
        <f t="shared" si="31"/>
        <v>41.500000000000007</v>
      </c>
      <c r="E89" s="2">
        <f t="shared" si="40"/>
        <v>47.114297852725258</v>
      </c>
      <c r="F89" s="2">
        <f t="shared" si="40"/>
        <v>51.534341464303999</v>
      </c>
      <c r="G89" s="2">
        <f t="shared" si="40"/>
        <v>57.931232113142485</v>
      </c>
      <c r="H89" s="2">
        <f t="shared" si="40"/>
        <v>72.032819846970639</v>
      </c>
      <c r="I89" s="2">
        <f t="shared" si="40"/>
        <v>77.399505573215933</v>
      </c>
      <c r="J89" s="2">
        <f t="shared" si="32"/>
        <v>44.166022858632964</v>
      </c>
      <c r="K89" s="2">
        <f t="shared" si="32"/>
        <v>41.499999999999993</v>
      </c>
      <c r="L89" s="2">
        <f t="shared" si="33"/>
        <v>35.885702147274742</v>
      </c>
      <c r="M89" s="2">
        <f t="shared" si="34"/>
        <v>31.465658535696001</v>
      </c>
      <c r="N89" s="2">
        <f t="shared" si="35"/>
        <v>25.068767886857515</v>
      </c>
      <c r="O89" s="2">
        <f t="shared" si="36"/>
        <v>10.967180153029361</v>
      </c>
      <c r="P89" s="2">
        <f t="shared" si="37"/>
        <v>5.6004944267840671</v>
      </c>
      <c r="Q89" s="3"/>
      <c r="R89" s="3"/>
      <c r="S89" s="3"/>
      <c r="T89" s="3"/>
      <c r="U89" s="3"/>
      <c r="AA89">
        <v>1.72</v>
      </c>
      <c r="AB89">
        <f t="shared" si="29"/>
        <v>36.718335030630342</v>
      </c>
      <c r="AC89">
        <f t="shared" si="39"/>
        <v>35.548744002872098</v>
      </c>
    </row>
    <row r="90" spans="1:29">
      <c r="A90">
        <v>84</v>
      </c>
      <c r="B90">
        <f t="shared" si="30"/>
        <v>1.4660765716752369</v>
      </c>
      <c r="C90" s="2">
        <f t="shared" si="31"/>
        <v>39.28680083872429</v>
      </c>
      <c r="D90" s="2">
        <f t="shared" si="31"/>
        <v>41.999999999999993</v>
      </c>
      <c r="E90" s="2">
        <f t="shared" si="40"/>
        <v>47.713139884483965</v>
      </c>
      <c r="F90" s="2">
        <f t="shared" si="40"/>
        <v>52.208458360785649</v>
      </c>
      <c r="G90" s="2">
        <f t="shared" si="40"/>
        <v>58.706323492337525</v>
      </c>
      <c r="H90" s="2">
        <f t="shared" si="40"/>
        <v>72.975103238914983</v>
      </c>
      <c r="I90" s="2">
        <f t="shared" si="40"/>
        <v>78.378859747896783</v>
      </c>
      <c r="J90" s="2">
        <f t="shared" si="32"/>
        <v>44.71319916127571</v>
      </c>
      <c r="K90" s="2">
        <f t="shared" si="32"/>
        <v>42.000000000000007</v>
      </c>
      <c r="L90" s="2">
        <f t="shared" si="33"/>
        <v>36.286860115516035</v>
      </c>
      <c r="M90" s="2">
        <f t="shared" si="34"/>
        <v>31.791541639214351</v>
      </c>
      <c r="N90" s="2">
        <f t="shared" si="35"/>
        <v>25.293676507662475</v>
      </c>
      <c r="O90" s="2">
        <f t="shared" si="36"/>
        <v>11.024896761085017</v>
      </c>
      <c r="P90" s="2">
        <f t="shared" si="37"/>
        <v>5.621140252103217</v>
      </c>
      <c r="Q90" s="3"/>
      <c r="R90" s="3"/>
      <c r="S90" s="3"/>
      <c r="T90" s="3"/>
      <c r="U90" s="3"/>
      <c r="AA90">
        <v>1.73</v>
      </c>
      <c r="AB90">
        <f t="shared" si="29"/>
        <v>36.479434662968515</v>
      </c>
      <c r="AC90">
        <f t="shared" si="39"/>
        <v>35.312431038903966</v>
      </c>
    </row>
    <row r="91" spans="1:29">
      <c r="A91">
        <v>85</v>
      </c>
      <c r="B91">
        <f t="shared" si="30"/>
        <v>1.4835298641951802</v>
      </c>
      <c r="C91" s="2">
        <f t="shared" si="31"/>
        <v>39.738881038750101</v>
      </c>
      <c r="D91" s="2">
        <f t="shared" si="31"/>
        <v>42.5</v>
      </c>
      <c r="E91" s="2">
        <f t="shared" si="40"/>
        <v>48.313512638013243</v>
      </c>
      <c r="F91" s="2">
        <f t="shared" si="40"/>
        <v>52.885138323409123</v>
      </c>
      <c r="G91" s="2">
        <f t="shared" si="40"/>
        <v>59.48496281304633</v>
      </c>
      <c r="H91" s="2">
        <f t="shared" si="40"/>
        <v>73.920234305224525</v>
      </c>
      <c r="I91" s="2">
        <f t="shared" si="40"/>
        <v>79.35983081756504</v>
      </c>
      <c r="J91" s="2">
        <f t="shared" si="32"/>
        <v>45.261118961249899</v>
      </c>
      <c r="K91" s="2">
        <f t="shared" si="32"/>
        <v>42.5</v>
      </c>
      <c r="L91" s="2">
        <f t="shared" si="33"/>
        <v>36.686487361986757</v>
      </c>
      <c r="M91" s="2">
        <f t="shared" si="34"/>
        <v>32.114861676590877</v>
      </c>
      <c r="N91" s="2">
        <f t="shared" si="35"/>
        <v>25.51503718695367</v>
      </c>
      <c r="O91" s="2">
        <f t="shared" si="36"/>
        <v>11.079765694775475</v>
      </c>
      <c r="P91" s="2">
        <f t="shared" si="37"/>
        <v>5.6401691824349598</v>
      </c>
      <c r="Q91" s="3"/>
      <c r="R91" s="3"/>
      <c r="S91" s="3"/>
      <c r="T91" s="3"/>
      <c r="U91" s="3"/>
      <c r="AA91">
        <v>1.74</v>
      </c>
      <c r="AB91">
        <f t="shared" si="29"/>
        <v>36.243452213692748</v>
      </c>
      <c r="AC91">
        <f t="shared" si="39"/>
        <v>35.079510940524486</v>
      </c>
    </row>
    <row r="92" spans="1:29">
      <c r="A92">
        <v>86</v>
      </c>
      <c r="B92">
        <f t="shared" si="30"/>
        <v>1.5009831567151233</v>
      </c>
      <c r="C92" s="2">
        <f t="shared" si="31"/>
        <v>40.190192619877578</v>
      </c>
      <c r="D92" s="2">
        <f t="shared" si="31"/>
        <v>42.999999999999993</v>
      </c>
      <c r="E92" s="2">
        <f t="shared" si="40"/>
        <v>48.915466967783537</v>
      </c>
      <c r="F92" s="2">
        <f t="shared" si="40"/>
        <v>53.564462444278305</v>
      </c>
      <c r="G92" s="2">
        <f t="shared" si="40"/>
        <v>60.267248991938089</v>
      </c>
      <c r="H92" s="2">
        <f t="shared" si="40"/>
        <v>74.868254836112527</v>
      </c>
      <c r="I92" s="2">
        <f t="shared" si="40"/>
        <v>80.342432474013691</v>
      </c>
      <c r="J92" s="2">
        <f t="shared" si="32"/>
        <v>45.809807380122422</v>
      </c>
      <c r="K92" s="2">
        <f t="shared" si="32"/>
        <v>43.000000000000007</v>
      </c>
      <c r="L92" s="2">
        <f t="shared" si="33"/>
        <v>37.084533032216463</v>
      </c>
      <c r="M92" s="2">
        <f t="shared" si="34"/>
        <v>32.435537555721695</v>
      </c>
      <c r="N92" s="2">
        <f t="shared" si="35"/>
        <v>25.732751008061911</v>
      </c>
      <c r="O92" s="2">
        <f t="shared" si="36"/>
        <v>11.131745163887473</v>
      </c>
      <c r="P92" s="2">
        <f t="shared" si="37"/>
        <v>5.657567525986309</v>
      </c>
      <c r="Q92" s="3"/>
      <c r="R92" s="3"/>
      <c r="S92" s="3"/>
      <c r="T92" s="3"/>
      <c r="U92" s="3"/>
      <c r="AA92">
        <v>1.75</v>
      </c>
      <c r="AB92">
        <f t="shared" si="29"/>
        <v>36.010335579275363</v>
      </c>
      <c r="AC92">
        <f t="shared" si="39"/>
        <v>34.849904579046481</v>
      </c>
    </row>
    <row r="93" spans="1:29">
      <c r="A93">
        <v>87</v>
      </c>
      <c r="B93">
        <f t="shared" si="30"/>
        <v>1.5184364492350666</v>
      </c>
      <c r="C93" s="2">
        <f t="shared" si="31"/>
        <v>40.640709414570566</v>
      </c>
      <c r="D93" s="2">
        <f t="shared" si="31"/>
        <v>43.5</v>
      </c>
      <c r="E93" s="2">
        <f t="shared" si="40"/>
        <v>49.519055793138321</v>
      </c>
      <c r="F93" s="2">
        <f t="shared" si="40"/>
        <v>54.24651487153141</v>
      </c>
      <c r="G93" s="2">
        <f t="shared" si="40"/>
        <v>61.053283969243381</v>
      </c>
      <c r="H93" s="2">
        <f t="shared" si="40"/>
        <v>75.819206638500219</v>
      </c>
      <c r="I93" s="2">
        <f t="shared" si="40"/>
        <v>81.326678074921958</v>
      </c>
      <c r="J93" s="2">
        <f t="shared" si="32"/>
        <v>46.359290585429434</v>
      </c>
      <c r="K93" s="2">
        <f t="shared" si="32"/>
        <v>43.5</v>
      </c>
      <c r="L93" s="2">
        <f t="shared" si="33"/>
        <v>37.480944206861679</v>
      </c>
      <c r="M93" s="2">
        <f t="shared" si="34"/>
        <v>32.75348512846859</v>
      </c>
      <c r="N93" s="2">
        <f t="shared" si="35"/>
        <v>25.946716030756619</v>
      </c>
      <c r="O93" s="2">
        <f t="shared" si="36"/>
        <v>11.180793361499781</v>
      </c>
      <c r="P93" s="2">
        <f t="shared" si="37"/>
        <v>5.6733219250780422</v>
      </c>
      <c r="Q93" s="3"/>
      <c r="R93" s="3"/>
      <c r="S93" s="3"/>
      <c r="T93" s="3"/>
      <c r="U93" s="3"/>
      <c r="AA93">
        <v>1.76</v>
      </c>
      <c r="AB93">
        <f t="shared" si="29"/>
        <v>35.780033877221939</v>
      </c>
      <c r="AC93">
        <f t="shared" si="39"/>
        <v>34.623535479175658</v>
      </c>
    </row>
    <row r="94" spans="1:29">
      <c r="A94">
        <v>88</v>
      </c>
      <c r="B94">
        <f t="shared" si="30"/>
        <v>1.5358897417550099</v>
      </c>
      <c r="C94" s="2">
        <f t="shared" si="31"/>
        <v>41.090404152506821</v>
      </c>
      <c r="D94" s="2">
        <f t="shared" si="31"/>
        <v>43.999999999999993</v>
      </c>
      <c r="E94" s="2">
        <f t="shared" si="40"/>
        <v>50.124334207258826</v>
      </c>
      <c r="F94" s="2">
        <f t="shared" si="40"/>
        <v>54.931382957055412</v>
      </c>
      <c r="G94" s="2">
        <f t="shared" si="40"/>
        <v>61.843172820501579</v>
      </c>
      <c r="H94" s="2">
        <f t="shared" si="40"/>
        <v>76.773131514151657</v>
      </c>
      <c r="I94" s="2">
        <f t="shared" si="40"/>
        <v>82.31258063216336</v>
      </c>
      <c r="J94" s="2">
        <f t="shared" si="32"/>
        <v>46.909595847493179</v>
      </c>
      <c r="K94" s="2">
        <f t="shared" si="32"/>
        <v>44.000000000000007</v>
      </c>
      <c r="L94" s="2">
        <f t="shared" si="33"/>
        <v>37.875665792741174</v>
      </c>
      <c r="M94" s="2">
        <f t="shared" si="34"/>
        <v>33.068617042944588</v>
      </c>
      <c r="N94" s="2">
        <f t="shared" si="35"/>
        <v>26.156827179498421</v>
      </c>
      <c r="O94" s="2">
        <f t="shared" si="36"/>
        <v>11.226868485848343</v>
      </c>
      <c r="P94" s="2">
        <f t="shared" si="37"/>
        <v>5.6874193678366396</v>
      </c>
      <c r="Q94" s="3"/>
      <c r="R94" s="3"/>
      <c r="S94" s="3"/>
      <c r="T94" s="3"/>
      <c r="U94" s="3"/>
      <c r="AA94">
        <v>1.77</v>
      </c>
      <c r="AB94">
        <f t="shared" si="29"/>
        <v>35.552497410722296</v>
      </c>
      <c r="AC94">
        <f t="shared" si="39"/>
        <v>34.400329700315098</v>
      </c>
    </row>
    <row r="95" spans="1:29">
      <c r="A95">
        <v>89</v>
      </c>
      <c r="B95">
        <f t="shared" si="30"/>
        <v>1.5533430342749535</v>
      </c>
      <c r="C95" s="2">
        <f t="shared" si="31"/>
        <v>41.539248400062995</v>
      </c>
      <c r="D95" s="2">
        <f t="shared" si="31"/>
        <v>44.5</v>
      </c>
      <c r="E95" s="2">
        <f t="shared" si="40"/>
        <v>50.731359592972403</v>
      </c>
      <c r="F95" s="2">
        <f t="shared" si="40"/>
        <v>55.619157412485386</v>
      </c>
      <c r="G95" s="2">
        <f t="shared" si="40"/>
        <v>62.637023872413941</v>
      </c>
      <c r="H95" s="2">
        <f t="shared" si="40"/>
        <v>77.730071236480001</v>
      </c>
      <c r="I95" s="2">
        <f t="shared" si="40"/>
        <v>83.300152799904566</v>
      </c>
      <c r="J95" s="2">
        <f t="shared" si="32"/>
        <v>47.460751599937005</v>
      </c>
      <c r="K95" s="2">
        <f t="shared" si="32"/>
        <v>44.5</v>
      </c>
      <c r="L95" s="2">
        <f t="shared" si="33"/>
        <v>38.268640407027597</v>
      </c>
      <c r="M95" s="2">
        <f t="shared" si="34"/>
        <v>33.380842587514614</v>
      </c>
      <c r="N95" s="2">
        <f t="shared" si="35"/>
        <v>26.362976127586059</v>
      </c>
      <c r="O95" s="2">
        <f t="shared" si="36"/>
        <v>11.269928763519999</v>
      </c>
      <c r="P95" s="2">
        <f t="shared" si="37"/>
        <v>5.6998472000954337</v>
      </c>
      <c r="Q95" s="3"/>
      <c r="R95" s="3"/>
      <c r="S95" s="3"/>
      <c r="T95" s="3"/>
      <c r="U95" s="3"/>
      <c r="AA95">
        <v>1.78</v>
      </c>
      <c r="AB95">
        <f t="shared" si="29"/>
        <v>35.327677634517599</v>
      </c>
      <c r="AC95">
        <f t="shared" si="39"/>
        <v>34.180215724578638</v>
      </c>
    </row>
    <row r="96" spans="1:29">
      <c r="A96">
        <v>90</v>
      </c>
      <c r="B96">
        <f t="shared" si="30"/>
        <v>1.5707963267948966</v>
      </c>
      <c r="C96" s="2">
        <f t="shared" si="31"/>
        <v>41.987212495816664</v>
      </c>
      <c r="D96" s="2">
        <f t="shared" si="31"/>
        <v>45</v>
      </c>
      <c r="E96" s="2">
        <f t="shared" si="40"/>
        <v>51.340191745909898</v>
      </c>
      <c r="F96" s="2">
        <f t="shared" si="40"/>
        <v>56.309932474020215</v>
      </c>
      <c r="G96" s="2">
        <f t="shared" si="40"/>
        <v>63.43494882292201</v>
      </c>
      <c r="H96" s="2">
        <f t="shared" si="40"/>
        <v>78.690067525979785</v>
      </c>
      <c r="I96" s="2">
        <f t="shared" si="40"/>
        <v>84.289406862500343</v>
      </c>
      <c r="J96" s="2">
        <f t="shared" si="32"/>
        <v>48.012787504183336</v>
      </c>
      <c r="K96" s="2">
        <f t="shared" si="32"/>
        <v>45</v>
      </c>
      <c r="L96" s="2">
        <f t="shared" si="33"/>
        <v>38.659808254090102</v>
      </c>
      <c r="M96" s="2">
        <f t="shared" si="34"/>
        <v>33.690067525979785</v>
      </c>
      <c r="N96" s="2">
        <f t="shared" si="35"/>
        <v>26.56505117707799</v>
      </c>
      <c r="O96" s="2">
        <f t="shared" si="36"/>
        <v>11.309932474020215</v>
      </c>
      <c r="P96" s="2">
        <f t="shared" si="37"/>
        <v>5.7105931374996572</v>
      </c>
      <c r="Q96" s="3"/>
      <c r="R96" s="3"/>
      <c r="S96" s="3"/>
      <c r="T96" s="3"/>
      <c r="U96" s="3"/>
      <c r="AA96">
        <v>1.79</v>
      </c>
      <c r="AB96">
        <f t="shared" si="29"/>
        <v>35.105527121935182</v>
      </c>
      <c r="AC96">
        <f t="shared" si="39"/>
        <v>33.963124351053303</v>
      </c>
    </row>
    <row r="97" spans="1:29">
      <c r="A97">
        <v>91</v>
      </c>
      <c r="B97">
        <f t="shared" si="30"/>
        <v>1.5882496193148399</v>
      </c>
      <c r="C97" s="2">
        <f t="shared" si="31"/>
        <v>42.43426548175578</v>
      </c>
      <c r="D97" s="2">
        <f t="shared" si="31"/>
        <v>45.5</v>
      </c>
      <c r="E97" s="2">
        <f t="shared" ref="E97:I106" si="41">ATAN((E$5*SIN($B97)+$C$2*SIN($E$2))/(E$5*COS($B97)+$C$2*COS($E$2)))*180/PI()</f>
        <v>51.950893005559514</v>
      </c>
      <c r="F97" s="2">
        <f t="shared" si="41"/>
        <v>57.00380607662408</v>
      </c>
      <c r="G97" s="2">
        <f t="shared" si="41"/>
        <v>64.237062865629142</v>
      </c>
      <c r="H97" s="2">
        <f t="shared" si="41"/>
        <v>79.65316202424043</v>
      </c>
      <c r="I97" s="2">
        <f t="shared" si="41"/>
        <v>85.280354722191149</v>
      </c>
      <c r="J97" s="2">
        <f t="shared" si="32"/>
        <v>48.56573451824422</v>
      </c>
      <c r="K97" s="2">
        <f t="shared" si="32"/>
        <v>45.5</v>
      </c>
      <c r="L97" s="2">
        <f t="shared" si="33"/>
        <v>39.049106994440486</v>
      </c>
      <c r="M97" s="2">
        <f t="shared" si="34"/>
        <v>33.99619392337592</v>
      </c>
      <c r="N97" s="2">
        <f t="shared" si="35"/>
        <v>26.762937134370858</v>
      </c>
      <c r="O97" s="2">
        <f t="shared" si="36"/>
        <v>11.34683797575957</v>
      </c>
      <c r="P97" s="2">
        <f t="shared" si="37"/>
        <v>5.7196452778088513</v>
      </c>
      <c r="Q97" s="3"/>
      <c r="R97" s="3"/>
      <c r="S97" s="3"/>
      <c r="T97" s="3"/>
      <c r="U97" s="3"/>
      <c r="AA97">
        <v>1.8</v>
      </c>
      <c r="AB97">
        <f t="shared" si="29"/>
        <v>34.885999533044931</v>
      </c>
      <c r="AC97">
        <f t="shared" si="39"/>
        <v>33.748988595888584</v>
      </c>
    </row>
    <row r="98" spans="1:29">
      <c r="A98">
        <v>92</v>
      </c>
      <c r="B98">
        <f t="shared" si="30"/>
        <v>1.605702911834783</v>
      </c>
      <c r="C98" s="2">
        <f t="shared" si="31"/>
        <v>42.880375029857682</v>
      </c>
      <c r="D98" s="2">
        <f t="shared" si="31"/>
        <v>46</v>
      </c>
      <c r="E98" s="2">
        <f t="shared" si="41"/>
        <v>52.563528394811662</v>
      </c>
      <c r="F98" s="2">
        <f t="shared" si="41"/>
        <v>57.700880038223147</v>
      </c>
      <c r="G98" s="2">
        <f t="shared" si="41"/>
        <v>65.043484818678678</v>
      </c>
      <c r="H98" s="2">
        <f t="shared" si="41"/>
        <v>80.619396266495372</v>
      </c>
      <c r="I98" s="2">
        <f t="shared" si="41"/>
        <v>86.27300788660942</v>
      </c>
      <c r="J98" s="2">
        <f t="shared" si="32"/>
        <v>49.119624970142318</v>
      </c>
      <c r="K98" s="2">
        <f t="shared" si="32"/>
        <v>46</v>
      </c>
      <c r="L98" s="2">
        <f t="shared" si="33"/>
        <v>39.436471605188338</v>
      </c>
      <c r="M98" s="2">
        <f t="shared" si="34"/>
        <v>34.299119961776853</v>
      </c>
      <c r="N98" s="2">
        <f t="shared" si="35"/>
        <v>26.956515181321322</v>
      </c>
      <c r="O98" s="2">
        <f t="shared" si="36"/>
        <v>11.380603733504628</v>
      </c>
      <c r="P98" s="2">
        <f t="shared" si="37"/>
        <v>5.7269921133905797</v>
      </c>
      <c r="Q98" s="3"/>
      <c r="R98" s="3"/>
      <c r="S98" s="3"/>
      <c r="T98" s="3"/>
      <c r="U98" s="3"/>
      <c r="AA98">
        <v>1.81</v>
      </c>
      <c r="AB98">
        <f t="shared" si="29"/>
        <v>34.669049583893035</v>
      </c>
      <c r="AC98">
        <f t="shared" si="39"/>
        <v>33.537743597822988</v>
      </c>
    </row>
    <row r="99" spans="1:29">
      <c r="A99">
        <v>93</v>
      </c>
      <c r="B99">
        <f t="shared" si="30"/>
        <v>1.6231562043547263</v>
      </c>
      <c r="C99" s="2">
        <f t="shared" si="31"/>
        <v>43.325507363669701</v>
      </c>
      <c r="D99" s="2">
        <f t="shared" si="31"/>
        <v>46.499999999999993</v>
      </c>
      <c r="E99" s="2">
        <f t="shared" si="41"/>
        <v>53.178165768640632</v>
      </c>
      <c r="F99" s="2">
        <f t="shared" si="41"/>
        <v>58.401260254550799</v>
      </c>
      <c r="G99" s="2">
        <f t="shared" si="41"/>
        <v>65.854337258198768</v>
      </c>
      <c r="H99" s="2">
        <f t="shared" si="41"/>
        <v>81.588811652662088</v>
      </c>
      <c r="I99" s="2">
        <f t="shared" si="41"/>
        <v>87.267377456102935</v>
      </c>
      <c r="J99" s="2">
        <f t="shared" si="32"/>
        <v>49.674492636330299</v>
      </c>
      <c r="K99" s="2">
        <f t="shared" si="32"/>
        <v>46.500000000000007</v>
      </c>
      <c r="L99" s="2">
        <f t="shared" si="33"/>
        <v>39.821834231359368</v>
      </c>
      <c r="M99" s="2">
        <f t="shared" si="34"/>
        <v>34.598739745449201</v>
      </c>
      <c r="N99" s="2">
        <f t="shared" si="35"/>
        <v>27.145662741801232</v>
      </c>
      <c r="O99" s="2">
        <f t="shared" si="36"/>
        <v>11.411188347337912</v>
      </c>
      <c r="P99" s="2">
        <f t="shared" si="37"/>
        <v>5.7326225438970653</v>
      </c>
      <c r="Q99" s="3"/>
      <c r="R99" s="3"/>
      <c r="S99" s="3"/>
      <c r="T99" s="3"/>
      <c r="U99" s="3"/>
      <c r="AA99">
        <v>1.82</v>
      </c>
      <c r="AB99">
        <f t="shared" si="29"/>
        <v>34.45463301677087</v>
      </c>
      <c r="AC99">
        <f t="shared" si="39"/>
        <v>33.329326528789586</v>
      </c>
    </row>
    <row r="100" spans="1:29">
      <c r="A100">
        <v>94</v>
      </c>
      <c r="B100">
        <f t="shared" si="30"/>
        <v>1.6406094968746698</v>
      </c>
      <c r="C100" s="2">
        <f t="shared" si="31"/>
        <v>43.769627174489315</v>
      </c>
      <c r="D100" s="2">
        <f t="shared" si="31"/>
        <v>47</v>
      </c>
      <c r="E100" s="2">
        <f t="shared" si="41"/>
        <v>53.794875972624538</v>
      </c>
      <c r="F100" s="2">
        <f t="shared" si="41"/>
        <v>59.105056905341016</v>
      </c>
      <c r="G100" s="2">
        <f t="shared" si="41"/>
        <v>66.669746656416521</v>
      </c>
      <c r="H100" s="2">
        <f t="shared" si="41"/>
        <v>82.561449416828381</v>
      </c>
      <c r="I100" s="2">
        <f t="shared" si="41"/>
        <v>88.263474110882441</v>
      </c>
      <c r="J100" s="2">
        <f t="shared" si="32"/>
        <v>50.230372825510685</v>
      </c>
      <c r="K100" s="2">
        <f t="shared" si="32"/>
        <v>47</v>
      </c>
      <c r="L100" s="2">
        <f t="shared" si="33"/>
        <v>40.205124027375462</v>
      </c>
      <c r="M100" s="2">
        <f t="shared" si="34"/>
        <v>34.894943094658984</v>
      </c>
      <c r="N100" s="2">
        <f t="shared" si="35"/>
        <v>27.330253343583479</v>
      </c>
      <c r="O100" s="2">
        <f t="shared" si="36"/>
        <v>11.438550583171619</v>
      </c>
      <c r="P100" s="2">
        <f t="shared" si="37"/>
        <v>5.7365258891175586</v>
      </c>
      <c r="Q100" s="3"/>
      <c r="R100" s="3"/>
      <c r="S100" s="3"/>
      <c r="T100" s="3"/>
      <c r="U100" s="3"/>
      <c r="AA100">
        <v>1.83</v>
      </c>
      <c r="AB100">
        <f t="shared" si="29"/>
        <v>34.242706571478969</v>
      </c>
      <c r="AC100">
        <f t="shared" si="39"/>
        <v>33.123676509269806</v>
      </c>
    </row>
    <row r="101" spans="1:29">
      <c r="A101">
        <v>95</v>
      </c>
      <c r="B101">
        <f t="shared" si="30"/>
        <v>1.6580627893946132</v>
      </c>
      <c r="C101" s="2">
        <f t="shared" si="31"/>
        <v>44.212697531704592</v>
      </c>
      <c r="D101" s="2">
        <f t="shared" si="31"/>
        <v>47.5</v>
      </c>
      <c r="E101" s="2">
        <f t="shared" si="41"/>
        <v>54.413733012067134</v>
      </c>
      <c r="F101" s="2">
        <f t="shared" si="41"/>
        <v>59.812384672620091</v>
      </c>
      <c r="G101" s="2">
        <f t="shared" si="41"/>
        <v>67.489843524537633</v>
      </c>
      <c r="H101" s="2">
        <f t="shared" si="41"/>
        <v>83.537350595140836</v>
      </c>
      <c r="I101" s="2">
        <f t="shared" si="41"/>
        <v>89.261308098002885</v>
      </c>
      <c r="J101" s="2">
        <f t="shared" si="32"/>
        <v>50.787302468295408</v>
      </c>
      <c r="K101" s="2">
        <f t="shared" si="32"/>
        <v>47.5</v>
      </c>
      <c r="L101" s="2">
        <f t="shared" si="33"/>
        <v>40.586266987932866</v>
      </c>
      <c r="M101" s="2">
        <f t="shared" si="34"/>
        <v>35.187615327379909</v>
      </c>
      <c r="N101" s="2">
        <f t="shared" si="35"/>
        <v>27.510156475462367</v>
      </c>
      <c r="O101" s="2">
        <f t="shared" si="36"/>
        <v>11.462649404859164</v>
      </c>
      <c r="P101" s="2">
        <f t="shared" si="37"/>
        <v>5.7386919019971145</v>
      </c>
      <c r="Q101" s="3"/>
      <c r="R101" s="3"/>
      <c r="S101" s="3"/>
      <c r="T101" s="3"/>
      <c r="U101" s="3"/>
      <c r="AA101">
        <v>1.84</v>
      </c>
      <c r="AB101">
        <f t="shared" si="29"/>
        <v>34.033227957547226</v>
      </c>
      <c r="AC101">
        <f t="shared" si="39"/>
        <v>32.920734528089582</v>
      </c>
    </row>
    <row r="102" spans="1:29">
      <c r="A102">
        <v>96</v>
      </c>
      <c r="B102">
        <f t="shared" si="30"/>
        <v>1.6755160819145563</v>
      </c>
      <c r="C102" s="2">
        <f t="shared" si="31"/>
        <v>44.65467978681454</v>
      </c>
      <c r="D102" s="2">
        <f t="shared" si="31"/>
        <v>48</v>
      </c>
      <c r="E102" s="2">
        <f t="shared" si="41"/>
        <v>55.034814232552783</v>
      </c>
      <c r="F102" s="2">
        <f t="shared" si="41"/>
        <v>60.523362971900873</v>
      </c>
      <c r="G102" s="2">
        <f t="shared" si="41"/>
        <v>68.314762560477192</v>
      </c>
      <c r="H102" s="2">
        <f t="shared" si="41"/>
        <v>84.516555992052105</v>
      </c>
      <c r="I102" s="2">
        <f t="shared" si="41"/>
        <v>-89.739110781812158</v>
      </c>
      <c r="J102" s="2">
        <f t="shared" si="32"/>
        <v>51.34532021318546</v>
      </c>
      <c r="K102" s="2">
        <f t="shared" si="32"/>
        <v>48</v>
      </c>
      <c r="L102" s="2">
        <f t="shared" si="33"/>
        <v>40.965185767447217</v>
      </c>
      <c r="M102" s="2">
        <f t="shared" si="34"/>
        <v>35.476637028099127</v>
      </c>
      <c r="N102" s="2">
        <f t="shared" si="35"/>
        <v>27.685237439522808</v>
      </c>
      <c r="O102" s="2">
        <f t="shared" si="36"/>
        <v>11.483444007947895</v>
      </c>
      <c r="P102" s="2">
        <f t="shared" si="37"/>
        <v>5.7391107818121583</v>
      </c>
      <c r="Q102" s="3"/>
      <c r="R102" s="3"/>
      <c r="S102" s="3"/>
      <c r="T102" s="3"/>
      <c r="U102" s="3"/>
      <c r="AA102">
        <v>1.85</v>
      </c>
      <c r="AB102">
        <f t="shared" si="29"/>
        <v>33.826155827374677</v>
      </c>
      <c r="AC102">
        <f t="shared" si="39"/>
        <v>32.72044336637579</v>
      </c>
    </row>
    <row r="103" spans="1:29">
      <c r="A103">
        <v>97</v>
      </c>
      <c r="B103">
        <f t="shared" si="30"/>
        <v>1.6929693744344996</v>
      </c>
      <c r="C103" s="2">
        <f t="shared" ref="C103:D134" si="42">ATAN((C$5*SIN($B103)+$C$2*SIN($E$2))/(C$5*COS($B103)+$C$2*COS($E$2)))*180/PI()</f>
        <v>45.095533470603371</v>
      </c>
      <c r="D103" s="2">
        <f t="shared" si="42"/>
        <v>48.5</v>
      </c>
      <c r="E103" s="2">
        <f t="shared" si="41"/>
        <v>55.658200512840111</v>
      </c>
      <c r="F103" s="2">
        <f t="shared" si="41"/>
        <v>61.238116197142062</v>
      </c>
      <c r="G103" s="2">
        <f t="shared" si="41"/>
        <v>69.144642801516383</v>
      </c>
      <c r="H103" s="2">
        <f t="shared" si="41"/>
        <v>85.499106144885161</v>
      </c>
      <c r="I103" s="2">
        <f t="shared" si="41"/>
        <v>-88.737773187493019</v>
      </c>
      <c r="J103" s="2">
        <f t="shared" si="32"/>
        <v>51.904466529396629</v>
      </c>
      <c r="K103" s="2">
        <f t="shared" si="32"/>
        <v>48.5</v>
      </c>
      <c r="L103" s="2">
        <f t="shared" ref="L103:L134" si="43">IF(E103&lt;0,$A103-(E103+180),$A103-E103)</f>
        <v>41.341799487159889</v>
      </c>
      <c r="M103" s="2">
        <f t="shared" ref="M103:M134" si="44">IF(F103&lt;0,$A103-(F103+180),$A103-F103)</f>
        <v>35.761883802857938</v>
      </c>
      <c r="N103" s="2">
        <f t="shared" ref="N103:N134" si="45">IF(G103&lt;0,$A103-(G103+180),$A103-G103)</f>
        <v>27.855357198483617</v>
      </c>
      <c r="O103" s="2">
        <f t="shared" ref="O103:O134" si="46">IF(H103&lt;0,$A103-(H103+180),$A103-H103)</f>
        <v>11.500893855114839</v>
      </c>
      <c r="P103" s="2">
        <f t="shared" ref="P103:P134" si="47">IF(I103&lt;0,$A103-(I103+180),$A103-I103)</f>
        <v>5.7377731874930191</v>
      </c>
      <c r="Q103" s="3"/>
      <c r="R103" s="3"/>
      <c r="S103" s="3"/>
      <c r="T103" s="3"/>
      <c r="U103" s="3"/>
      <c r="AA103">
        <v>1.86</v>
      </c>
      <c r="AB103">
        <f t="shared" si="29"/>
        <v>33.621449750253817</v>
      </c>
      <c r="AC103">
        <f t="shared" si="39"/>
        <v>32.522747525411496</v>
      </c>
    </row>
    <row r="104" spans="1:29">
      <c r="A104">
        <v>98</v>
      </c>
      <c r="B104">
        <f t="shared" si="30"/>
        <v>1.7104226669544429</v>
      </c>
      <c r="C104" s="2">
        <f t="shared" si="42"/>
        <v>45.535216182891993</v>
      </c>
      <c r="D104" s="2">
        <f t="shared" si="42"/>
        <v>49</v>
      </c>
      <c r="E104" s="2">
        <f t="shared" si="41"/>
        <v>56.283976471082312</v>
      </c>
      <c r="F104" s="2">
        <f t="shared" si="41"/>
        <v>61.956773980397024</v>
      </c>
      <c r="G104" s="2">
        <f t="shared" si="41"/>
        <v>69.97962778194487</v>
      </c>
      <c r="H104" s="2">
        <f t="shared" si="41"/>
        <v>86.485041286672597</v>
      </c>
      <c r="I104" s="2">
        <f t="shared" si="41"/>
        <v>-87.734670251082008</v>
      </c>
      <c r="J104" s="2">
        <f t="shared" si="32"/>
        <v>52.464783817108007</v>
      </c>
      <c r="K104" s="2">
        <f t="shared" si="32"/>
        <v>49</v>
      </c>
      <c r="L104" s="2">
        <f t="shared" si="43"/>
        <v>41.716023528917688</v>
      </c>
      <c r="M104" s="2">
        <f t="shared" si="44"/>
        <v>36.043226019602976</v>
      </c>
      <c r="N104" s="2">
        <f t="shared" si="45"/>
        <v>28.02037221805513</v>
      </c>
      <c r="O104" s="2">
        <f t="shared" si="46"/>
        <v>11.514958713327403</v>
      </c>
      <c r="P104" s="2">
        <f t="shared" si="47"/>
        <v>5.734670251082008</v>
      </c>
      <c r="Q104" s="3"/>
      <c r="R104" s="3"/>
      <c r="S104" s="3"/>
      <c r="T104" s="3"/>
      <c r="U104" s="3"/>
      <c r="AA104">
        <v>1.87</v>
      </c>
      <c r="AB104">
        <f t="shared" si="29"/>
        <v>33.419070187245318</v>
      </c>
      <c r="AC104">
        <f t="shared" si="39"/>
        <v>32.327593158147799</v>
      </c>
    </row>
    <row r="105" spans="1:29">
      <c r="A105">
        <v>99</v>
      </c>
      <c r="B105">
        <f t="shared" si="30"/>
        <v>1.7278759594743864</v>
      </c>
      <c r="C105" s="2">
        <f t="shared" si="42"/>
        <v>45.973683474234356</v>
      </c>
      <c r="D105" s="2">
        <f t="shared" si="42"/>
        <v>49.500000000000007</v>
      </c>
      <c r="E105" s="2">
        <f t="shared" si="41"/>
        <v>56.912230685452158</v>
      </c>
      <c r="F105" s="2">
        <f t="shared" si="41"/>
        <v>62.679471467144786</v>
      </c>
      <c r="G105" s="2">
        <f t="shared" si="41"/>
        <v>70.81986569573283</v>
      </c>
      <c r="H105" s="2">
        <f t="shared" si="41"/>
        <v>87.474401307232668</v>
      </c>
      <c r="I105" s="2">
        <f t="shared" si="41"/>
        <v>-86.729793591315286</v>
      </c>
      <c r="J105" s="2">
        <f t="shared" si="32"/>
        <v>53.026316525765644</v>
      </c>
      <c r="K105" s="2">
        <f t="shared" si="32"/>
        <v>49.499999999999993</v>
      </c>
      <c r="L105" s="2">
        <f t="shared" si="43"/>
        <v>42.087769314547842</v>
      </c>
      <c r="M105" s="2">
        <f t="shared" si="44"/>
        <v>36.320528532855214</v>
      </c>
      <c r="N105" s="2">
        <f t="shared" si="45"/>
        <v>28.18013430426717</v>
      </c>
      <c r="O105" s="2">
        <f t="shared" si="46"/>
        <v>11.525598692767332</v>
      </c>
      <c r="P105" s="2">
        <f t="shared" si="47"/>
        <v>5.7297935913152855</v>
      </c>
      <c r="Q105" s="3"/>
      <c r="R105" s="3"/>
      <c r="S105" s="3"/>
      <c r="T105" s="3"/>
      <c r="U105" s="3"/>
      <c r="AA105">
        <v>1.88</v>
      </c>
      <c r="AB105">
        <f t="shared" si="29"/>
        <v>33.218978466871363</v>
      </c>
      <c r="AC105">
        <f t="shared" si="39"/>
        <v>32.134928004148193</v>
      </c>
    </row>
    <row r="106" spans="1:29">
      <c r="A106">
        <v>100</v>
      </c>
      <c r="B106">
        <f t="shared" si="30"/>
        <v>1.7453292519943295</v>
      </c>
      <c r="C106" s="2">
        <f t="shared" si="42"/>
        <v>46.410888718863731</v>
      </c>
      <c r="D106" s="2">
        <f t="shared" si="42"/>
        <v>50</v>
      </c>
      <c r="E106" s="2">
        <f t="shared" si="41"/>
        <v>57.543055930349915</v>
      </c>
      <c r="F106" s="2">
        <f t="shared" si="41"/>
        <v>63.406349608367428</v>
      </c>
      <c r="G106" s="2">
        <f t="shared" si="41"/>
        <v>71.665509564255771</v>
      </c>
      <c r="H106" s="2">
        <f t="shared" si="41"/>
        <v>88.467225712443252</v>
      </c>
      <c r="I106" s="2">
        <f t="shared" si="41"/>
        <v>-85.723135327316115</v>
      </c>
      <c r="J106" s="2">
        <f t="shared" si="32"/>
        <v>53.589111281136269</v>
      </c>
      <c r="K106" s="2">
        <f t="shared" si="32"/>
        <v>50</v>
      </c>
      <c r="L106" s="2">
        <f t="shared" si="43"/>
        <v>42.456944069650085</v>
      </c>
      <c r="M106" s="2">
        <f t="shared" si="44"/>
        <v>36.593650391632572</v>
      </c>
      <c r="N106" s="2">
        <f t="shared" si="45"/>
        <v>28.334490435744229</v>
      </c>
      <c r="O106" s="2">
        <f t="shared" si="46"/>
        <v>11.532774287556748</v>
      </c>
      <c r="P106" s="2">
        <f t="shared" si="47"/>
        <v>5.7231353273161147</v>
      </c>
      <c r="Q106" s="3"/>
      <c r="R106" s="3"/>
      <c r="S106" s="3"/>
      <c r="T106" s="3"/>
      <c r="U106" s="3"/>
      <c r="AA106">
        <v>1.89</v>
      </c>
      <c r="AB106">
        <f t="shared" si="29"/>
        <v>33.021136761596495</v>
      </c>
      <c r="AC106">
        <f t="shared" si="39"/>
        <v>31.94470132775675</v>
      </c>
    </row>
    <row r="107" spans="1:29">
      <c r="A107">
        <v>101</v>
      </c>
      <c r="B107">
        <f t="shared" si="30"/>
        <v>1.7627825445142729</v>
      </c>
      <c r="C107" s="2">
        <f t="shared" si="42"/>
        <v>46.846782978125006</v>
      </c>
      <c r="D107" s="2">
        <f t="shared" si="42"/>
        <v>50.5</v>
      </c>
      <c r="E107" s="2">
        <f t="shared" ref="E107:I116" si="48">ATAN((E$5*SIN($B107)+$C$2*SIN($E$2))/(E$5*COS($B107)+$C$2*COS($E$2)))*180/PI()</f>
        <v>58.176549429482051</v>
      </c>
      <c r="F107" s="2">
        <f t="shared" si="48"/>
        <v>64.137555470516276</v>
      </c>
      <c r="G107" s="2">
        <f t="shared" si="48"/>
        <v>72.516717409072044</v>
      </c>
      <c r="H107" s="2">
        <f t="shared" si="48"/>
        <v>89.463553581678966</v>
      </c>
      <c r="I107" s="2">
        <f t="shared" si="48"/>
        <v>-84.7146880923856</v>
      </c>
      <c r="J107" s="2">
        <f t="shared" si="32"/>
        <v>54.153217021874994</v>
      </c>
      <c r="K107" s="2">
        <f t="shared" si="32"/>
        <v>50.5</v>
      </c>
      <c r="L107" s="2">
        <f t="shared" si="43"/>
        <v>42.823450570517949</v>
      </c>
      <c r="M107" s="2">
        <f t="shared" si="44"/>
        <v>36.862444529483724</v>
      </c>
      <c r="N107" s="2">
        <f t="shared" si="45"/>
        <v>28.483282590927956</v>
      </c>
      <c r="O107" s="2">
        <f t="shared" si="46"/>
        <v>11.536446418321034</v>
      </c>
      <c r="P107" s="2">
        <f t="shared" si="47"/>
        <v>5.7146880923856003</v>
      </c>
      <c r="Q107" s="3"/>
      <c r="R107" s="3"/>
      <c r="S107" s="3"/>
      <c r="T107" s="3"/>
      <c r="U107" s="3"/>
      <c r="AA107">
        <v>1.9</v>
      </c>
      <c r="AB107">
        <f t="shared" si="29"/>
        <v>32.825508065066558</v>
      </c>
      <c r="AC107">
        <f t="shared" si="39"/>
        <v>31.756863859297127</v>
      </c>
    </row>
    <row r="108" spans="1:29">
      <c r="A108">
        <v>102</v>
      </c>
      <c r="B108">
        <f t="shared" si="30"/>
        <v>1.780235837034216</v>
      </c>
      <c r="C108" s="2">
        <f t="shared" si="42"/>
        <v>47.281314853552075</v>
      </c>
      <c r="D108" s="2">
        <f t="shared" si="42"/>
        <v>51</v>
      </c>
      <c r="E108" s="2">
        <f t="shared" si="48"/>
        <v>58.812813127220565</v>
      </c>
      <c r="F108" s="2">
        <f t="shared" si="48"/>
        <v>64.873242564592118</v>
      </c>
      <c r="G108" s="2">
        <f t="shared" si="48"/>
        <v>73.373652429725539</v>
      </c>
      <c r="H108" s="2">
        <f t="shared" si="48"/>
        <v>-89.536576476622344</v>
      </c>
      <c r="I108" s="2">
        <f t="shared" si="48"/>
        <v>-83.704445047877343</v>
      </c>
      <c r="J108" s="2">
        <f t="shared" si="32"/>
        <v>54.718685146447925</v>
      </c>
      <c r="K108" s="2">
        <f t="shared" si="32"/>
        <v>51</v>
      </c>
      <c r="L108" s="2">
        <f t="shared" si="43"/>
        <v>43.187186872779435</v>
      </c>
      <c r="M108" s="2">
        <f t="shared" si="44"/>
        <v>37.126757435407882</v>
      </c>
      <c r="N108" s="2">
        <f t="shared" si="45"/>
        <v>28.626347570274461</v>
      </c>
      <c r="O108" s="2">
        <f t="shared" si="46"/>
        <v>11.536576476622344</v>
      </c>
      <c r="P108" s="2">
        <f t="shared" si="47"/>
        <v>5.7044450478773427</v>
      </c>
      <c r="Q108" s="3"/>
      <c r="R108" s="3"/>
      <c r="S108" s="3"/>
      <c r="T108" s="3"/>
      <c r="U108" s="3"/>
      <c r="AA108">
        <v>1.91</v>
      </c>
      <c r="AB108">
        <f t="shared" si="29"/>
        <v>32.632056170077306</v>
      </c>
      <c r="AC108">
        <f t="shared" si="39"/>
        <v>31.571367739122426</v>
      </c>
    </row>
    <row r="109" spans="1:29">
      <c r="A109">
        <v>103</v>
      </c>
      <c r="B109">
        <f t="shared" si="30"/>
        <v>1.7976891295541593</v>
      </c>
      <c r="C109" s="2">
        <f t="shared" si="42"/>
        <v>47.714430328663568</v>
      </c>
      <c r="D109" s="2">
        <f t="shared" si="42"/>
        <v>51.5</v>
      </c>
      <c r="E109" s="2">
        <f t="shared" si="48"/>
        <v>59.451953979787483</v>
      </c>
      <c r="F109" s="2">
        <f t="shared" si="48"/>
        <v>65.613571195655325</v>
      </c>
      <c r="G109" s="2">
        <f t="shared" si="48"/>
        <v>74.236483186513951</v>
      </c>
      <c r="H109" s="2">
        <f t="shared" si="48"/>
        <v>-88.533126371293761</v>
      </c>
      <c r="I109" s="2">
        <f t="shared" si="48"/>
        <v>-82.692399897140348</v>
      </c>
      <c r="J109" s="2">
        <f t="shared" si="32"/>
        <v>55.285569671336432</v>
      </c>
      <c r="K109" s="2">
        <f t="shared" si="32"/>
        <v>51.5</v>
      </c>
      <c r="L109" s="2">
        <f t="shared" si="43"/>
        <v>43.548046020212517</v>
      </c>
      <c r="M109" s="2">
        <f t="shared" si="44"/>
        <v>37.386428804344675</v>
      </c>
      <c r="N109" s="2">
        <f t="shared" si="45"/>
        <v>28.763516813486049</v>
      </c>
      <c r="O109" s="2">
        <f t="shared" si="46"/>
        <v>11.533126371293761</v>
      </c>
      <c r="P109" s="2">
        <f t="shared" si="47"/>
        <v>5.6923998971403478</v>
      </c>
      <c r="Q109" s="3"/>
      <c r="R109" s="3"/>
      <c r="S109" s="3"/>
      <c r="T109" s="3"/>
      <c r="U109" s="3"/>
      <c r="AA109">
        <v>1.92</v>
      </c>
      <c r="AB109">
        <f t="shared" si="29"/>
        <v>32.440745647245905</v>
      </c>
      <c r="AC109">
        <f t="shared" si="39"/>
        <v>31.388166464348551</v>
      </c>
    </row>
    <row r="110" spans="1:29">
      <c r="A110">
        <v>104</v>
      </c>
      <c r="B110">
        <f t="shared" si="30"/>
        <v>1.8151424220741028</v>
      </c>
      <c r="C110" s="2">
        <f t="shared" si="42"/>
        <v>48.146072598454218</v>
      </c>
      <c r="D110" s="2">
        <f t="shared" si="42"/>
        <v>52.000000000000007</v>
      </c>
      <c r="E110" s="2">
        <f t="shared" si="48"/>
        <v>60.094084267957911</v>
      </c>
      <c r="F110" s="2">
        <f t="shared" si="48"/>
        <v>66.35870883417661</v>
      </c>
      <c r="G110" s="2">
        <f t="shared" si="48"/>
        <v>75.105383788125252</v>
      </c>
      <c r="H110" s="2">
        <f t="shared" si="48"/>
        <v>-87.526058576701558</v>
      </c>
      <c r="I110" s="2">
        <f t="shared" si="48"/>
        <v>-81.678546899514458</v>
      </c>
      <c r="J110" s="2">
        <f t="shared" si="32"/>
        <v>55.853927401545782</v>
      </c>
      <c r="K110" s="2">
        <f t="shared" si="32"/>
        <v>51.999999999999993</v>
      </c>
      <c r="L110" s="2">
        <f t="shared" si="43"/>
        <v>43.905915732042089</v>
      </c>
      <c r="M110" s="2">
        <f t="shared" si="44"/>
        <v>37.64129116582339</v>
      </c>
      <c r="N110" s="2">
        <f t="shared" si="45"/>
        <v>28.894616211874748</v>
      </c>
      <c r="O110" s="2">
        <f t="shared" si="46"/>
        <v>11.526058576701558</v>
      </c>
      <c r="P110" s="2">
        <f t="shared" si="47"/>
        <v>5.6785468995144583</v>
      </c>
      <c r="Q110" s="3"/>
      <c r="R110" s="3"/>
      <c r="S110" s="3"/>
      <c r="T110" s="3"/>
      <c r="U110" s="3"/>
      <c r="AA110">
        <v>1.93</v>
      </c>
      <c r="AB110">
        <f t="shared" si="29"/>
        <v>32.251541824359037</v>
      </c>
      <c r="AC110">
        <f t="shared" si="39"/>
        <v>31.207214838115597</v>
      </c>
    </row>
    <row r="111" spans="1:29">
      <c r="A111">
        <v>105</v>
      </c>
      <c r="B111">
        <f t="shared" si="30"/>
        <v>1.8325957145940461</v>
      </c>
      <c r="C111" s="2">
        <f t="shared" si="42"/>
        <v>48.576181885452414</v>
      </c>
      <c r="D111" s="2">
        <f t="shared" si="42"/>
        <v>52.5</v>
      </c>
      <c r="E111" s="2">
        <f t="shared" si="48"/>
        <v>60.739321933140481</v>
      </c>
      <c r="F111" s="2">
        <f t="shared" si="48"/>
        <v>67.108830510743488</v>
      </c>
      <c r="G111" s="2">
        <f t="shared" si="48"/>
        <v>75.980534084003452</v>
      </c>
      <c r="H111" s="2">
        <f t="shared" si="48"/>
        <v>-86.515336182959246</v>
      </c>
      <c r="I111" s="2">
        <f t="shared" si="48"/>
        <v>-80.662880884361684</v>
      </c>
      <c r="J111" s="2">
        <f t="shared" si="32"/>
        <v>56.423818114547586</v>
      </c>
      <c r="K111" s="2">
        <f t="shared" si="32"/>
        <v>52.5</v>
      </c>
      <c r="L111" s="2">
        <f t="shared" si="43"/>
        <v>44.260678066859519</v>
      </c>
      <c r="M111" s="2">
        <f t="shared" si="44"/>
        <v>37.891169489256512</v>
      </c>
      <c r="N111" s="2">
        <f t="shared" si="45"/>
        <v>29.019465915996548</v>
      </c>
      <c r="O111" s="2">
        <f t="shared" si="46"/>
        <v>11.515336182959246</v>
      </c>
      <c r="P111" s="2">
        <f t="shared" si="47"/>
        <v>5.6628808843616838</v>
      </c>
      <c r="Q111" s="3"/>
      <c r="R111" s="3"/>
      <c r="S111" s="3"/>
      <c r="T111" s="3"/>
      <c r="U111" s="3"/>
      <c r="AA111">
        <v>1.94</v>
      </c>
      <c r="AB111">
        <f t="shared" si="29"/>
        <v>32.064410766372966</v>
      </c>
      <c r="AC111">
        <f t="shared" si="39"/>
        <v>31.028468921231852</v>
      </c>
    </row>
    <row r="112" spans="1:29">
      <c r="A112">
        <v>106</v>
      </c>
      <c r="B112">
        <f t="shared" si="30"/>
        <v>1.8500490071139892</v>
      </c>
      <c r="C112" s="2">
        <f t="shared" si="42"/>
        <v>49.004695241094545</v>
      </c>
      <c r="D112" s="2">
        <f t="shared" si="42"/>
        <v>53</v>
      </c>
      <c r="E112" s="2">
        <f t="shared" si="48"/>
        <v>61.387790938877309</v>
      </c>
      <c r="F112" s="2">
        <f t="shared" si="48"/>
        <v>67.864119235746884</v>
      </c>
      <c r="G112" s="2">
        <f t="shared" si="48"/>
        <v>76.862119861253703</v>
      </c>
      <c r="H112" s="2">
        <f t="shared" si="48"/>
        <v>-85.500922948113057</v>
      </c>
      <c r="I112" s="2">
        <f t="shared" si="48"/>
        <v>-79.645397265115449</v>
      </c>
      <c r="J112" s="2">
        <f t="shared" si="32"/>
        <v>56.995304758905455</v>
      </c>
      <c r="K112" s="2">
        <f t="shared" si="32"/>
        <v>53</v>
      </c>
      <c r="L112" s="2">
        <f t="shared" si="43"/>
        <v>44.612209061122691</v>
      </c>
      <c r="M112" s="2">
        <f t="shared" si="44"/>
        <v>38.135880764253116</v>
      </c>
      <c r="N112" s="2">
        <f t="shared" si="45"/>
        <v>29.137880138746297</v>
      </c>
      <c r="O112" s="2">
        <f t="shared" si="46"/>
        <v>11.500922948113057</v>
      </c>
      <c r="P112" s="2">
        <f t="shared" si="47"/>
        <v>5.6453972651154487</v>
      </c>
      <c r="Q112" s="3"/>
      <c r="R112" s="3"/>
      <c r="S112" s="3"/>
      <c r="T112" s="3"/>
      <c r="U112" s="3"/>
      <c r="AA112">
        <v>1.95</v>
      </c>
      <c r="AB112">
        <f t="shared" si="29"/>
        <v>31.879319256041764</v>
      </c>
      <c r="AC112">
        <f t="shared" si="39"/>
        <v>30.851885986065362</v>
      </c>
    </row>
    <row r="113" spans="1:29">
      <c r="A113">
        <v>107</v>
      </c>
      <c r="B113">
        <f t="shared" si="30"/>
        <v>1.8675022996339325</v>
      </c>
      <c r="C113" s="2">
        <f t="shared" si="42"/>
        <v>49.431546331032429</v>
      </c>
      <c r="D113" s="2">
        <f t="shared" si="42"/>
        <v>53.500000000000007</v>
      </c>
      <c r="E113" s="2">
        <f t="shared" si="48"/>
        <v>62.039621660009288</v>
      </c>
      <c r="F113" s="2">
        <f t="shared" si="48"/>
        <v>68.624766445791167</v>
      </c>
      <c r="G113" s="2">
        <f t="shared" si="48"/>
        <v>77.750333045841444</v>
      </c>
      <c r="H113" s="2">
        <f t="shared" si="48"/>
        <v>-84.482783352314314</v>
      </c>
      <c r="I113" s="2">
        <f t="shared" si="48"/>
        <v>-78.6260920533296</v>
      </c>
      <c r="J113" s="2">
        <f t="shared" si="32"/>
        <v>57.568453668967571</v>
      </c>
      <c r="K113" s="2">
        <f t="shared" si="32"/>
        <v>53.499999999999993</v>
      </c>
      <c r="L113" s="2">
        <f t="shared" si="43"/>
        <v>44.960378339990712</v>
      </c>
      <c r="M113" s="2">
        <f t="shared" si="44"/>
        <v>38.375233554208833</v>
      </c>
      <c r="N113" s="2">
        <f t="shared" si="45"/>
        <v>29.249666954158556</v>
      </c>
      <c r="O113" s="2">
        <f t="shared" si="46"/>
        <v>11.482783352314314</v>
      </c>
      <c r="P113" s="2">
        <f t="shared" si="47"/>
        <v>5.6260920533296002</v>
      </c>
      <c r="Q113" s="3"/>
      <c r="R113" s="3"/>
      <c r="S113" s="3"/>
      <c r="T113" s="3"/>
      <c r="U113" s="3"/>
      <c r="AA113">
        <v>1.96</v>
      </c>
      <c r="AB113">
        <f t="shared" si="29"/>
        <v>31.696234775150764</v>
      </c>
      <c r="AC113">
        <f t="shared" si="39"/>
        <v>30.677424472556496</v>
      </c>
    </row>
    <row r="114" spans="1:29">
      <c r="A114">
        <v>108</v>
      </c>
      <c r="B114">
        <f t="shared" si="30"/>
        <v>1.8849555921538759</v>
      </c>
      <c r="C114" s="2">
        <f t="shared" si="42"/>
        <v>49.85666520283948</v>
      </c>
      <c r="D114" s="2">
        <f t="shared" si="42"/>
        <v>54</v>
      </c>
      <c r="E114" s="2">
        <f t="shared" si="48"/>
        <v>62.69495130197874</v>
      </c>
      <c r="F114" s="2">
        <f t="shared" si="48"/>
        <v>69.390972478696668</v>
      </c>
      <c r="G114" s="2">
        <f t="shared" si="48"/>
        <v>78.645371907774631</v>
      </c>
      <c r="H114" s="2">
        <f t="shared" si="48"/>
        <v>-83.460882653989586</v>
      </c>
      <c r="I114" s="2">
        <f t="shared" si="48"/>
        <v>-77.604961872707605</v>
      </c>
      <c r="J114" s="2">
        <f t="shared" si="32"/>
        <v>58.14333479716052</v>
      </c>
      <c r="K114" s="2">
        <f t="shared" si="32"/>
        <v>54</v>
      </c>
      <c r="L114" s="2">
        <f t="shared" si="43"/>
        <v>45.30504869802126</v>
      </c>
      <c r="M114" s="2">
        <f t="shared" si="44"/>
        <v>38.609027521303332</v>
      </c>
      <c r="N114" s="2">
        <f t="shared" si="45"/>
        <v>29.354628092225369</v>
      </c>
      <c r="O114" s="2">
        <f t="shared" si="46"/>
        <v>11.460882653989586</v>
      </c>
      <c r="P114" s="2">
        <f t="shared" si="47"/>
        <v>5.6049618727076052</v>
      </c>
      <c r="Q114" s="3"/>
      <c r="R114" s="3"/>
      <c r="S114" s="3"/>
      <c r="T114" s="3"/>
      <c r="U114" s="3"/>
      <c r="AA114">
        <v>1.97</v>
      </c>
      <c r="AB114">
        <f t="shared" si="29"/>
        <v>31.515125486333339</v>
      </c>
      <c r="AC114">
        <f t="shared" si="39"/>
        <v>30.505043946233705</v>
      </c>
    </row>
    <row r="115" spans="1:29">
      <c r="A115">
        <v>109</v>
      </c>
      <c r="B115">
        <f t="shared" si="30"/>
        <v>1.902408884673819</v>
      </c>
      <c r="C115" s="2">
        <f t="shared" si="42"/>
        <v>50.279978034412444</v>
      </c>
      <c r="D115" s="2">
        <f t="shared" si="42"/>
        <v>54.499999999999986</v>
      </c>
      <c r="E115" s="2">
        <f t="shared" si="48"/>
        <v>63.353924352994284</v>
      </c>
      <c r="F115" s="2">
        <f t="shared" si="48"/>
        <v>70.162947079098842</v>
      </c>
      <c r="G115" s="2">
        <f t="shared" si="48"/>
        <v>79.547441269885127</v>
      </c>
      <c r="H115" s="2">
        <f t="shared" si="48"/>
        <v>-82.435186948013254</v>
      </c>
      <c r="I115" s="2">
        <f t="shared" si="48"/>
        <v>-76.582003973091815</v>
      </c>
      <c r="J115" s="2">
        <f t="shared" si="32"/>
        <v>58.720021965587556</v>
      </c>
      <c r="K115" s="2">
        <f t="shared" si="32"/>
        <v>54.500000000000014</v>
      </c>
      <c r="L115" s="2">
        <f t="shared" si="43"/>
        <v>45.646075647005716</v>
      </c>
      <c r="M115" s="2">
        <f t="shared" si="44"/>
        <v>38.837052920901158</v>
      </c>
      <c r="N115" s="2">
        <f t="shared" si="45"/>
        <v>29.452558730114873</v>
      </c>
      <c r="O115" s="2">
        <f t="shared" si="46"/>
        <v>11.435186948013254</v>
      </c>
      <c r="P115" s="2">
        <f t="shared" si="47"/>
        <v>5.5820039730918154</v>
      </c>
      <c r="Q115" s="3"/>
      <c r="R115" s="3"/>
      <c r="S115" s="3"/>
      <c r="T115" s="3"/>
      <c r="U115" s="3"/>
      <c r="AA115">
        <v>1.98</v>
      </c>
      <c r="AB115">
        <f t="shared" si="29"/>
        <v>31.335960215450221</v>
      </c>
      <c r="AC115">
        <f t="shared" si="39"/>
        <v>30.33470505812215</v>
      </c>
    </row>
    <row r="116" spans="1:29">
      <c r="A116">
        <v>110</v>
      </c>
      <c r="B116">
        <f t="shared" si="30"/>
        <v>1.9198621771937625</v>
      </c>
      <c r="C116" s="2">
        <f t="shared" si="42"/>
        <v>50.701406861174057</v>
      </c>
      <c r="D116" s="2">
        <f t="shared" si="42"/>
        <v>55</v>
      </c>
      <c r="E116" s="2">
        <f t="shared" si="48"/>
        <v>64.016693072062566</v>
      </c>
      <c r="F116" s="2">
        <f t="shared" si="48"/>
        <v>70.940909936791385</v>
      </c>
      <c r="G116" s="2">
        <f t="shared" si="48"/>
        <v>80.456752719740635</v>
      </c>
      <c r="H116" s="2">
        <f t="shared" si="48"/>
        <v>-81.405663225882265</v>
      </c>
      <c r="I116" s="2">
        <f t="shared" si="48"/>
        <v>-75.557216244391512</v>
      </c>
      <c r="J116" s="2">
        <f t="shared" si="32"/>
        <v>59.298593138825943</v>
      </c>
      <c r="K116" s="2">
        <f t="shared" si="32"/>
        <v>55</v>
      </c>
      <c r="L116" s="2">
        <f t="shared" si="43"/>
        <v>45.983306927937434</v>
      </c>
      <c r="M116" s="2">
        <f t="shared" si="44"/>
        <v>39.059090063208615</v>
      </c>
      <c r="N116" s="2">
        <f t="shared" si="45"/>
        <v>29.543247280259365</v>
      </c>
      <c r="O116" s="2">
        <f t="shared" si="46"/>
        <v>11.405663225882265</v>
      </c>
      <c r="P116" s="2">
        <f t="shared" si="47"/>
        <v>5.5572162443915119</v>
      </c>
      <c r="Q116" s="3"/>
      <c r="R116" s="3"/>
      <c r="S116" s="3"/>
      <c r="T116" s="3"/>
      <c r="U116" s="3"/>
      <c r="AA116">
        <v>1.99</v>
      </c>
      <c r="AB116">
        <f t="shared" si="29"/>
        <v>31.158708434510945</v>
      </c>
      <c r="AC116">
        <f t="shared" si="39"/>
        <v>30.166369506441985</v>
      </c>
    </row>
    <row r="117" spans="1:29">
      <c r="A117">
        <v>111</v>
      </c>
      <c r="B117">
        <f t="shared" si="30"/>
        <v>1.9373154697137058</v>
      </c>
      <c r="C117" s="2">
        <f t="shared" si="42"/>
        <v>51.120869279968261</v>
      </c>
      <c r="D117" s="2">
        <f t="shared" si="42"/>
        <v>55.5</v>
      </c>
      <c r="E117" s="2">
        <f t="shared" ref="E117:I126" si="49">ATAN((E$5*SIN($B117)+$C$2*SIN($E$2))/(E$5*COS($B117)+$C$2*COS($E$2)))*180/PI()</f>
        <v>64.683418016205749</v>
      </c>
      <c r="F117" s="2">
        <f t="shared" si="49"/>
        <v>71.72509126011326</v>
      </c>
      <c r="G117" s="2">
        <f t="shared" si="49"/>
        <v>81.373524824123024</v>
      </c>
      <c r="H117" s="2">
        <f t="shared" si="49"/>
        <v>-80.372279437886647</v>
      </c>
      <c r="I117" s="2">
        <f t="shared" si="49"/>
        <v>-74.530597230428242</v>
      </c>
      <c r="J117" s="2">
        <f t="shared" si="32"/>
        <v>59.879130720031739</v>
      </c>
      <c r="K117" s="2">
        <f t="shared" si="32"/>
        <v>55.5</v>
      </c>
      <c r="L117" s="2">
        <f t="shared" si="43"/>
        <v>46.316581983794251</v>
      </c>
      <c r="M117" s="2">
        <f t="shared" si="44"/>
        <v>39.27490873988674</v>
      </c>
      <c r="N117" s="2">
        <f t="shared" si="45"/>
        <v>29.626475175876976</v>
      </c>
      <c r="O117" s="2">
        <f t="shared" si="46"/>
        <v>11.372279437886647</v>
      </c>
      <c r="P117" s="2">
        <f t="shared" si="47"/>
        <v>5.530597230428242</v>
      </c>
      <c r="Q117" s="3"/>
      <c r="R117" s="3"/>
      <c r="S117" s="3"/>
      <c r="T117" s="3"/>
      <c r="U117" s="3"/>
      <c r="AA117">
        <v>2</v>
      </c>
      <c r="AB117">
        <f t="shared" si="29"/>
        <v>30.983340245118303</v>
      </c>
      <c r="AC117">
        <f t="shared" si="39"/>
        <v>30.000000000000004</v>
      </c>
    </row>
    <row r="118" spans="1:29">
      <c r="A118">
        <v>112</v>
      </c>
      <c r="B118">
        <f t="shared" si="30"/>
        <v>1.9547687622336491</v>
      </c>
      <c r="C118" s="2">
        <f t="shared" si="42"/>
        <v>51.538278127296039</v>
      </c>
      <c r="D118" s="2">
        <f t="shared" si="42"/>
        <v>56</v>
      </c>
      <c r="E118" s="2">
        <f t="shared" si="49"/>
        <v>65.354268610533296</v>
      </c>
      <c r="F118" s="2">
        <f t="shared" si="49"/>
        <v>72.515732386841549</v>
      </c>
      <c r="G118" s="2">
        <f t="shared" si="49"/>
        <v>82.297983345402358</v>
      </c>
      <c r="H118" s="2">
        <f t="shared" si="49"/>
        <v>-79.335004557261158</v>
      </c>
      <c r="I118" s="2">
        <f t="shared" si="49"/>
        <v>-73.502146142675144</v>
      </c>
      <c r="J118" s="2">
        <f t="shared" si="32"/>
        <v>60.461721872703961</v>
      </c>
      <c r="K118" s="2">
        <f t="shared" si="32"/>
        <v>56</v>
      </c>
      <c r="L118" s="2">
        <f t="shared" si="43"/>
        <v>46.645731389466704</v>
      </c>
      <c r="M118" s="2">
        <f t="shared" si="44"/>
        <v>39.484267613158451</v>
      </c>
      <c r="N118" s="2">
        <f t="shared" si="45"/>
        <v>29.702016654597642</v>
      </c>
      <c r="O118" s="2">
        <f t="shared" si="46"/>
        <v>11.335004557261158</v>
      </c>
      <c r="P118" s="2">
        <f t="shared" si="47"/>
        <v>5.5021461426751443</v>
      </c>
      <c r="Q118" s="3"/>
      <c r="R118" s="3"/>
      <c r="S118" s="3"/>
      <c r="T118" s="3"/>
      <c r="U118" s="3"/>
      <c r="AA118">
        <v>2.0099999999999998</v>
      </c>
      <c r="AB118">
        <f t="shared" si="29"/>
        <v>30.80982636241724</v>
      </c>
      <c r="AC118">
        <f t="shared" si="39"/>
        <v>29.83556022318378</v>
      </c>
    </row>
    <row r="119" spans="1:29">
      <c r="A119">
        <v>113</v>
      </c>
      <c r="B119">
        <f t="shared" si="30"/>
        <v>1.9722220547535922</v>
      </c>
      <c r="C119" s="2">
        <f t="shared" si="42"/>
        <v>51.953541129266732</v>
      </c>
      <c r="D119" s="2">
        <f t="shared" si="42"/>
        <v>56.500000000000007</v>
      </c>
      <c r="E119" s="2">
        <f t="shared" si="49"/>
        <v>66.029423765227463</v>
      </c>
      <c r="F119" s="2">
        <f t="shared" si="49"/>
        <v>73.313086435222218</v>
      </c>
      <c r="G119" s="2">
        <f t="shared" si="49"/>
        <v>83.230361459011917</v>
      </c>
      <c r="H119" s="2">
        <f t="shared" si="49"/>
        <v>-78.29380864629789</v>
      </c>
      <c r="I119" s="2">
        <f t="shared" si="49"/>
        <v>-72.471862873867039</v>
      </c>
      <c r="J119" s="2">
        <f t="shared" si="32"/>
        <v>61.046458870733268</v>
      </c>
      <c r="K119" s="2">
        <f t="shared" si="32"/>
        <v>56.499999999999993</v>
      </c>
      <c r="L119" s="2">
        <f t="shared" si="43"/>
        <v>46.970576234772537</v>
      </c>
      <c r="M119" s="2">
        <f t="shared" si="44"/>
        <v>39.686913564777782</v>
      </c>
      <c r="N119" s="2">
        <f t="shared" si="45"/>
        <v>29.769638540988083</v>
      </c>
      <c r="O119" s="2">
        <f t="shared" si="46"/>
        <v>11.29380864629789</v>
      </c>
      <c r="P119" s="2">
        <f t="shared" si="47"/>
        <v>5.471862873867039</v>
      </c>
      <c r="Q119" s="3"/>
      <c r="R119" s="3"/>
      <c r="S119" s="3"/>
      <c r="T119" s="3"/>
      <c r="U119" s="3"/>
      <c r="AA119">
        <v>2.02</v>
      </c>
      <c r="AB119">
        <f t="shared" si="29"/>
        <v>30.638138099530281</v>
      </c>
      <c r="AC119">
        <f t="shared" si="39"/>
        <v>29.67301480247405</v>
      </c>
    </row>
    <row r="120" spans="1:29">
      <c r="A120">
        <v>114</v>
      </c>
      <c r="B120">
        <f t="shared" si="30"/>
        <v>1.9896753472735356</v>
      </c>
      <c r="C120" s="2">
        <f t="shared" si="42"/>
        <v>52.366560520327937</v>
      </c>
      <c r="D120" s="2">
        <f t="shared" si="42"/>
        <v>57</v>
      </c>
      <c r="E120" s="2">
        <f t="shared" si="49"/>
        <v>66.709072543940337</v>
      </c>
      <c r="F120" s="2">
        <f t="shared" si="49"/>
        <v>74.117418997952328</v>
      </c>
      <c r="G120" s="2">
        <f t="shared" si="49"/>
        <v>84.1708999710943</v>
      </c>
      <c r="H120" s="2">
        <f t="shared" si="49"/>
        <v>-77.24866292439026</v>
      </c>
      <c r="I120" s="2">
        <f t="shared" si="49"/>
        <v>-71.439748011456786</v>
      </c>
      <c r="J120" s="2">
        <f t="shared" si="32"/>
        <v>61.633439479672063</v>
      </c>
      <c r="K120" s="2">
        <f t="shared" si="32"/>
        <v>57</v>
      </c>
      <c r="L120" s="2">
        <f t="shared" si="43"/>
        <v>47.290927456059663</v>
      </c>
      <c r="M120" s="2">
        <f t="shared" si="44"/>
        <v>39.882581002047672</v>
      </c>
      <c r="N120" s="2">
        <f t="shared" si="45"/>
        <v>29.8291000289057</v>
      </c>
      <c r="O120" s="2">
        <f t="shared" si="46"/>
        <v>11.24866292439026</v>
      </c>
      <c r="P120" s="2">
        <f t="shared" si="47"/>
        <v>5.4397480114567855</v>
      </c>
      <c r="Q120" s="3"/>
      <c r="R120" s="3"/>
      <c r="S120" s="3"/>
      <c r="T120" s="3"/>
      <c r="U120" s="3"/>
      <c r="AA120">
        <v>2.0299999999999998</v>
      </c>
      <c r="AB120">
        <f t="shared" si="29"/>
        <v>30.468247352462633</v>
      </c>
      <c r="AC120">
        <f t="shared" si="39"/>
        <v>29.512329274395498</v>
      </c>
    </row>
    <row r="121" spans="1:29">
      <c r="A121">
        <v>115</v>
      </c>
      <c r="B121">
        <f t="shared" si="30"/>
        <v>2.0071286397934789</v>
      </c>
      <c r="C121" s="2">
        <f t="shared" si="42"/>
        <v>52.777232627485589</v>
      </c>
      <c r="D121" s="2">
        <f t="shared" si="42"/>
        <v>57.499999999999993</v>
      </c>
      <c r="E121" s="2">
        <f t="shared" si="49"/>
        <v>67.39341488859057</v>
      </c>
      <c r="F121" s="2">
        <f t="shared" si="49"/>
        <v>74.929008882114502</v>
      </c>
      <c r="G121" s="2">
        <f t="shared" si="49"/>
        <v>85.119847535231983</v>
      </c>
      <c r="H121" s="2">
        <f t="shared" si="49"/>
        <v>-76.199539837971301</v>
      </c>
      <c r="I121" s="2">
        <f t="shared" si="49"/>
        <v>-70.405802850892712</v>
      </c>
      <c r="J121" s="2">
        <f t="shared" si="32"/>
        <v>62.222767372514411</v>
      </c>
      <c r="K121" s="2">
        <f t="shared" si="32"/>
        <v>57.500000000000007</v>
      </c>
      <c r="L121" s="2">
        <f t="shared" si="43"/>
        <v>47.60658511140943</v>
      </c>
      <c r="M121" s="2">
        <f t="shared" si="44"/>
        <v>40.070991117885498</v>
      </c>
      <c r="N121" s="2">
        <f t="shared" si="45"/>
        <v>29.880152464768017</v>
      </c>
      <c r="O121" s="2">
        <f t="shared" si="46"/>
        <v>11.199539837971301</v>
      </c>
      <c r="P121" s="2">
        <f t="shared" si="47"/>
        <v>5.4058028508927123</v>
      </c>
      <c r="Q121" s="3"/>
      <c r="R121" s="3"/>
      <c r="S121" s="3"/>
      <c r="T121" s="3"/>
      <c r="U121" s="3"/>
      <c r="AA121">
        <v>2.04</v>
      </c>
      <c r="AB121">
        <f t="shared" si="29"/>
        <v>30.30012658546033</v>
      </c>
      <c r="AC121">
        <f t="shared" si="39"/>
        <v>29.353470054831398</v>
      </c>
    </row>
    <row r="122" spans="1:29">
      <c r="A122">
        <v>116</v>
      </c>
      <c r="B122">
        <f t="shared" si="30"/>
        <v>2.0245819323134224</v>
      </c>
      <c r="C122" s="2">
        <f t="shared" si="42"/>
        <v>53.185447416324358</v>
      </c>
      <c r="D122" s="2">
        <f t="shared" si="42"/>
        <v>58</v>
      </c>
      <c r="E122" s="2">
        <f t="shared" si="49"/>
        <v>68.082662406098379</v>
      </c>
      <c r="F122" s="2">
        <f t="shared" si="49"/>
        <v>75.748148898263324</v>
      </c>
      <c r="G122" s="2">
        <f t="shared" si="49"/>
        <v>86.077460867004064</v>
      </c>
      <c r="H122" s="2">
        <f t="shared" si="49"/>
        <v>-75.146413132299386</v>
      </c>
      <c r="I122" s="2">
        <f t="shared" si="49"/>
        <v>-69.370029408691295</v>
      </c>
      <c r="J122" s="2">
        <f t="shared" si="32"/>
        <v>62.814552583675642</v>
      </c>
      <c r="K122" s="2">
        <f t="shared" si="32"/>
        <v>58</v>
      </c>
      <c r="L122" s="2">
        <f t="shared" si="43"/>
        <v>47.917337593901621</v>
      </c>
      <c r="M122" s="2">
        <f t="shared" si="44"/>
        <v>40.251851101736676</v>
      </c>
      <c r="N122" s="2">
        <f t="shared" si="45"/>
        <v>29.922539132995936</v>
      </c>
      <c r="O122" s="2">
        <f t="shared" si="46"/>
        <v>11.146413132299386</v>
      </c>
      <c r="P122" s="2">
        <f t="shared" si="47"/>
        <v>5.3700294086912947</v>
      </c>
      <c r="Q122" s="3"/>
      <c r="R122" s="3"/>
      <c r="S122" s="3"/>
      <c r="T122" s="3"/>
      <c r="U122" s="3"/>
      <c r="AA122">
        <v>2.0499999999999998</v>
      </c>
      <c r="AB122">
        <f t="shared" si="29"/>
        <v>30.133748816805877</v>
      </c>
      <c r="AC122">
        <f t="shared" si="39"/>
        <v>29.196404409632162</v>
      </c>
    </row>
    <row r="123" spans="1:29">
      <c r="A123">
        <v>117</v>
      </c>
      <c r="B123">
        <f t="shared" si="30"/>
        <v>2.0420352248333655</v>
      </c>
      <c r="C123" s="2">
        <f t="shared" si="42"/>
        <v>53.591087994682752</v>
      </c>
      <c r="D123" s="2">
        <f t="shared" si="42"/>
        <v>58.5</v>
      </c>
      <c r="E123" s="2">
        <f t="shared" si="49"/>
        <v>68.77703922321578</v>
      </c>
      <c r="F123" s="2">
        <f t="shared" si="49"/>
        <v>76.575146702066888</v>
      </c>
      <c r="G123" s="2">
        <f t="shared" si="49"/>
        <v>87.044004954915295</v>
      </c>
      <c r="H123" s="2">
        <f t="shared" si="49"/>
        <v>-74.089257925035483</v>
      </c>
      <c r="I123" s="2">
        <f t="shared" si="49"/>
        <v>-68.332430435278269</v>
      </c>
      <c r="J123" s="2">
        <f t="shared" si="32"/>
        <v>63.408912005317248</v>
      </c>
      <c r="K123" s="2">
        <f t="shared" si="32"/>
        <v>58.5</v>
      </c>
      <c r="L123" s="2">
        <f t="shared" si="43"/>
        <v>48.22296077678422</v>
      </c>
      <c r="M123" s="2">
        <f t="shared" si="44"/>
        <v>40.424853297933112</v>
      </c>
      <c r="N123" s="2">
        <f t="shared" si="45"/>
        <v>29.955995045084705</v>
      </c>
      <c r="O123" s="2">
        <f t="shared" si="46"/>
        <v>11.089257925035483</v>
      </c>
      <c r="P123" s="2">
        <f t="shared" si="47"/>
        <v>5.332430435278269</v>
      </c>
      <c r="Q123" s="3"/>
      <c r="R123" s="3"/>
      <c r="S123" s="3"/>
      <c r="T123" s="3"/>
      <c r="U123" s="3"/>
      <c r="AA123">
        <v>2.06</v>
      </c>
      <c r="AB123">
        <f t="shared" si="29"/>
        <v>29.969087605036023</v>
      </c>
      <c r="AC123">
        <f t="shared" si="39"/>
        <v>29.041100426451823</v>
      </c>
    </row>
    <row r="124" spans="1:29">
      <c r="A124">
        <v>118</v>
      </c>
      <c r="B124">
        <f t="shared" si="30"/>
        <v>2.0594885173533086</v>
      </c>
      <c r="C124" s="2">
        <f t="shared" si="42"/>
        <v>53.994030069316487</v>
      </c>
      <c r="D124" s="2">
        <f t="shared" si="42"/>
        <v>59</v>
      </c>
      <c r="E124" s="2">
        <f t="shared" si="49"/>
        <v>69.47678291630389</v>
      </c>
      <c r="F124" s="2">
        <f t="shared" si="49"/>
        <v>77.410325692118235</v>
      </c>
      <c r="G124" s="2">
        <f t="shared" si="49"/>
        <v>88.019753266026783</v>
      </c>
      <c r="H124" s="2">
        <f t="shared" si="49"/>
        <v>-73.02805078154519</v>
      </c>
      <c r="I124" s="2">
        <f t="shared" si="49"/>
        <v>-67.293009427570695</v>
      </c>
      <c r="J124" s="2">
        <f t="shared" si="32"/>
        <v>64.005969930683506</v>
      </c>
      <c r="K124" s="2">
        <f t="shared" si="32"/>
        <v>59</v>
      </c>
      <c r="L124" s="2">
        <f t="shared" si="43"/>
        <v>48.52321708369611</v>
      </c>
      <c r="M124" s="2">
        <f t="shared" si="44"/>
        <v>40.589674307881765</v>
      </c>
      <c r="N124" s="2">
        <f t="shared" si="45"/>
        <v>29.980246733973217</v>
      </c>
      <c r="O124" s="2">
        <f t="shared" si="46"/>
        <v>11.02805078154519</v>
      </c>
      <c r="P124" s="2">
        <f t="shared" si="47"/>
        <v>5.2930094275706949</v>
      </c>
      <c r="Q124" s="3"/>
      <c r="R124" s="3"/>
      <c r="S124" s="3"/>
      <c r="T124" s="3"/>
      <c r="U124" s="3"/>
      <c r="AA124">
        <v>2.0699999999999998</v>
      </c>
      <c r="AB124">
        <f t="shared" si="29"/>
        <v>29.806117035567524</v>
      </c>
      <c r="AC124">
        <f t="shared" si="39"/>
        <v>28.887526987750622</v>
      </c>
    </row>
    <row r="125" spans="1:29">
      <c r="A125">
        <v>119</v>
      </c>
      <c r="B125">
        <f t="shared" si="30"/>
        <v>2.0769418098732522</v>
      </c>
      <c r="C125" s="2">
        <f t="shared" si="42"/>
        <v>54.394141350288727</v>
      </c>
      <c r="D125" s="2">
        <f t="shared" si="42"/>
        <v>59.5</v>
      </c>
      <c r="E125" s="2">
        <f t="shared" si="49"/>
        <v>70.182145523691403</v>
      </c>
      <c r="F125" s="2">
        <f t="shared" si="49"/>
        <v>78.254025967745733</v>
      </c>
      <c r="G125" s="2">
        <f t="shared" si="49"/>
        <v>89.004987944375443</v>
      </c>
      <c r="H125" s="2">
        <f t="shared" si="49"/>
        <v>-71.962769791848828</v>
      </c>
      <c r="I125" s="2">
        <f t="shared" si="49"/>
        <v>-66.251770641272657</v>
      </c>
      <c r="J125" s="2">
        <f t="shared" si="32"/>
        <v>64.60585864971128</v>
      </c>
      <c r="K125" s="2">
        <f t="shared" si="32"/>
        <v>59.5</v>
      </c>
      <c r="L125" s="2">
        <f t="shared" si="43"/>
        <v>48.817854476308597</v>
      </c>
      <c r="M125" s="2">
        <f t="shared" si="44"/>
        <v>40.745974032254267</v>
      </c>
      <c r="N125" s="2">
        <f t="shared" si="45"/>
        <v>29.995012055624557</v>
      </c>
      <c r="O125" s="2">
        <f t="shared" si="46"/>
        <v>10.962769791848828</v>
      </c>
      <c r="P125" s="2">
        <f t="shared" si="47"/>
        <v>5.2517706412726568</v>
      </c>
      <c r="Q125" s="3"/>
      <c r="R125" s="3"/>
      <c r="S125" s="3"/>
      <c r="T125" s="3"/>
      <c r="U125" s="3"/>
      <c r="AA125">
        <v>2.08</v>
      </c>
      <c r="AB125">
        <f t="shared" si="29"/>
        <v>29.644811707716404</v>
      </c>
      <c r="AC125">
        <f t="shared" si="39"/>
        <v>28.735653744905413</v>
      </c>
    </row>
    <row r="126" spans="1:29">
      <c r="A126">
        <v>120</v>
      </c>
      <c r="B126">
        <f t="shared" si="30"/>
        <v>2.0943951023931953</v>
      </c>
      <c r="C126" s="2">
        <f t="shared" si="42"/>
        <v>54.79128089714488</v>
      </c>
      <c r="D126" s="2">
        <f t="shared" si="42"/>
        <v>59.999999999999993</v>
      </c>
      <c r="E126" s="2">
        <f t="shared" si="49"/>
        <v>70.893394649130897</v>
      </c>
      <c r="F126" s="2">
        <f t="shared" si="49"/>
        <v>79.106605350869089</v>
      </c>
      <c r="G126" s="2">
        <f t="shared" si="49"/>
        <v>89.999999999999986</v>
      </c>
      <c r="H126" s="2">
        <f t="shared" si="49"/>
        <v>-70.893394649130926</v>
      </c>
      <c r="I126" s="2">
        <f t="shared" si="49"/>
        <v>-65.208719102855113</v>
      </c>
      <c r="J126" s="2">
        <f t="shared" si="32"/>
        <v>65.208719102855127</v>
      </c>
      <c r="K126" s="2">
        <f t="shared" si="32"/>
        <v>60.000000000000007</v>
      </c>
      <c r="L126" s="2">
        <f t="shared" si="43"/>
        <v>49.106605350869103</v>
      </c>
      <c r="M126" s="2">
        <f t="shared" si="44"/>
        <v>40.893394649130911</v>
      </c>
      <c r="N126" s="2">
        <f t="shared" si="45"/>
        <v>30.000000000000014</v>
      </c>
      <c r="O126" s="2">
        <f t="shared" si="46"/>
        <v>10.893394649130926</v>
      </c>
      <c r="P126" s="2">
        <f t="shared" si="47"/>
        <v>5.2087191028551132</v>
      </c>
      <c r="Q126" s="3"/>
      <c r="R126" s="3"/>
      <c r="S126" s="3"/>
      <c r="T126" s="3"/>
      <c r="U126" s="3"/>
      <c r="AA126">
        <v>2.09</v>
      </c>
      <c r="AB126">
        <f t="shared" si="29"/>
        <v>29.48514672209782</v>
      </c>
      <c r="AC126">
        <f t="shared" si="39"/>
        <v>28.585451093373113</v>
      </c>
    </row>
    <row r="127" spans="1:29">
      <c r="A127">
        <v>121</v>
      </c>
      <c r="B127">
        <f t="shared" si="30"/>
        <v>2.1118483949131388</v>
      </c>
      <c r="C127" s="2">
        <f t="shared" si="42"/>
        <v>55.185298400147232</v>
      </c>
      <c r="D127" s="2">
        <f t="shared" si="42"/>
        <v>60.5</v>
      </c>
      <c r="E127" s="2">
        <f t="shared" ref="E127:I136" si="50">ATAN((E$5*SIN($B127)+$C$2*SIN($E$2))/(E$5*COS($B127)+$C$2*COS($E$2)))*180/PI()</f>
        <v>71.610814665863714</v>
      </c>
      <c r="F127" s="2">
        <f t="shared" si="50"/>
        <v>79.968440476162513</v>
      </c>
      <c r="G127" s="2">
        <f t="shared" si="50"/>
        <v>-88.994910513908394</v>
      </c>
      <c r="H127" s="2">
        <f t="shared" si="50"/>
        <v>-69.819906729708222</v>
      </c>
      <c r="I127" s="2">
        <f t="shared" si="50"/>
        <v>-64.163860621191091</v>
      </c>
      <c r="J127" s="2">
        <f t="shared" si="32"/>
        <v>65.814701599852768</v>
      </c>
      <c r="K127" s="2">
        <f t="shared" si="32"/>
        <v>60.5</v>
      </c>
      <c r="L127" s="2">
        <f t="shared" si="43"/>
        <v>49.389185334136286</v>
      </c>
      <c r="M127" s="2">
        <f t="shared" si="44"/>
        <v>41.031559523837487</v>
      </c>
      <c r="N127" s="2">
        <f t="shared" si="45"/>
        <v>29.994910513908394</v>
      </c>
      <c r="O127" s="2">
        <f t="shared" si="46"/>
        <v>10.819906729708222</v>
      </c>
      <c r="P127" s="2">
        <f t="shared" si="47"/>
        <v>5.1638606211910911</v>
      </c>
      <c r="Q127" s="3"/>
      <c r="R127" s="3"/>
      <c r="S127" s="3"/>
      <c r="T127" s="3"/>
      <c r="U127" s="3"/>
      <c r="AA127">
        <v>2.1</v>
      </c>
      <c r="AB127">
        <f t="shared" si="29"/>
        <v>29.327097668393197</v>
      </c>
      <c r="AC127">
        <f t="shared" si="39"/>
        <v>28.436890148855365</v>
      </c>
    </row>
    <row r="128" spans="1:29">
      <c r="A128">
        <v>122</v>
      </c>
      <c r="B128">
        <f t="shared" si="30"/>
        <v>2.1293016874330819</v>
      </c>
      <c r="C128" s="2">
        <f t="shared" si="42"/>
        <v>55.57603338894571</v>
      </c>
      <c r="D128" s="2">
        <f t="shared" si="42"/>
        <v>61</v>
      </c>
      <c r="E128" s="2">
        <f t="shared" si="50"/>
        <v>72.334708031928372</v>
      </c>
      <c r="F128" s="2">
        <f t="shared" si="50"/>
        <v>80.839927953995698</v>
      </c>
      <c r="G128" s="2">
        <f t="shared" si="50"/>
        <v>-87.979434338543186</v>
      </c>
      <c r="H128" s="2">
        <f t="shared" si="50"/>
        <v>-68.742289174344364</v>
      </c>
      <c r="I128" s="2">
        <f t="shared" si="50"/>
        <v>-63.11720179881673</v>
      </c>
      <c r="J128" s="2">
        <f t="shared" si="32"/>
        <v>66.423966611054283</v>
      </c>
      <c r="K128" s="2">
        <f t="shared" si="32"/>
        <v>61</v>
      </c>
      <c r="L128" s="2">
        <f t="shared" si="43"/>
        <v>49.665291968071628</v>
      </c>
      <c r="M128" s="2">
        <f t="shared" si="44"/>
        <v>41.160072046004302</v>
      </c>
      <c r="N128" s="2">
        <f t="shared" si="45"/>
        <v>29.979434338543186</v>
      </c>
      <c r="O128" s="2">
        <f t="shared" si="46"/>
        <v>10.742289174344364</v>
      </c>
      <c r="P128" s="2">
        <f t="shared" si="47"/>
        <v>5.1172017988167227</v>
      </c>
      <c r="Q128" s="3"/>
      <c r="R128" s="3"/>
      <c r="S128" s="3"/>
      <c r="T128" s="3"/>
      <c r="U128" s="3"/>
      <c r="AA128">
        <v>2.11</v>
      </c>
      <c r="AB128">
        <f t="shared" si="29"/>
        <v>29.170640613472568</v>
      </c>
      <c r="AC128">
        <f t="shared" si="39"/>
        <v>28.289942724416125</v>
      </c>
    </row>
    <row r="129" spans="1:29">
      <c r="A129">
        <v>123</v>
      </c>
      <c r="B129">
        <f t="shared" si="30"/>
        <v>2.1467549799530254</v>
      </c>
      <c r="C129" s="2">
        <f t="shared" si="42"/>
        <v>55.963314360026054</v>
      </c>
      <c r="D129" s="2">
        <f t="shared" si="42"/>
        <v>61.499999999999993</v>
      </c>
      <c r="E129" s="2">
        <f t="shared" si="50"/>
        <v>73.065396728618893</v>
      </c>
      <c r="F129" s="2">
        <f t="shared" si="50"/>
        <v>81.721485610821944</v>
      </c>
      <c r="G129" s="2">
        <f t="shared" si="50"/>
        <v>-86.953252864885471</v>
      </c>
      <c r="H129" s="2">
        <f t="shared" si="50"/>
        <v>-67.660526970784545</v>
      </c>
      <c r="I129" s="2">
        <f t="shared" si="50"/>
        <v>-62.068750042787613</v>
      </c>
      <c r="J129" s="2">
        <f t="shared" si="32"/>
        <v>67.036685639973939</v>
      </c>
      <c r="K129" s="2">
        <f t="shared" si="32"/>
        <v>61.500000000000007</v>
      </c>
      <c r="L129" s="2">
        <f t="shared" si="43"/>
        <v>49.934603271381107</v>
      </c>
      <c r="M129" s="2">
        <f t="shared" si="44"/>
        <v>41.278514389178056</v>
      </c>
      <c r="N129" s="2">
        <f t="shared" si="45"/>
        <v>29.953252864885471</v>
      </c>
      <c r="O129" s="2">
        <f t="shared" si="46"/>
        <v>10.660526970784545</v>
      </c>
      <c r="P129" s="2">
        <f t="shared" si="47"/>
        <v>5.0687500427876131</v>
      </c>
      <c r="Q129" s="3"/>
      <c r="R129" s="3"/>
      <c r="S129" s="3"/>
      <c r="T129" s="3"/>
      <c r="U129" s="3"/>
      <c r="AA129">
        <v>2.12</v>
      </c>
      <c r="AB129">
        <f t="shared" si="29"/>
        <v>29.015752089859895</v>
      </c>
      <c r="AC129">
        <f t="shared" si="39"/>
        <v>28.144581308505742</v>
      </c>
    </row>
    <row r="130" spans="1:29">
      <c r="A130">
        <v>124</v>
      </c>
      <c r="B130">
        <f t="shared" si="30"/>
        <v>2.1642082724729685</v>
      </c>
      <c r="C130" s="2">
        <f t="shared" si="42"/>
        <v>56.346957813078518</v>
      </c>
      <c r="D130" s="2">
        <f t="shared" si="42"/>
        <v>62</v>
      </c>
      <c r="E130" s="2">
        <f t="shared" si="50"/>
        <v>73.803223835437393</v>
      </c>
      <c r="F130" s="2">
        <f t="shared" si="50"/>
        <v>82.613553811860683</v>
      </c>
      <c r="G130" s="2">
        <f t="shared" si="50"/>
        <v>-85.916038010554203</v>
      </c>
      <c r="H130" s="2">
        <f t="shared" si="50"/>
        <v>-66.574607037371933</v>
      </c>
      <c r="I130" s="2">
        <f t="shared" si="50"/>
        <v>-61.018513575100208</v>
      </c>
      <c r="J130" s="2">
        <f t="shared" si="32"/>
        <v>67.653042186921482</v>
      </c>
      <c r="K130" s="2">
        <f t="shared" si="32"/>
        <v>62</v>
      </c>
      <c r="L130" s="2">
        <f t="shared" si="43"/>
        <v>50.196776164562607</v>
      </c>
      <c r="M130" s="2">
        <f t="shared" si="44"/>
        <v>41.386446188139317</v>
      </c>
      <c r="N130" s="2">
        <f t="shared" si="45"/>
        <v>29.916038010554203</v>
      </c>
      <c r="O130" s="2">
        <f t="shared" si="46"/>
        <v>10.574607037371933</v>
      </c>
      <c r="P130" s="2">
        <f t="shared" si="47"/>
        <v>5.0185135751002008</v>
      </c>
      <c r="Q130" s="3"/>
      <c r="R130" s="3"/>
      <c r="S130" s="3"/>
      <c r="T130" s="3"/>
      <c r="U130" s="3"/>
      <c r="AA130">
        <v>2.13</v>
      </c>
      <c r="AB130">
        <f t="shared" si="29"/>
        <v>28.862409084530139</v>
      </c>
      <c r="AC130">
        <f t="shared" si="39"/>
        <v>28.000779043848762</v>
      </c>
    </row>
    <row r="131" spans="1:29">
      <c r="A131">
        <v>125</v>
      </c>
      <c r="B131">
        <f t="shared" si="30"/>
        <v>2.1816615649929116</v>
      </c>
      <c r="C131" s="2">
        <f t="shared" si="42"/>
        <v>56.726767185047365</v>
      </c>
      <c r="D131" s="2">
        <f t="shared" si="42"/>
        <v>62.499999999999993</v>
      </c>
      <c r="E131" s="2">
        <f t="shared" si="50"/>
        <v>74.548555256517176</v>
      </c>
      <c r="F131" s="2">
        <f t="shared" si="50"/>
        <v>83.516596871074213</v>
      </c>
      <c r="G131" s="2">
        <f t="shared" si="50"/>
        <v>-84.867452122125343</v>
      </c>
      <c r="H131" s="2">
        <f t="shared" si="50"/>
        <v>-65.484518307592054</v>
      </c>
      <c r="I131" s="2">
        <f t="shared" si="50"/>
        <v>-59.966501442647079</v>
      </c>
      <c r="J131" s="2">
        <f t="shared" si="32"/>
        <v>68.273232814952635</v>
      </c>
      <c r="K131" s="2">
        <f t="shared" si="32"/>
        <v>62.500000000000007</v>
      </c>
      <c r="L131" s="2">
        <f t="shared" si="43"/>
        <v>50.451444743482824</v>
      </c>
      <c r="M131" s="2">
        <f t="shared" si="44"/>
        <v>41.483403128925787</v>
      </c>
      <c r="N131" s="2">
        <f t="shared" si="45"/>
        <v>29.867452122125343</v>
      </c>
      <c r="O131" s="2">
        <f t="shared" si="46"/>
        <v>10.484518307592054</v>
      </c>
      <c r="P131" s="2">
        <f t="shared" si="47"/>
        <v>4.9665014426470862</v>
      </c>
      <c r="Q131" s="3"/>
      <c r="R131" s="3"/>
      <c r="S131" s="3"/>
      <c r="T131" s="3"/>
      <c r="U131" s="3"/>
      <c r="AA131">
        <v>2.14</v>
      </c>
      <c r="AB131">
        <f t="shared" si="29"/>
        <v>28.710589028026874</v>
      </c>
      <c r="AC131">
        <f t="shared" si="39"/>
        <v>27.858509707154134</v>
      </c>
    </row>
    <row r="132" spans="1:29">
      <c r="A132">
        <v>126</v>
      </c>
      <c r="B132">
        <f t="shared" si="30"/>
        <v>2.1991148575128552</v>
      </c>
      <c r="C132" s="2">
        <f t="shared" si="42"/>
        <v>57.102531669013544</v>
      </c>
      <c r="D132" s="2">
        <f t="shared" si="42"/>
        <v>63</v>
      </c>
      <c r="E132" s="2">
        <f t="shared" si="50"/>
        <v>75.301781615342009</v>
      </c>
      <c r="F132" s="2">
        <f t="shared" si="50"/>
        <v>84.431104553548508</v>
      </c>
      <c r="G132" s="2">
        <f t="shared" si="50"/>
        <v>-83.807147907426028</v>
      </c>
      <c r="H132" s="2">
        <f t="shared" si="50"/>
        <v>-64.39025181537906</v>
      </c>
      <c r="I132" s="2">
        <f t="shared" si="50"/>
        <v>-58.912723526675194</v>
      </c>
      <c r="J132" s="2">
        <f t="shared" si="32"/>
        <v>68.897468330986456</v>
      </c>
      <c r="K132" s="2">
        <f t="shared" si="32"/>
        <v>63</v>
      </c>
      <c r="L132" s="2">
        <f t="shared" si="43"/>
        <v>50.698218384657991</v>
      </c>
      <c r="M132" s="2">
        <f t="shared" si="44"/>
        <v>41.568895446451492</v>
      </c>
      <c r="N132" s="2">
        <f t="shared" si="45"/>
        <v>29.807147907426028</v>
      </c>
      <c r="O132" s="2">
        <f t="shared" si="46"/>
        <v>10.39025181537906</v>
      </c>
      <c r="P132" s="2">
        <f t="shared" si="47"/>
        <v>4.9127235266751939</v>
      </c>
      <c r="Q132" s="3"/>
      <c r="R132" s="3"/>
      <c r="S132" s="3"/>
      <c r="T132" s="3"/>
      <c r="U132" s="3"/>
      <c r="AA132">
        <v>2.15</v>
      </c>
      <c r="AB132">
        <f t="shared" si="29"/>
        <v>28.5602697838899</v>
      </c>
      <c r="AC132">
        <f t="shared" si="39"/>
        <v>27.717747689609535</v>
      </c>
    </row>
    <row r="133" spans="1:29">
      <c r="A133">
        <v>127</v>
      </c>
      <c r="B133">
        <f t="shared" si="30"/>
        <v>2.2165681500327987</v>
      </c>
      <c r="C133" s="2">
        <f t="shared" si="42"/>
        <v>57.474024903195492</v>
      </c>
      <c r="D133" s="2">
        <f t="shared" si="42"/>
        <v>63.500000000000014</v>
      </c>
      <c r="E133" s="2">
        <f t="shared" si="50"/>
        <v>76.063320336689287</v>
      </c>
      <c r="F133" s="2">
        <f t="shared" si="50"/>
        <v>85.357593675447475</v>
      </c>
      <c r="G133" s="2">
        <f t="shared" si="50"/>
        <v>-82.734768402835442</v>
      </c>
      <c r="H133" s="2">
        <f t="shared" si="50"/>
        <v>-63.291800781001449</v>
      </c>
      <c r="I133" s="2">
        <f t="shared" si="50"/>
        <v>-57.857190551715689</v>
      </c>
      <c r="J133" s="2">
        <f t="shared" si="32"/>
        <v>69.525975096804501</v>
      </c>
      <c r="K133" s="2">
        <f t="shared" si="32"/>
        <v>63.499999999999986</v>
      </c>
      <c r="L133" s="2">
        <f t="shared" si="43"/>
        <v>50.936679663310713</v>
      </c>
      <c r="M133" s="2">
        <f t="shared" si="44"/>
        <v>41.642406324552525</v>
      </c>
      <c r="N133" s="2">
        <f t="shared" si="45"/>
        <v>29.734768402835442</v>
      </c>
      <c r="O133" s="2">
        <f t="shared" si="46"/>
        <v>10.291800781001456</v>
      </c>
      <c r="P133" s="2">
        <f t="shared" si="47"/>
        <v>4.8571905517156893</v>
      </c>
      <c r="Q133" s="3"/>
      <c r="R133" s="3"/>
      <c r="S133" s="3"/>
      <c r="T133" s="3"/>
      <c r="U133" s="3"/>
      <c r="AA133">
        <v>2.16</v>
      </c>
      <c r="AB133">
        <f t="shared" si="29"/>
        <v>28.411429638382618</v>
      </c>
      <c r="AC133">
        <f t="shared" si="39"/>
        <v>27.578467978123129</v>
      </c>
    </row>
    <row r="134" spans="1:29">
      <c r="A134">
        <v>128</v>
      </c>
      <c r="B134">
        <f t="shared" si="30"/>
        <v>2.2340214425527418</v>
      </c>
      <c r="C134" s="2">
        <f t="shared" si="42"/>
        <v>57.841003513174861</v>
      </c>
      <c r="D134" s="2">
        <f t="shared" si="42"/>
        <v>64</v>
      </c>
      <c r="E134" s="2">
        <f t="shared" si="50"/>
        <v>76.833617937113615</v>
      </c>
      <c r="F134" s="2">
        <f t="shared" si="50"/>
        <v>86.296609806694221</v>
      </c>
      <c r="G134" s="2">
        <f t="shared" si="50"/>
        <v>-81.649946981194873</v>
      </c>
      <c r="H134" s="2">
        <f t="shared" si="50"/>
        <v>-62.18916069733131</v>
      </c>
      <c r="I134" s="2">
        <f t="shared" si="50"/>
        <v>-56.799914093953689</v>
      </c>
      <c r="J134" s="2">
        <f t="shared" si="32"/>
        <v>70.158996486825146</v>
      </c>
      <c r="K134" s="2">
        <f t="shared" si="32"/>
        <v>64</v>
      </c>
      <c r="L134" s="2">
        <f t="shared" si="43"/>
        <v>51.166382062886385</v>
      </c>
      <c r="M134" s="2">
        <f t="shared" si="44"/>
        <v>41.703390193305779</v>
      </c>
      <c r="N134" s="2">
        <f t="shared" si="45"/>
        <v>29.649946981194873</v>
      </c>
      <c r="O134" s="2">
        <f t="shared" si="46"/>
        <v>10.189160697331317</v>
      </c>
      <c r="P134" s="2">
        <f t="shared" si="47"/>
        <v>4.7999140939536886</v>
      </c>
      <c r="Q134" s="3"/>
      <c r="R134" s="3"/>
      <c r="S134" s="3"/>
      <c r="T134" s="3"/>
      <c r="U134" s="3"/>
      <c r="AA134">
        <v>2.17</v>
      </c>
      <c r="AB134">
        <f t="shared" ref="AB134:AB197" si="51">$AB$6*AA134^$AC$6</f>
        <v>28.264047290509307</v>
      </c>
      <c r="AC134">
        <f t="shared" si="39"/>
        <v>27.440646137278325</v>
      </c>
    </row>
    <row r="135" spans="1:29">
      <c r="A135">
        <v>129</v>
      </c>
      <c r="B135">
        <f t="shared" ref="B135:B186" si="52">A135*PI()/180</f>
        <v>2.2514747350726849</v>
      </c>
      <c r="C135" s="2">
        <f t="shared" ref="C135:D166" si="53">ATAN((C$5*SIN($B135)+$C$2*SIN($E$2))/(C$5*COS($B135)+$C$2*COS($E$2)))*180/PI()</f>
        <v>58.203205487908761</v>
      </c>
      <c r="D135" s="2">
        <f t="shared" si="53"/>
        <v>64.5</v>
      </c>
      <c r="E135" s="2">
        <f t="shared" si="50"/>
        <v>77.613152548006425</v>
      </c>
      <c r="F135" s="2">
        <f t="shared" si="50"/>
        <v>87.248729081425651</v>
      </c>
      <c r="G135" s="2">
        <f t="shared" si="50"/>
        <v>-80.5523074065472</v>
      </c>
      <c r="H135" s="2">
        <f t="shared" si="50"/>
        <v>-61.082329416285667</v>
      </c>
      <c r="I135" s="2">
        <f t="shared" si="50"/>
        <v>-55.740906589006507</v>
      </c>
      <c r="J135" s="2">
        <f t="shared" ref="J135:K186" si="54">IF(C135&lt;0,$A135-(C135+180),$A135-C135)</f>
        <v>70.796794512091239</v>
      </c>
      <c r="K135" s="2">
        <f t="shared" si="54"/>
        <v>64.5</v>
      </c>
      <c r="L135" s="2">
        <f t="shared" ref="L135:L166" si="55">IF(E135&lt;0,$A135-(E135+180),$A135-E135)</f>
        <v>51.386847451993575</v>
      </c>
      <c r="M135" s="2">
        <f t="shared" ref="M135:M166" si="56">IF(F135&lt;0,$A135-(F135+180),$A135-F135)</f>
        <v>41.751270918574349</v>
      </c>
      <c r="N135" s="2">
        <f t="shared" ref="N135:N166" si="57">IF(G135&lt;0,$A135-(G135+180),$A135-G135)</f>
        <v>29.5523074065472</v>
      </c>
      <c r="O135" s="2">
        <f t="shared" ref="O135:O166" si="58">IF(H135&lt;0,$A135-(H135+180),$A135-H135)</f>
        <v>10.08232941628566</v>
      </c>
      <c r="P135" s="2">
        <f t="shared" ref="P135:P166" si="59">IF(I135&lt;0,$A135-(I135+180),$A135-I135)</f>
        <v>4.7409065890064994</v>
      </c>
      <c r="Q135" s="3"/>
      <c r="R135" s="3"/>
      <c r="S135" s="3"/>
      <c r="T135" s="3"/>
      <c r="U135" s="3"/>
      <c r="AA135">
        <v>2.1800000000000002</v>
      </c>
      <c r="AB135">
        <f t="shared" si="51"/>
        <v>28.118101842312857</v>
      </c>
      <c r="AC135">
        <f t="shared" si="39"/>
        <v>27.304258291968956</v>
      </c>
    </row>
    <row r="136" spans="1:29">
      <c r="A136">
        <v>130</v>
      </c>
      <c r="B136">
        <f t="shared" si="52"/>
        <v>2.2689280275926285</v>
      </c>
      <c r="C136" s="2">
        <f t="shared" si="53"/>
        <v>58.560348367107572</v>
      </c>
      <c r="D136" s="2">
        <f t="shared" si="53"/>
        <v>65</v>
      </c>
      <c r="E136" s="2">
        <f t="shared" si="50"/>
        <v>78.402436698362578</v>
      </c>
      <c r="F136" s="2">
        <f t="shared" si="50"/>
        <v>88.214560121034509</v>
      </c>
      <c r="G136" s="2">
        <f t="shared" si="50"/>
        <v>-79.441463942587873</v>
      </c>
      <c r="H136" s="2">
        <f t="shared" si="50"/>
        <v>-59.97130723521348</v>
      </c>
      <c r="I136" s="2">
        <f t="shared" si="50"/>
        <v>-54.680181339079326</v>
      </c>
      <c r="J136" s="2">
        <f t="shared" si="54"/>
        <v>71.439651632892435</v>
      </c>
      <c r="K136" s="2">
        <f t="shared" si="54"/>
        <v>65</v>
      </c>
      <c r="L136" s="2">
        <f t="shared" si="55"/>
        <v>51.597563301637422</v>
      </c>
      <c r="M136" s="2">
        <f t="shared" si="56"/>
        <v>41.785439878965491</v>
      </c>
      <c r="N136" s="2">
        <f t="shared" si="57"/>
        <v>29.441463942587873</v>
      </c>
      <c r="O136" s="2">
        <f t="shared" si="58"/>
        <v>9.9713072352134873</v>
      </c>
      <c r="P136" s="2">
        <f t="shared" si="59"/>
        <v>4.6801813390793257</v>
      </c>
      <c r="Q136" s="3"/>
      <c r="R136" s="3"/>
      <c r="S136" s="3"/>
      <c r="T136" s="3"/>
      <c r="U136" s="3"/>
      <c r="AA136">
        <v>2.19</v>
      </c>
      <c r="AB136">
        <f t="shared" si="51"/>
        <v>27.9735727894438</v>
      </c>
      <c r="AC136">
        <f t="shared" si="39"/>
        <v>27.169281110683972</v>
      </c>
    </row>
    <row r="137" spans="1:29">
      <c r="A137">
        <v>131</v>
      </c>
      <c r="B137">
        <f t="shared" si="52"/>
        <v>2.286381320112572</v>
      </c>
      <c r="C137" s="2">
        <f t="shared" si="53"/>
        <v>58.912127214052568</v>
      </c>
      <c r="D137" s="2">
        <f t="shared" si="53"/>
        <v>65.500000000000014</v>
      </c>
      <c r="E137" s="2">
        <f t="shared" ref="E137:I146" si="60">ATAN((E$5*SIN($B137)+$C$2*SIN($E$2))/(E$5*COS($B137)+$C$2*COS($E$2)))*180/PI()</f>
        <v>79.202020387914445</v>
      </c>
      <c r="F137" s="2">
        <f t="shared" si="60"/>
        <v>89.194746074227126</v>
      </c>
      <c r="G137" s="2">
        <f t="shared" si="60"/>
        <v>-78.317021522417363</v>
      </c>
      <c r="H137" s="2">
        <f t="shared" si="60"/>
        <v>-58.85609698298704</v>
      </c>
      <c r="I137" s="2">
        <f t="shared" si="60"/>
        <v>-53.617752519466499</v>
      </c>
      <c r="J137" s="2">
        <f t="shared" si="54"/>
        <v>72.08787278594744</v>
      </c>
      <c r="K137" s="2">
        <f t="shared" si="54"/>
        <v>65.499999999999986</v>
      </c>
      <c r="L137" s="2">
        <f t="shared" si="55"/>
        <v>51.797979612085555</v>
      </c>
      <c r="M137" s="2">
        <f t="shared" si="56"/>
        <v>41.805253925772874</v>
      </c>
      <c r="N137" s="2">
        <f t="shared" si="57"/>
        <v>29.317021522417363</v>
      </c>
      <c r="O137" s="2">
        <f t="shared" si="58"/>
        <v>9.8560969829870402</v>
      </c>
      <c r="P137" s="2">
        <f t="shared" si="59"/>
        <v>4.6177525194665066</v>
      </c>
      <c r="Q137" s="3"/>
      <c r="R137" s="3"/>
      <c r="S137" s="3"/>
      <c r="T137" s="3"/>
      <c r="U137" s="3"/>
      <c r="AA137">
        <v>2.2000000000000002</v>
      </c>
      <c r="AB137">
        <f t="shared" si="51"/>
        <v>27.830440011991914</v>
      </c>
      <c r="AC137">
        <f t="shared" si="39"/>
        <v>27.03569178941229</v>
      </c>
    </row>
    <row r="138" spans="1:29">
      <c r="A138">
        <v>132</v>
      </c>
      <c r="B138">
        <f t="shared" si="52"/>
        <v>2.3038346126325151</v>
      </c>
      <c r="C138" s="2">
        <f t="shared" si="53"/>
        <v>59.258212343799535</v>
      </c>
      <c r="D138" s="2">
        <f t="shared" si="53"/>
        <v>66</v>
      </c>
      <c r="E138" s="2">
        <f t="shared" si="60"/>
        <v>80.012494485318697</v>
      </c>
      <c r="F138" s="2">
        <f t="shared" si="60"/>
        <v>-89.81003322206081</v>
      </c>
      <c r="G138" s="2">
        <f t="shared" si="60"/>
        <v>-77.178575987936284</v>
      </c>
      <c r="H138" s="2">
        <f t="shared" si="60"/>
        <v>-57.736704105540746</v>
      </c>
      <c r="I138" s="2">
        <f t="shared" si="60"/>
        <v>-52.553635184367771</v>
      </c>
      <c r="J138" s="2">
        <f t="shared" si="54"/>
        <v>72.741787656200472</v>
      </c>
      <c r="K138" s="2">
        <f t="shared" si="54"/>
        <v>66</v>
      </c>
      <c r="L138" s="2">
        <f t="shared" si="55"/>
        <v>51.987505514681303</v>
      </c>
      <c r="M138" s="2">
        <f t="shared" si="56"/>
        <v>41.81003322206081</v>
      </c>
      <c r="N138" s="2">
        <f t="shared" si="57"/>
        <v>29.178575987936284</v>
      </c>
      <c r="O138" s="2">
        <f t="shared" si="58"/>
        <v>9.7367041055407526</v>
      </c>
      <c r="P138" s="2">
        <f t="shared" si="59"/>
        <v>4.5536351843677778</v>
      </c>
      <c r="Q138" s="3"/>
      <c r="R138" s="3"/>
      <c r="S138" s="3"/>
      <c r="T138" s="3"/>
      <c r="U138" s="3"/>
      <c r="AA138">
        <v>2.21</v>
      </c>
      <c r="AB138">
        <f t="shared" si="51"/>
        <v>27.688683765571856</v>
      </c>
      <c r="AC138">
        <f t="shared" si="39"/>
        <v>26.90346803614041</v>
      </c>
    </row>
    <row r="139" spans="1:29">
      <c r="A139">
        <v>133</v>
      </c>
      <c r="B139">
        <f t="shared" si="52"/>
        <v>2.3212879051524582</v>
      </c>
      <c r="C139" s="2">
        <f t="shared" si="53"/>
        <v>59.598246771834638</v>
      </c>
      <c r="D139" s="2">
        <f t="shared" si="53"/>
        <v>66.5</v>
      </c>
      <c r="E139" s="2">
        <f t="shared" si="60"/>
        <v>80.834494490672526</v>
      </c>
      <c r="F139" s="2">
        <f t="shared" si="60"/>
        <v>-88.79905895788275</v>
      </c>
      <c r="G139" s="2">
        <f t="shared" si="60"/>
        <v>-76.025714408014451</v>
      </c>
      <c r="H139" s="2">
        <f t="shared" si="60"/>
        <v>-56.613136750586364</v>
      </c>
      <c r="I139" s="2">
        <f t="shared" si="60"/>
        <v>-51.487845271988384</v>
      </c>
      <c r="J139" s="2">
        <f t="shared" si="54"/>
        <v>73.401753228165362</v>
      </c>
      <c r="K139" s="2">
        <f t="shared" si="54"/>
        <v>66.5</v>
      </c>
      <c r="L139" s="2">
        <f t="shared" si="55"/>
        <v>52.165505509327474</v>
      </c>
      <c r="M139" s="2">
        <f t="shared" si="56"/>
        <v>41.79905895788275</v>
      </c>
      <c r="N139" s="2">
        <f t="shared" si="57"/>
        <v>29.025714408014451</v>
      </c>
      <c r="O139" s="2">
        <f t="shared" si="58"/>
        <v>9.6131367505863636</v>
      </c>
      <c r="P139" s="2">
        <f t="shared" si="59"/>
        <v>4.487845271988391</v>
      </c>
      <c r="Q139" s="3"/>
      <c r="R139" s="3"/>
      <c r="S139" s="3"/>
      <c r="T139" s="3"/>
      <c r="U139" s="3"/>
      <c r="AA139">
        <v>2.2200000000000002</v>
      </c>
      <c r="AB139">
        <f t="shared" si="51"/>
        <v>27.548284672654734</v>
      </c>
      <c r="AC139">
        <f t="shared" si="39"/>
        <v>26.772588055916192</v>
      </c>
    </row>
    <row r="140" spans="1:29">
      <c r="A140">
        <v>134</v>
      </c>
      <c r="B140">
        <f t="shared" si="52"/>
        <v>2.3387411976724013</v>
      </c>
      <c r="C140" s="2">
        <f t="shared" si="53"/>
        <v>59.931843342467047</v>
      </c>
      <c r="D140" s="2">
        <f t="shared" si="53"/>
        <v>66.999999999999986</v>
      </c>
      <c r="E140" s="2">
        <f t="shared" si="60"/>
        <v>81.668704706878628</v>
      </c>
      <c r="F140" s="2">
        <f t="shared" si="60"/>
        <v>-87.771570939773355</v>
      </c>
      <c r="G140" s="2">
        <f t="shared" si="60"/>
        <v>-74.858015485389998</v>
      </c>
      <c r="H140" s="2">
        <f t="shared" si="60"/>
        <v>-55.485405851218772</v>
      </c>
      <c r="I140" s="2">
        <f t="shared" si="60"/>
        <v>-50.420399608893433</v>
      </c>
      <c r="J140" s="2">
        <f t="shared" si="54"/>
        <v>74.068156657532953</v>
      </c>
      <c r="K140" s="2">
        <f t="shared" si="54"/>
        <v>67.000000000000014</v>
      </c>
      <c r="L140" s="2">
        <f t="shared" si="55"/>
        <v>52.331295293121372</v>
      </c>
      <c r="M140" s="2">
        <f t="shared" si="56"/>
        <v>41.771570939773355</v>
      </c>
      <c r="N140" s="2">
        <f t="shared" si="57"/>
        <v>28.858015485389998</v>
      </c>
      <c r="O140" s="2">
        <f t="shared" si="58"/>
        <v>9.485405851218772</v>
      </c>
      <c r="P140" s="2">
        <f t="shared" si="59"/>
        <v>4.4203996088934332</v>
      </c>
      <c r="Q140" s="3"/>
      <c r="R140" s="3"/>
      <c r="S140" s="3"/>
      <c r="T140" s="3"/>
      <c r="U140" s="3"/>
      <c r="AA140">
        <v>2.23</v>
      </c>
      <c r="AB140">
        <f t="shared" si="51"/>
        <v>27.409223714137745</v>
      </c>
      <c r="AC140">
        <f t="shared" si="39"/>
        <v>26.643030536454205</v>
      </c>
    </row>
    <row r="141" spans="1:29">
      <c r="A141">
        <v>135</v>
      </c>
      <c r="B141">
        <f t="shared" si="52"/>
        <v>2.3561944901923448</v>
      </c>
      <c r="C141" s="2">
        <f t="shared" si="53"/>
        <v>60.258581489369341</v>
      </c>
      <c r="D141" s="2">
        <f t="shared" si="53"/>
        <v>67.5</v>
      </c>
      <c r="E141" s="2">
        <f t="shared" si="60"/>
        <v>82.515862870362696</v>
      </c>
      <c r="F141" s="2">
        <f t="shared" si="60"/>
        <v>-86.726765054187695</v>
      </c>
      <c r="G141" s="2">
        <f t="shared" si="60"/>
        <v>-73.675050063104777</v>
      </c>
      <c r="H141" s="2">
        <f t="shared" si="60"/>
        <v>-54.353525208111996</v>
      </c>
      <c r="I141" s="2">
        <f t="shared" si="60"/>
        <v>-49.35131591358595</v>
      </c>
      <c r="J141" s="2">
        <f t="shared" si="54"/>
        <v>74.741418510630666</v>
      </c>
      <c r="K141" s="2">
        <f t="shared" si="54"/>
        <v>67.5</v>
      </c>
      <c r="L141" s="2">
        <f t="shared" si="55"/>
        <v>52.484137129637304</v>
      </c>
      <c r="M141" s="2">
        <f t="shared" si="56"/>
        <v>41.726765054187695</v>
      </c>
      <c r="N141" s="2">
        <f t="shared" si="57"/>
        <v>28.675050063104777</v>
      </c>
      <c r="O141" s="2">
        <f t="shared" si="58"/>
        <v>9.3535252081119893</v>
      </c>
      <c r="P141" s="2">
        <f t="shared" si="59"/>
        <v>4.3513159135859496</v>
      </c>
      <c r="Q141" s="3"/>
      <c r="R141" s="3"/>
      <c r="S141" s="3"/>
      <c r="T141" s="3"/>
      <c r="U141" s="3"/>
      <c r="AA141">
        <v>2.2400000000000002</v>
      </c>
      <c r="AB141">
        <f t="shared" si="51"/>
        <v>27.271482221144268</v>
      </c>
      <c r="AC141">
        <f t="shared" si="39"/>
        <v>26.514774634258846</v>
      </c>
    </row>
    <row r="142" spans="1:29">
      <c r="A142">
        <v>136</v>
      </c>
      <c r="B142">
        <f t="shared" si="52"/>
        <v>2.3736477827122884</v>
      </c>
      <c r="C142" s="2">
        <f t="shared" si="53"/>
        <v>60.578003572478764</v>
      </c>
      <c r="D142" s="2">
        <f t="shared" si="53"/>
        <v>68</v>
      </c>
      <c r="E142" s="2">
        <f t="shared" si="60"/>
        <v>83.376765298478148</v>
      </c>
      <c r="F142" s="2">
        <f t="shared" si="60"/>
        <v>-85.663790606576754</v>
      </c>
      <c r="G142" s="2">
        <f t="shared" si="60"/>
        <v>-72.476381742148732</v>
      </c>
      <c r="H142" s="2">
        <f t="shared" si="60"/>
        <v>-53.217511569992347</v>
      </c>
      <c r="I142" s="2">
        <f t="shared" si="60"/>
        <v>-48.280612799280554</v>
      </c>
      <c r="J142" s="2">
        <f t="shared" si="54"/>
        <v>75.421996427521236</v>
      </c>
      <c r="K142" s="2">
        <f t="shared" si="54"/>
        <v>68</v>
      </c>
      <c r="L142" s="2">
        <f t="shared" si="55"/>
        <v>52.623234701521852</v>
      </c>
      <c r="M142" s="2">
        <f t="shared" si="56"/>
        <v>41.663790606576754</v>
      </c>
      <c r="N142" s="2">
        <f t="shared" si="57"/>
        <v>28.476381742148732</v>
      </c>
      <c r="O142" s="2">
        <f t="shared" si="58"/>
        <v>9.2175115699923538</v>
      </c>
      <c r="P142" s="2">
        <f t="shared" si="59"/>
        <v>4.2806127992805614</v>
      </c>
      <c r="Q142" s="3"/>
      <c r="R142" s="3"/>
      <c r="S142" s="3"/>
      <c r="T142" s="3"/>
      <c r="U142" s="3"/>
      <c r="AA142">
        <v>2.25</v>
      </c>
      <c r="AB142">
        <f t="shared" si="51"/>
        <v>27.135041867047214</v>
      </c>
      <c r="AC142">
        <f t="shared" si="39"/>
        <v>26.387799961242997</v>
      </c>
    </row>
    <row r="143" spans="1:29">
      <c r="A143">
        <v>137</v>
      </c>
      <c r="B143">
        <f t="shared" si="52"/>
        <v>2.3911010752322315</v>
      </c>
      <c r="C143" s="2">
        <f t="shared" si="53"/>
        <v>60.889610725665008</v>
      </c>
      <c r="D143" s="2">
        <f t="shared" si="53"/>
        <v>68.5</v>
      </c>
      <c r="E143" s="2">
        <f t="shared" si="60"/>
        <v>84.25227261872746</v>
      </c>
      <c r="F143" s="2">
        <f t="shared" si="60"/>
        <v>-84.581747540392669</v>
      </c>
      <c r="G143" s="2">
        <f t="shared" si="60"/>
        <v>-71.26156762285251</v>
      </c>
      <c r="H143" s="2">
        <f t="shared" si="60"/>
        <v>-52.077384712061757</v>
      </c>
      <c r="I143" s="2">
        <f t="shared" si="60"/>
        <v>-47.208309775843475</v>
      </c>
      <c r="J143" s="2">
        <f t="shared" si="54"/>
        <v>76.110389274334992</v>
      </c>
      <c r="K143" s="2">
        <f t="shared" si="54"/>
        <v>68.5</v>
      </c>
      <c r="L143" s="2">
        <f t="shared" si="55"/>
        <v>52.74772738127254</v>
      </c>
      <c r="M143" s="2">
        <f t="shared" si="56"/>
        <v>41.581747540392669</v>
      </c>
      <c r="N143" s="2">
        <f t="shared" si="57"/>
        <v>28.26156762285251</v>
      </c>
      <c r="O143" s="2">
        <f t="shared" si="58"/>
        <v>9.0773847120617575</v>
      </c>
      <c r="P143" s="2">
        <f t="shared" si="59"/>
        <v>4.2083097758434747</v>
      </c>
      <c r="Q143" s="3"/>
      <c r="R143" s="3"/>
      <c r="S143" s="3"/>
      <c r="T143" s="3"/>
      <c r="U143" s="3"/>
      <c r="AA143">
        <v>2.2599999999999998</v>
      </c>
      <c r="AB143">
        <f t="shared" si="51"/>
        <v>26.999884659708467</v>
      </c>
      <c r="AC143">
        <f t="shared" si="39"/>
        <v>26.262086571820841</v>
      </c>
    </row>
    <row r="144" spans="1:29">
      <c r="A144">
        <v>138</v>
      </c>
      <c r="B144">
        <f t="shared" si="52"/>
        <v>2.4085543677521746</v>
      </c>
      <c r="C144" s="2">
        <f t="shared" si="53"/>
        <v>61.192858137795483</v>
      </c>
      <c r="D144" s="2">
        <f t="shared" si="53"/>
        <v>68.999999999999986</v>
      </c>
      <c r="E144" s="2">
        <f t="shared" si="60"/>
        <v>85.143316153816841</v>
      </c>
      <c r="F144" s="2">
        <f t="shared" si="60"/>
        <v>-83.479683543647781</v>
      </c>
      <c r="G144" s="2">
        <f t="shared" si="60"/>
        <v>-70.030159183418576</v>
      </c>
      <c r="H144" s="2">
        <f t="shared" si="60"/>
        <v>-50.933167512033258</v>
      </c>
      <c r="I144" s="2">
        <f t="shared" si="60"/>
        <v>-46.134427250872285</v>
      </c>
      <c r="J144" s="2">
        <f t="shared" si="54"/>
        <v>76.807141862204517</v>
      </c>
      <c r="K144" s="2">
        <f t="shared" si="54"/>
        <v>69.000000000000014</v>
      </c>
      <c r="L144" s="2">
        <f t="shared" si="55"/>
        <v>52.856683846183159</v>
      </c>
      <c r="M144" s="2">
        <f t="shared" si="56"/>
        <v>41.479683543647781</v>
      </c>
      <c r="N144" s="2">
        <f t="shared" si="57"/>
        <v>28.030159183418576</v>
      </c>
      <c r="O144" s="2">
        <f t="shared" si="58"/>
        <v>8.9331675120332648</v>
      </c>
      <c r="P144" s="2">
        <f t="shared" si="59"/>
        <v>4.1344272508722781</v>
      </c>
      <c r="Q144" s="3"/>
      <c r="R144" s="3"/>
      <c r="S144" s="3"/>
      <c r="T144" s="3"/>
      <c r="U144" s="3"/>
      <c r="AA144">
        <v>2.27</v>
      </c>
      <c r="AB144">
        <f t="shared" si="51"/>
        <v>26.865992933927746</v>
      </c>
      <c r="AC144">
        <f t="shared" si="39"/>
        <v>26.137614950454672</v>
      </c>
    </row>
    <row r="145" spans="1:29">
      <c r="A145">
        <v>139</v>
      </c>
      <c r="B145">
        <f t="shared" si="52"/>
        <v>2.4260076602721181</v>
      </c>
      <c r="C145" s="2">
        <f t="shared" si="53"/>
        <v>61.487149675643821</v>
      </c>
      <c r="D145" s="2">
        <f t="shared" si="53"/>
        <v>69.5</v>
      </c>
      <c r="E145" s="2">
        <f t="shared" si="60"/>
        <v>86.050905046680029</v>
      </c>
      <c r="F145" s="2">
        <f t="shared" si="60"/>
        <v>-82.356591054862776</v>
      </c>
      <c r="G145" s="2">
        <f t="shared" si="60"/>
        <v>-68.781703309791524</v>
      </c>
      <c r="H145" s="2">
        <f t="shared" si="60"/>
        <v>-49.784886023429145</v>
      </c>
      <c r="I145" s="2">
        <f t="shared" si="60"/>
        <v>-45.058986529888529</v>
      </c>
      <c r="J145" s="2">
        <f t="shared" si="54"/>
        <v>77.512850324356179</v>
      </c>
      <c r="K145" s="2">
        <f t="shared" si="54"/>
        <v>69.5</v>
      </c>
      <c r="L145" s="2">
        <f t="shared" si="55"/>
        <v>52.949094953319971</v>
      </c>
      <c r="M145" s="2">
        <f t="shared" si="56"/>
        <v>41.356591054862776</v>
      </c>
      <c r="N145" s="2">
        <f t="shared" si="57"/>
        <v>27.781703309791524</v>
      </c>
      <c r="O145" s="2">
        <f t="shared" si="58"/>
        <v>8.7848860234291521</v>
      </c>
      <c r="P145" s="2">
        <f t="shared" si="59"/>
        <v>4.0589865298885286</v>
      </c>
      <c r="Q145" s="3"/>
      <c r="R145" s="3"/>
      <c r="S145" s="3"/>
      <c r="T145" s="3"/>
      <c r="U145" s="3"/>
      <c r="AA145">
        <v>2.2799999999999998</v>
      </c>
      <c r="AB145">
        <f t="shared" si="51"/>
        <v>26.733349344094261</v>
      </c>
      <c r="AC145">
        <f t="shared" si="39"/>
        <v>26.014365999636592</v>
      </c>
    </row>
    <row r="146" spans="1:29">
      <c r="A146">
        <v>140</v>
      </c>
      <c r="B146">
        <f t="shared" si="52"/>
        <v>2.4434609527920612</v>
      </c>
      <c r="C146" s="2">
        <f t="shared" si="53"/>
        <v>61.77183173993614</v>
      </c>
      <c r="D146" s="2">
        <f t="shared" si="53"/>
        <v>70</v>
      </c>
      <c r="E146" s="2">
        <f t="shared" si="60"/>
        <v>86.976134221108651</v>
      </c>
      <c r="F146" s="2">
        <f t="shared" si="60"/>
        <v>-81.211404185523676</v>
      </c>
      <c r="G146" s="2">
        <f t="shared" si="60"/>
        <v>-67.515743491810838</v>
      </c>
      <c r="H146" s="2">
        <f t="shared" si="60"/>
        <v>-48.632569545782452</v>
      </c>
      <c r="I146" s="2">
        <f t="shared" si="60"/>
        <v>-43.982009815618213</v>
      </c>
      <c r="J146" s="2">
        <f t="shared" si="54"/>
        <v>78.228168260063853</v>
      </c>
      <c r="K146" s="2">
        <f t="shared" si="54"/>
        <v>70</v>
      </c>
      <c r="L146" s="2">
        <f t="shared" si="55"/>
        <v>53.023865778891349</v>
      </c>
      <c r="M146" s="2">
        <f t="shared" si="56"/>
        <v>41.211404185523676</v>
      </c>
      <c r="N146" s="2">
        <f t="shared" si="57"/>
        <v>27.515743491810838</v>
      </c>
      <c r="O146" s="2">
        <f t="shared" si="58"/>
        <v>8.6325695457824452</v>
      </c>
      <c r="P146" s="2">
        <f t="shared" si="59"/>
        <v>3.9820098156181984</v>
      </c>
      <c r="Q146" s="3"/>
      <c r="R146" s="3"/>
      <c r="S146" s="3"/>
      <c r="T146" s="3"/>
      <c r="U146" s="3"/>
      <c r="AA146">
        <v>2.29</v>
      </c>
      <c r="AB146">
        <f t="shared" si="51"/>
        <v>26.601936857034929</v>
      </c>
      <c r="AC146">
        <f t="shared" si="39"/>
        <v>25.892321028286702</v>
      </c>
    </row>
    <row r="147" spans="1:29">
      <c r="A147">
        <v>141</v>
      </c>
      <c r="B147">
        <f t="shared" si="52"/>
        <v>2.4609142453120043</v>
      </c>
      <c r="C147" s="2">
        <f t="shared" si="53"/>
        <v>62.04618622501448</v>
      </c>
      <c r="D147" s="2">
        <f t="shared" si="53"/>
        <v>70.5</v>
      </c>
      <c r="E147" s="2">
        <f t="shared" ref="E147:I156" si="61">ATAN((E$5*SIN($B147)+$C$2*SIN($E$2))/(E$5*COS($B147)+$C$2*COS($E$2)))*180/PI()</f>
        <v>87.920193286664514</v>
      </c>
      <c r="F147" s="2">
        <f t="shared" si="61"/>
        <v>-80.042995582745107</v>
      </c>
      <c r="G147" s="2">
        <f t="shared" si="61"/>
        <v>-66.231821201230204</v>
      </c>
      <c r="H147" s="2">
        <f t="shared" si="61"/>
        <v>-47.476250691373693</v>
      </c>
      <c r="I147" s="2">
        <f t="shared" si="61"/>
        <v>-42.90352020633572</v>
      </c>
      <c r="J147" s="2">
        <f t="shared" si="54"/>
        <v>78.95381377498552</v>
      </c>
      <c r="K147" s="2">
        <f t="shared" si="54"/>
        <v>70.5</v>
      </c>
      <c r="L147" s="2">
        <f t="shared" si="55"/>
        <v>53.079806713335486</v>
      </c>
      <c r="M147" s="2">
        <f t="shared" si="56"/>
        <v>41.042995582745107</v>
      </c>
      <c r="N147" s="2">
        <f t="shared" si="57"/>
        <v>27.231821201230204</v>
      </c>
      <c r="O147" s="2">
        <f t="shared" si="58"/>
        <v>8.476250691373707</v>
      </c>
      <c r="P147" s="2">
        <f t="shared" si="59"/>
        <v>3.9035202063357133</v>
      </c>
      <c r="Q147" s="3"/>
      <c r="R147" s="3"/>
      <c r="S147" s="3"/>
      <c r="T147" s="3"/>
      <c r="U147" s="3"/>
      <c r="AA147">
        <v>2.2999999999999998</v>
      </c>
      <c r="AB147">
        <f t="shared" si="51"/>
        <v>26.471738745052981</v>
      </c>
      <c r="AC147">
        <f t="shared" ref="AC147:AC210" si="62">ASIN(1/AA147)*180/PI()</f>
        <v>25.771461740550667</v>
      </c>
    </row>
    <row r="148" spans="1:29">
      <c r="A148">
        <v>142</v>
      </c>
      <c r="B148">
        <f t="shared" si="52"/>
        <v>2.4783675378319479</v>
      </c>
      <c r="C148" s="2">
        <f t="shared" si="53"/>
        <v>62.309422427236917</v>
      </c>
      <c r="D148" s="2">
        <f t="shared" si="53"/>
        <v>71</v>
      </c>
      <c r="E148" s="2">
        <f t="shared" si="61"/>
        <v>88.884376511275278</v>
      </c>
      <c r="F148" s="2">
        <f t="shared" si="61"/>
        <v>-78.850173263973204</v>
      </c>
      <c r="G148" s="2">
        <f t="shared" si="61"/>
        <v>-64.929477467686254</v>
      </c>
      <c r="H148" s="2">
        <f t="shared" si="61"/>
        <v>-46.315965448128345</v>
      </c>
      <c r="I148" s="2">
        <f t="shared" si="61"/>
        <v>-41.823541693248735</v>
      </c>
      <c r="J148" s="2">
        <f t="shared" si="54"/>
        <v>79.69057757276309</v>
      </c>
      <c r="K148" s="2">
        <f t="shared" si="54"/>
        <v>71</v>
      </c>
      <c r="L148" s="2">
        <f t="shared" si="55"/>
        <v>53.115623488724722</v>
      </c>
      <c r="M148" s="2">
        <f t="shared" si="56"/>
        <v>40.850173263973204</v>
      </c>
      <c r="N148" s="2">
        <f t="shared" si="57"/>
        <v>26.929477467686254</v>
      </c>
      <c r="O148" s="2">
        <f t="shared" si="58"/>
        <v>8.3159654481283383</v>
      </c>
      <c r="P148" s="2">
        <f t="shared" si="59"/>
        <v>3.8235416932487283</v>
      </c>
      <c r="Q148" s="3"/>
      <c r="R148" s="3"/>
      <c r="S148" s="3"/>
      <c r="T148" s="3"/>
      <c r="U148" s="3"/>
      <c r="AA148">
        <v>2.31</v>
      </c>
      <c r="AB148">
        <f t="shared" si="51"/>
        <v>26.342738579151156</v>
      </c>
      <c r="AC148">
        <f t="shared" si="62"/>
        <v>25.651770224979902</v>
      </c>
    </row>
    <row r="149" spans="1:29">
      <c r="A149">
        <v>143</v>
      </c>
      <c r="B149">
        <f t="shared" si="52"/>
        <v>2.4958208303518914</v>
      </c>
      <c r="C149" s="2">
        <f t="shared" si="53"/>
        <v>62.560667716213828</v>
      </c>
      <c r="D149" s="2">
        <f t="shared" si="53"/>
        <v>71.5</v>
      </c>
      <c r="E149" s="2">
        <f t="shared" si="61"/>
        <v>89.870094001466427</v>
      </c>
      <c r="F149" s="2">
        <f t="shared" si="61"/>
        <v>-77.631677465554176</v>
      </c>
      <c r="G149" s="2">
        <f t="shared" si="61"/>
        <v>-63.608254669005433</v>
      </c>
      <c r="H149" s="2">
        <f t="shared" si="61"/>
        <v>-45.151753238294553</v>
      </c>
      <c r="I149" s="2">
        <f t="shared" si="61"/>
        <v>-40.742099156902789</v>
      </c>
      <c r="J149" s="2">
        <f t="shared" si="54"/>
        <v>80.439332283786172</v>
      </c>
      <c r="K149" s="2">
        <f t="shared" si="54"/>
        <v>71.5</v>
      </c>
      <c r="L149" s="2">
        <f t="shared" si="55"/>
        <v>53.129905998533573</v>
      </c>
      <c r="M149" s="2">
        <f t="shared" si="56"/>
        <v>40.631677465554176</v>
      </c>
      <c r="N149" s="2">
        <f t="shared" si="57"/>
        <v>26.608254669005433</v>
      </c>
      <c r="O149" s="2">
        <f t="shared" si="58"/>
        <v>8.1517532382945603</v>
      </c>
      <c r="P149" s="2">
        <f t="shared" si="59"/>
        <v>3.7420991569027819</v>
      </c>
      <c r="Q149" s="3"/>
      <c r="R149" s="3"/>
      <c r="S149" s="3"/>
      <c r="T149" s="3"/>
      <c r="U149" s="3"/>
      <c r="AA149">
        <v>2.3199999999999998</v>
      </c>
      <c r="AB149">
        <f t="shared" si="51"/>
        <v>26.214920222433843</v>
      </c>
      <c r="AC149">
        <f t="shared" si="62"/>
        <v>25.533228944078949</v>
      </c>
    </row>
    <row r="150" spans="1:29">
      <c r="A150">
        <v>144</v>
      </c>
      <c r="B150">
        <f t="shared" si="52"/>
        <v>2.5132741228718345</v>
      </c>
      <c r="C150" s="2">
        <f t="shared" si="53"/>
        <v>62.798956744878858</v>
      </c>
      <c r="D150" s="2">
        <f t="shared" si="53"/>
        <v>72</v>
      </c>
      <c r="E150" s="2">
        <f t="shared" si="61"/>
        <v>-89.121115751334742</v>
      </c>
      <c r="F150" s="2">
        <f t="shared" si="61"/>
        <v>-76.386177559196767</v>
      </c>
      <c r="G150" s="2">
        <f t="shared" si="61"/>
        <v>-62.267698552298057</v>
      </c>
      <c r="H150" s="2">
        <f t="shared" si="61"/>
        <v>-43.98365697251716</v>
      </c>
      <c r="I150" s="2">
        <f t="shared" si="61"/>
        <v>-39.659218362585726</v>
      </c>
      <c r="J150" s="2">
        <f t="shared" si="54"/>
        <v>81.201043255121135</v>
      </c>
      <c r="K150" s="2">
        <f t="shared" si="54"/>
        <v>72</v>
      </c>
      <c r="L150" s="2">
        <f t="shared" si="55"/>
        <v>53.121115751334742</v>
      </c>
      <c r="M150" s="2">
        <f t="shared" si="56"/>
        <v>40.386177559196767</v>
      </c>
      <c r="N150" s="2">
        <f t="shared" si="57"/>
        <v>26.267698552298057</v>
      </c>
      <c r="O150" s="2">
        <f t="shared" si="58"/>
        <v>7.9836569725171671</v>
      </c>
      <c r="P150" s="2">
        <f t="shared" si="59"/>
        <v>3.6592183625857331</v>
      </c>
      <c r="Q150" s="3"/>
      <c r="R150" s="3"/>
      <c r="S150" s="3"/>
      <c r="T150" s="3"/>
      <c r="U150" s="3"/>
      <c r="AA150">
        <v>2.33</v>
      </c>
      <c r="AB150">
        <f t="shared" si="51"/>
        <v>26.088267823682489</v>
      </c>
      <c r="AC150">
        <f t="shared" si="62"/>
        <v>25.415820724204821</v>
      </c>
    </row>
    <row r="151" spans="1:29">
      <c r="A151">
        <v>145</v>
      </c>
      <c r="B151">
        <f t="shared" si="52"/>
        <v>2.5307274153917776</v>
      </c>
      <c r="C151" s="2">
        <f t="shared" si="53"/>
        <v>63.023218927395689</v>
      </c>
      <c r="D151" s="2">
        <f t="shared" si="53"/>
        <v>72.5</v>
      </c>
      <c r="E151" s="2">
        <f t="shared" si="61"/>
        <v>-88.087571779536532</v>
      </c>
      <c r="F151" s="2">
        <f t="shared" si="61"/>
        <v>-75.112269105161914</v>
      </c>
      <c r="G151" s="2">
        <f t="shared" si="61"/>
        <v>-60.907360502037257</v>
      </c>
      <c r="H151" s="2">
        <f t="shared" si="61"/>
        <v>-42.811723098922229</v>
      </c>
      <c r="I151" s="2">
        <f t="shared" si="61"/>
        <v>-38.574925954713677</v>
      </c>
      <c r="J151" s="2">
        <f t="shared" si="54"/>
        <v>81.976781072604311</v>
      </c>
      <c r="K151" s="2">
        <f t="shared" si="54"/>
        <v>72.5</v>
      </c>
      <c r="L151" s="2">
        <f t="shared" si="55"/>
        <v>53.087571779536532</v>
      </c>
      <c r="M151" s="2">
        <f t="shared" si="56"/>
        <v>40.112269105161914</v>
      </c>
      <c r="N151" s="2">
        <f t="shared" si="57"/>
        <v>25.90736050203725</v>
      </c>
      <c r="O151" s="2">
        <f t="shared" si="58"/>
        <v>7.8117230989222435</v>
      </c>
      <c r="P151" s="2">
        <f t="shared" si="59"/>
        <v>3.5749259547136774</v>
      </c>
      <c r="Q151" s="3"/>
      <c r="R151" s="3"/>
      <c r="S151" s="3"/>
      <c r="T151" s="3"/>
      <c r="U151" s="3"/>
      <c r="AA151">
        <v>2.34</v>
      </c>
      <c r="AB151">
        <f t="shared" si="51"/>
        <v>25.962765811099349</v>
      </c>
      <c r="AC151">
        <f t="shared" si="62"/>
        <v>25.299528745804377</v>
      </c>
    </row>
    <row r="152" spans="1:29">
      <c r="A152">
        <v>146</v>
      </c>
      <c r="B152">
        <f t="shared" si="52"/>
        <v>2.5481807079117211</v>
      </c>
      <c r="C152" s="2">
        <f t="shared" si="53"/>
        <v>63.232263855673743</v>
      </c>
      <c r="D152" s="2">
        <f t="shared" si="53"/>
        <v>73</v>
      </c>
      <c r="E152" s="2">
        <f t="shared" si="61"/>
        <v>-87.027434801919753</v>
      </c>
      <c r="F152" s="2">
        <f t="shared" si="61"/>
        <v>-73.808471128860347</v>
      </c>
      <c r="G152" s="2">
        <f t="shared" si="61"/>
        <v>-59.526800070685063</v>
      </c>
      <c r="H152" s="2">
        <f t="shared" si="61"/>
        <v>-41.636001646827594</v>
      </c>
      <c r="I152" s="2">
        <f t="shared" si="61"/>
        <v>-37.489249450183131</v>
      </c>
      <c r="J152" s="2">
        <f t="shared" si="54"/>
        <v>82.76773614432625</v>
      </c>
      <c r="K152" s="2">
        <f t="shared" si="54"/>
        <v>73</v>
      </c>
      <c r="L152" s="2">
        <f t="shared" si="55"/>
        <v>53.027434801919753</v>
      </c>
      <c r="M152" s="2">
        <f t="shared" si="56"/>
        <v>39.808471128860347</v>
      </c>
      <c r="N152" s="2">
        <f t="shared" si="57"/>
        <v>25.526800070685056</v>
      </c>
      <c r="O152" s="2">
        <f t="shared" si="58"/>
        <v>7.6360016468275944</v>
      </c>
      <c r="P152" s="2">
        <f t="shared" si="59"/>
        <v>3.4892494501831379</v>
      </c>
      <c r="Q152" s="3"/>
      <c r="R152" s="3"/>
      <c r="S152" s="3"/>
      <c r="T152" s="3"/>
      <c r="U152" s="3"/>
      <c r="AA152">
        <v>2.35</v>
      </c>
      <c r="AB152">
        <f t="shared" si="51"/>
        <v>25.838398886214108</v>
      </c>
      <c r="AC152">
        <f t="shared" si="62"/>
        <v>25.184336533975934</v>
      </c>
    </row>
    <row r="153" spans="1:29">
      <c r="A153">
        <v>147</v>
      </c>
      <c r="B153">
        <f t="shared" si="52"/>
        <v>2.5656340004316647</v>
      </c>
      <c r="C153" s="2">
        <f t="shared" si="53"/>
        <v>63.42476425279731</v>
      </c>
      <c r="D153" s="2">
        <f t="shared" si="53"/>
        <v>73.5</v>
      </c>
      <c r="E153" s="2">
        <f t="shared" si="61"/>
        <v>-85.938689414710666</v>
      </c>
      <c r="F153" s="2">
        <f t="shared" si="61"/>
        <v>-72.473223728907286</v>
      </c>
      <c r="G153" s="2">
        <f t="shared" si="61"/>
        <v>-58.125587786328715</v>
      </c>
      <c r="H153" s="2">
        <f t="shared" si="61"/>
        <v>-40.456546264696485</v>
      </c>
      <c r="I153" s="2">
        <f t="shared" si="61"/>
        <v>-36.40221723067382</v>
      </c>
      <c r="J153" s="2">
        <f t="shared" si="54"/>
        <v>83.575235747202697</v>
      </c>
      <c r="K153" s="2">
        <f t="shared" si="54"/>
        <v>73.5</v>
      </c>
      <c r="L153" s="2">
        <f t="shared" si="55"/>
        <v>52.938689414710666</v>
      </c>
      <c r="M153" s="2">
        <f t="shared" si="56"/>
        <v>39.473223728907286</v>
      </c>
      <c r="N153" s="2">
        <f t="shared" si="57"/>
        <v>25.125587786328708</v>
      </c>
      <c r="O153" s="2">
        <f t="shared" si="58"/>
        <v>7.4565462646964988</v>
      </c>
      <c r="P153" s="2">
        <f t="shared" si="59"/>
        <v>3.4022172306738128</v>
      </c>
      <c r="Q153" s="3"/>
      <c r="R153" s="3"/>
      <c r="S153" s="3"/>
      <c r="T153" s="3"/>
      <c r="U153" s="3"/>
      <c r="AA153">
        <v>2.36</v>
      </c>
      <c r="AB153">
        <f t="shared" si="51"/>
        <v>25.715152017948771</v>
      </c>
      <c r="AC153">
        <f t="shared" si="62"/>
        <v>25.070227949342311</v>
      </c>
    </row>
    <row r="154" spans="1:29">
      <c r="A154">
        <v>148</v>
      </c>
      <c r="B154">
        <f t="shared" si="52"/>
        <v>2.5830872929516078</v>
      </c>
      <c r="C154" s="2">
        <f t="shared" si="53"/>
        <v>63.599235971058867</v>
      </c>
      <c r="D154" s="2">
        <f t="shared" si="53"/>
        <v>74</v>
      </c>
      <c r="E154" s="2">
        <f t="shared" si="61"/>
        <v>-84.819124060756167</v>
      </c>
      <c r="F154" s="2">
        <f t="shared" si="61"/>
        <v>-71.104886150078983</v>
      </c>
      <c r="G154" s="2">
        <f t="shared" si="61"/>
        <v>-56.703308250139685</v>
      </c>
      <c r="H154" s="2">
        <f t="shared" si="61"/>
        <v>-39.273414251957242</v>
      </c>
      <c r="I154" s="2">
        <f t="shared" si="61"/>
        <v>-35.313858533890638</v>
      </c>
      <c r="J154" s="2">
        <f t="shared" si="54"/>
        <v>84.400764028941126</v>
      </c>
      <c r="K154" s="2">
        <f t="shared" si="54"/>
        <v>74</v>
      </c>
      <c r="L154" s="2">
        <f t="shared" si="55"/>
        <v>52.819124060756167</v>
      </c>
      <c r="M154" s="2">
        <f t="shared" si="56"/>
        <v>39.104886150078983</v>
      </c>
      <c r="N154" s="2">
        <f t="shared" si="57"/>
        <v>24.703308250139685</v>
      </c>
      <c r="O154" s="2">
        <f t="shared" si="58"/>
        <v>7.2734142519572345</v>
      </c>
      <c r="P154" s="2">
        <f t="shared" si="59"/>
        <v>3.3138585338906523</v>
      </c>
      <c r="Q154" s="3"/>
      <c r="R154" s="3"/>
      <c r="S154" s="3"/>
      <c r="T154" s="3"/>
      <c r="U154" s="3"/>
      <c r="AA154">
        <v>2.37</v>
      </c>
      <c r="AB154">
        <f t="shared" si="51"/>
        <v>25.593010436835822</v>
      </c>
      <c r="AC154">
        <f t="shared" si="62"/>
        <v>24.957187179222892</v>
      </c>
    </row>
    <row r="155" spans="1:29">
      <c r="A155">
        <v>149</v>
      </c>
      <c r="B155">
        <f t="shared" si="52"/>
        <v>2.6005405854715509</v>
      </c>
      <c r="C155" s="2">
        <f t="shared" si="53"/>
        <v>63.754014428437273</v>
      </c>
      <c r="D155" s="2">
        <f t="shared" si="53"/>
        <v>74.5</v>
      </c>
      <c r="E155" s="2">
        <f t="shared" si="61"/>
        <v>-83.666308500961065</v>
      </c>
      <c r="F155" s="2">
        <f t="shared" si="61"/>
        <v>-69.701735484547044</v>
      </c>
      <c r="G155" s="2">
        <f t="shared" si="61"/>
        <v>-55.259563534173829</v>
      </c>
      <c r="H155" s="2">
        <f t="shared" si="61"/>
        <v>-38.08666658431968</v>
      </c>
      <c r="I155" s="2">
        <f t="shared" si="61"/>
        <v>-34.224203443734019</v>
      </c>
      <c r="J155" s="2">
        <f t="shared" si="54"/>
        <v>85.245985571562727</v>
      </c>
      <c r="K155" s="2">
        <f t="shared" si="54"/>
        <v>74.5</v>
      </c>
      <c r="L155" s="2">
        <f t="shared" si="55"/>
        <v>52.666308500961065</v>
      </c>
      <c r="M155" s="2">
        <f t="shared" si="56"/>
        <v>38.701735484547044</v>
      </c>
      <c r="N155" s="2">
        <f t="shared" si="57"/>
        <v>24.259563534173822</v>
      </c>
      <c r="O155" s="2">
        <f t="shared" si="58"/>
        <v>7.086666584319687</v>
      </c>
      <c r="P155" s="2">
        <f t="shared" si="59"/>
        <v>3.2242034437340124</v>
      </c>
      <c r="Q155" s="3"/>
      <c r="R155" s="3"/>
      <c r="S155" s="3"/>
      <c r="T155" s="3"/>
      <c r="U155" s="3"/>
      <c r="AA155">
        <v>2.38</v>
      </c>
      <c r="AB155">
        <f t="shared" si="51"/>
        <v>25.471959629385225</v>
      </c>
      <c r="AC155">
        <f t="shared" si="62"/>
        <v>24.845198729093195</v>
      </c>
    </row>
    <row r="156" spans="1:29">
      <c r="A156">
        <v>150</v>
      </c>
      <c r="B156">
        <f t="shared" si="52"/>
        <v>2.6179938779914944</v>
      </c>
      <c r="C156" s="2">
        <f t="shared" si="53"/>
        <v>63.887226733617247</v>
      </c>
      <c r="D156" s="2">
        <f t="shared" si="53"/>
        <v>75.000000000000014</v>
      </c>
      <c r="E156" s="2">
        <f t="shared" si="61"/>
        <v>-82.477568488055809</v>
      </c>
      <c r="F156" s="2">
        <f t="shared" si="61"/>
        <v>-68.261966199709832</v>
      </c>
      <c r="G156" s="2">
        <f t="shared" si="61"/>
        <v>-53.79397688699688</v>
      </c>
      <c r="H156" s="2">
        <f t="shared" si="61"/>
        <v>-36.896367932228813</v>
      </c>
      <c r="I156" s="2">
        <f t="shared" si="61"/>
        <v>-33.133282879390912</v>
      </c>
      <c r="J156" s="2">
        <f t="shared" si="54"/>
        <v>86.11277326638276</v>
      </c>
      <c r="K156" s="2">
        <f t="shared" si="54"/>
        <v>74.999999999999986</v>
      </c>
      <c r="L156" s="2">
        <f t="shared" si="55"/>
        <v>52.477568488055809</v>
      </c>
      <c r="M156" s="2">
        <f t="shared" si="56"/>
        <v>38.261966199709832</v>
      </c>
      <c r="N156" s="2">
        <f t="shared" si="57"/>
        <v>23.793976886996887</v>
      </c>
      <c r="O156" s="2">
        <f t="shared" si="58"/>
        <v>6.8963679322288272</v>
      </c>
      <c r="P156" s="2">
        <f t="shared" si="59"/>
        <v>3.1332828793909187</v>
      </c>
      <c r="Q156" s="3"/>
      <c r="R156" s="3"/>
      <c r="S156" s="3"/>
      <c r="T156" s="3"/>
      <c r="U156" s="3"/>
      <c r="AA156">
        <v>2.39</v>
      </c>
      <c r="AB156">
        <f t="shared" si="51"/>
        <v>25.351985332595728</v>
      </c>
      <c r="AC156">
        <f t="shared" si="62"/>
        <v>24.734247414320325</v>
      </c>
    </row>
    <row r="157" spans="1:29">
      <c r="A157">
        <v>151</v>
      </c>
      <c r="B157">
        <f t="shared" si="52"/>
        <v>2.6354471705114375</v>
      </c>
      <c r="C157" s="2">
        <f t="shared" si="53"/>
        <v>63.996758567239112</v>
      </c>
      <c r="D157" s="2">
        <f t="shared" si="53"/>
        <v>75.5</v>
      </c>
      <c r="E157" s="2">
        <f t="shared" ref="E157:I166" si="63">ATAN((E$5*SIN($B157)+$C$2*SIN($E$2))/(E$5*COS($B157)+$C$2*COS($E$2)))*180/PI()</f>
        <v>-81.24995732243535</v>
      </c>
      <c r="F157" s="2">
        <f t="shared" si="63"/>
        <v>-66.783690731286526</v>
      </c>
      <c r="G157" s="2">
        <f t="shared" si="63"/>
        <v>-52.306196750749884</v>
      </c>
      <c r="H157" s="2">
        <f t="shared" si="63"/>
        <v>-35.702586672110172</v>
      </c>
      <c r="I157" s="2">
        <f t="shared" si="63"/>
        <v>-32.04112858334058</v>
      </c>
      <c r="J157" s="2">
        <f t="shared" si="54"/>
        <v>87.003241432760888</v>
      </c>
      <c r="K157" s="2">
        <f t="shared" si="54"/>
        <v>75.5</v>
      </c>
      <c r="L157" s="2">
        <f t="shared" si="55"/>
        <v>52.24995732243535</v>
      </c>
      <c r="M157" s="2">
        <f t="shared" si="56"/>
        <v>37.783690731286526</v>
      </c>
      <c r="N157" s="2">
        <f t="shared" si="57"/>
        <v>23.306196750749876</v>
      </c>
      <c r="O157" s="2">
        <f t="shared" si="58"/>
        <v>6.7025866721101579</v>
      </c>
      <c r="P157" s="2">
        <f t="shared" si="59"/>
        <v>3.0411285833405941</v>
      </c>
      <c r="Q157" s="3"/>
      <c r="R157" s="3"/>
      <c r="S157" s="3"/>
      <c r="T157" s="3"/>
      <c r="U157" s="3"/>
      <c r="AA157">
        <v>2.4</v>
      </c>
      <c r="AB157">
        <f t="shared" si="51"/>
        <v>25.233073528606287</v>
      </c>
      <c r="AC157">
        <f t="shared" si="62"/>
        <v>24.624318352164082</v>
      </c>
    </row>
    <row r="158" spans="1:29">
      <c r="A158">
        <v>152</v>
      </c>
      <c r="B158">
        <f t="shared" si="52"/>
        <v>2.6529004630313806</v>
      </c>
      <c r="C158" s="2">
        <f t="shared" si="53"/>
        <v>64.08021465441665</v>
      </c>
      <c r="D158" s="2">
        <f t="shared" si="53"/>
        <v>76</v>
      </c>
      <c r="E158" s="2">
        <f t="shared" si="63"/>
        <v>-79.980223957045723</v>
      </c>
      <c r="F158" s="2">
        <f t="shared" si="63"/>
        <v>-65.264941426312944</v>
      </c>
      <c r="G158" s="2">
        <f t="shared" si="63"/>
        <v>-50.795901088472313</v>
      </c>
      <c r="H158" s="2">
        <f t="shared" si="63"/>
        <v>-34.505394890075728</v>
      </c>
      <c r="I158" s="2">
        <f t="shared" si="63"/>
        <v>-30.947773108271388</v>
      </c>
      <c r="J158" s="2">
        <f t="shared" si="54"/>
        <v>87.91978534558335</v>
      </c>
      <c r="K158" s="2">
        <f t="shared" si="54"/>
        <v>76</v>
      </c>
      <c r="L158" s="2">
        <f t="shared" si="55"/>
        <v>51.980223957045723</v>
      </c>
      <c r="M158" s="2">
        <f t="shared" si="56"/>
        <v>37.264941426312944</v>
      </c>
      <c r="N158" s="2">
        <f t="shared" si="57"/>
        <v>22.795901088472306</v>
      </c>
      <c r="O158" s="2">
        <f t="shared" si="58"/>
        <v>6.5053948900757348</v>
      </c>
      <c r="P158" s="2">
        <f t="shared" si="59"/>
        <v>2.9477731082713774</v>
      </c>
      <c r="Q158" s="3"/>
      <c r="R158" s="3"/>
      <c r="S158" s="3"/>
      <c r="T158" s="3"/>
      <c r="U158" s="3"/>
      <c r="AA158">
        <v>2.41</v>
      </c>
      <c r="AB158">
        <f t="shared" si="51"/>
        <v>25.115210439483302</v>
      </c>
      <c r="AC158">
        <f t="shared" si="62"/>
        <v>24.515396954033093</v>
      </c>
    </row>
    <row r="159" spans="1:29">
      <c r="A159">
        <v>153</v>
      </c>
      <c r="B159">
        <f t="shared" si="52"/>
        <v>2.6703537555513241</v>
      </c>
      <c r="C159" s="2">
        <f t="shared" si="53"/>
        <v>64.134871365287438</v>
      </c>
      <c r="D159" s="2">
        <f t="shared" si="53"/>
        <v>76.5</v>
      </c>
      <c r="E159" s="2">
        <f t="shared" si="63"/>
        <v>-78.664777318832648</v>
      </c>
      <c r="F159" s="2">
        <f t="shared" si="63"/>
        <v>-63.703674172225767</v>
      </c>
      <c r="G159" s="2">
        <f t="shared" si="63"/>
        <v>-49.26280201469897</v>
      </c>
      <c r="H159" s="2">
        <f t="shared" si="63"/>
        <v>-33.304868377779741</v>
      </c>
      <c r="I159" s="2">
        <f t="shared" si="63"/>
        <v>-29.853249802908145</v>
      </c>
      <c r="J159" s="2">
        <f t="shared" si="54"/>
        <v>88.865128634712562</v>
      </c>
      <c r="K159" s="2">
        <f t="shared" si="54"/>
        <v>76.5</v>
      </c>
      <c r="L159" s="2">
        <f t="shared" si="55"/>
        <v>51.664777318832648</v>
      </c>
      <c r="M159" s="2">
        <f t="shared" si="56"/>
        <v>36.70367417222576</v>
      </c>
      <c r="N159" s="2">
        <f t="shared" si="57"/>
        <v>22.262802014698963</v>
      </c>
      <c r="O159" s="2">
        <f t="shared" si="58"/>
        <v>6.3048683777797407</v>
      </c>
      <c r="P159" s="2">
        <f t="shared" si="59"/>
        <v>2.8532498029081523</v>
      </c>
      <c r="Q159" s="3"/>
      <c r="R159" s="3"/>
      <c r="S159" s="3"/>
      <c r="T159" s="3"/>
      <c r="U159" s="3"/>
      <c r="AA159">
        <v>2.42</v>
      </c>
      <c r="AB159">
        <f t="shared" si="51"/>
        <v>24.998382522139938</v>
      </c>
      <c r="AC159">
        <f t="shared" si="62"/>
        <v>24.407468917986584</v>
      </c>
    </row>
    <row r="160" spans="1:29">
      <c r="A160">
        <v>154</v>
      </c>
      <c r="B160">
        <f t="shared" si="52"/>
        <v>2.6878070480712677</v>
      </c>
      <c r="C160" s="2">
        <f t="shared" si="53"/>
        <v>64.157619595970232</v>
      </c>
      <c r="D160" s="2">
        <f t="shared" si="53"/>
        <v>77.000000000000014</v>
      </c>
      <c r="E160" s="2">
        <f t="shared" si="63"/>
        <v>-77.299646536638647</v>
      </c>
      <c r="F160" s="2">
        <f t="shared" si="63"/>
        <v>-62.097774104852668</v>
      </c>
      <c r="G160" s="2">
        <f t="shared" si="63"/>
        <v>-47.70665071547203</v>
      </c>
      <c r="H160" s="2">
        <f t="shared" si="63"/>
        <v>-32.101086620134375</v>
      </c>
      <c r="I160" s="2">
        <f t="shared" si="63"/>
        <v>-28.757592796751261</v>
      </c>
      <c r="J160" s="2">
        <f t="shared" si="54"/>
        <v>89.842380404029768</v>
      </c>
      <c r="K160" s="2">
        <f t="shared" si="54"/>
        <v>76.999999999999986</v>
      </c>
      <c r="L160" s="2">
        <f t="shared" si="55"/>
        <v>51.299646536638647</v>
      </c>
      <c r="M160" s="2">
        <f t="shared" si="56"/>
        <v>36.097774104852675</v>
      </c>
      <c r="N160" s="2">
        <f t="shared" si="57"/>
        <v>21.706650715472023</v>
      </c>
      <c r="O160" s="2">
        <f t="shared" si="58"/>
        <v>6.1010866201343674</v>
      </c>
      <c r="P160" s="2">
        <f t="shared" si="59"/>
        <v>2.7575927967512541</v>
      </c>
      <c r="Q160" s="3"/>
      <c r="R160" s="3"/>
      <c r="S160" s="3"/>
      <c r="T160" s="3"/>
      <c r="U160" s="3"/>
      <c r="AA160">
        <v>2.4300000000000002</v>
      </c>
      <c r="AB160">
        <f t="shared" si="51"/>
        <v>24.882576463383337</v>
      </c>
      <c r="AC160">
        <f t="shared" si="62"/>
        <v>24.30052022147213</v>
      </c>
    </row>
    <row r="161" spans="1:29">
      <c r="A161">
        <v>155</v>
      </c>
      <c r="B161">
        <f t="shared" si="52"/>
        <v>2.7052603405912108</v>
      </c>
      <c r="C161" s="2">
        <f t="shared" si="53"/>
        <v>64.144895584387783</v>
      </c>
      <c r="D161" s="2">
        <f t="shared" si="53"/>
        <v>77.500000000000014</v>
      </c>
      <c r="E161" s="2">
        <f t="shared" si="63"/>
        <v>-75.880436822154948</v>
      </c>
      <c r="F161" s="2">
        <f t="shared" si="63"/>
        <v>-60.445063848726058</v>
      </c>
      <c r="G161" s="2">
        <f t="shared" si="63"/>
        <v>-46.1272426359291</v>
      </c>
      <c r="H161" s="2">
        <f t="shared" si="63"/>
        <v>-30.89413277461934</v>
      </c>
      <c r="I161" s="2">
        <f t="shared" si="63"/>
        <v>-27.660836983731645</v>
      </c>
      <c r="J161" s="2">
        <f t="shared" si="54"/>
        <v>90.855104415612217</v>
      </c>
      <c r="K161" s="2">
        <f t="shared" si="54"/>
        <v>77.499999999999986</v>
      </c>
      <c r="L161" s="2">
        <f t="shared" si="55"/>
        <v>50.880436822154948</v>
      </c>
      <c r="M161" s="2">
        <f t="shared" si="56"/>
        <v>35.445063848726051</v>
      </c>
      <c r="N161" s="2">
        <f t="shared" si="57"/>
        <v>21.127242635929093</v>
      </c>
      <c r="O161" s="2">
        <f t="shared" si="58"/>
        <v>5.8941327746193508</v>
      </c>
      <c r="P161" s="2">
        <f t="shared" si="59"/>
        <v>2.6608369837316559</v>
      </c>
      <c r="Q161" s="3"/>
      <c r="R161" s="3"/>
      <c r="S161" s="3"/>
      <c r="T161" s="3"/>
      <c r="U161" s="3"/>
      <c r="AA161">
        <v>2.44</v>
      </c>
      <c r="AB161">
        <f t="shared" si="51"/>
        <v>24.76777917508624</v>
      </c>
      <c r="AC161">
        <f t="shared" si="62"/>
        <v>24.194537114290725</v>
      </c>
    </row>
    <row r="162" spans="1:29">
      <c r="A162">
        <v>156</v>
      </c>
      <c r="B162">
        <f t="shared" si="52"/>
        <v>2.7227136331111539</v>
      </c>
      <c r="C162" s="2">
        <f t="shared" si="53"/>
        <v>64.092596667207957</v>
      </c>
      <c r="D162" s="2">
        <f t="shared" si="53"/>
        <v>77.999999999999986</v>
      </c>
      <c r="E162" s="2">
        <f t="shared" si="63"/>
        <v>-74.402280859740998</v>
      </c>
      <c r="F162" s="2">
        <f t="shared" si="63"/>
        <v>-58.743314805691</v>
      </c>
      <c r="G162" s="2">
        <f t="shared" si="63"/>
        <v>-44.52442290453866</v>
      </c>
      <c r="H162" s="2">
        <f t="shared" si="63"/>
        <v>-29.68409364194796</v>
      </c>
      <c r="I162" s="2">
        <f t="shared" si="63"/>
        <v>-26.563018004788269</v>
      </c>
      <c r="J162" s="2">
        <f t="shared" si="54"/>
        <v>91.907403332792043</v>
      </c>
      <c r="K162" s="2">
        <f t="shared" si="54"/>
        <v>78.000000000000014</v>
      </c>
      <c r="L162" s="2">
        <f t="shared" si="55"/>
        <v>50.402280859740998</v>
      </c>
      <c r="M162" s="2">
        <f t="shared" si="56"/>
        <v>34.743314805691</v>
      </c>
      <c r="N162" s="2">
        <f t="shared" si="57"/>
        <v>20.524422904538653</v>
      </c>
      <c r="O162" s="2">
        <f t="shared" si="58"/>
        <v>5.6840936419479533</v>
      </c>
      <c r="P162" s="2">
        <f t="shared" si="59"/>
        <v>2.5630180047882618</v>
      </c>
      <c r="Q162" s="3"/>
      <c r="R162" s="3"/>
      <c r="S162" s="3"/>
      <c r="T162" s="3"/>
      <c r="U162" s="3"/>
      <c r="AA162">
        <v>2.4500000000000002</v>
      </c>
      <c r="AB162">
        <f t="shared" si="51"/>
        <v>24.65397778947926</v>
      </c>
      <c r="AC162">
        <f t="shared" si="62"/>
        <v>24.08950611178059</v>
      </c>
    </row>
    <row r="163" spans="1:29">
      <c r="A163">
        <v>157</v>
      </c>
      <c r="B163">
        <f t="shared" si="52"/>
        <v>2.740166925631097</v>
      </c>
      <c r="C163" s="2">
        <f t="shared" si="53"/>
        <v>63.995978136293587</v>
      </c>
      <c r="D163" s="2">
        <f t="shared" si="53"/>
        <v>78.499999999999986</v>
      </c>
      <c r="E163" s="2">
        <f t="shared" si="63"/>
        <v>-72.859785748586532</v>
      </c>
      <c r="F163" s="2">
        <f t="shared" si="63"/>
        <v>-56.99026206905981</v>
      </c>
      <c r="G163" s="2">
        <f t="shared" si="63"/>
        <v>-42.898091952900756</v>
      </c>
      <c r="H163" s="2">
        <f t="shared" si="63"/>
        <v>-28.471059627881885</v>
      </c>
      <c r="I163" s="2">
        <f t="shared" si="63"/>
        <v>-25.464172229377837</v>
      </c>
      <c r="J163" s="2">
        <f t="shared" si="54"/>
        <v>93.004021863706413</v>
      </c>
      <c r="K163" s="2">
        <f t="shared" si="54"/>
        <v>78.500000000000014</v>
      </c>
      <c r="L163" s="2">
        <f t="shared" si="55"/>
        <v>49.859785748586532</v>
      </c>
      <c r="M163" s="2">
        <f t="shared" si="56"/>
        <v>33.99026206905981</v>
      </c>
      <c r="N163" s="2">
        <f t="shared" si="57"/>
        <v>19.898091952900756</v>
      </c>
      <c r="O163" s="2">
        <f t="shared" si="58"/>
        <v>5.4710596278818855</v>
      </c>
      <c r="P163" s="2">
        <f t="shared" si="59"/>
        <v>2.464172229377823</v>
      </c>
      <c r="Q163" s="3"/>
      <c r="R163" s="3"/>
      <c r="S163" s="3"/>
      <c r="T163" s="3"/>
      <c r="U163" s="3"/>
      <c r="AA163">
        <v>2.46</v>
      </c>
      <c r="AB163">
        <f t="shared" si="51"/>
        <v>24.541159654560406</v>
      </c>
      <c r="AC163">
        <f t="shared" si="62"/>
        <v>23.98541398821153</v>
      </c>
    </row>
    <row r="164" spans="1:29">
      <c r="A164">
        <v>158</v>
      </c>
      <c r="B164">
        <f t="shared" si="52"/>
        <v>2.7576202181510405</v>
      </c>
      <c r="C164" s="2">
        <f t="shared" si="53"/>
        <v>63.849526239252725</v>
      </c>
      <c r="D164" s="2">
        <f t="shared" si="53"/>
        <v>78.999999999999986</v>
      </c>
      <c r="E164" s="2">
        <f t="shared" si="63"/>
        <v>-71.246975843569444</v>
      </c>
      <c r="F164" s="2">
        <f t="shared" si="63"/>
        <v>-55.183623595768424</v>
      </c>
      <c r="G164" s="2">
        <f t="shared" si="63"/>
        <v>-41.248211278915342</v>
      </c>
      <c r="H164" s="2">
        <f t="shared" si="63"/>
        <v>-27.255124696019116</v>
      </c>
      <c r="I164" s="2">
        <f t="shared" si="63"/>
        <v>-24.364336735928376</v>
      </c>
      <c r="J164" s="2">
        <f t="shared" si="54"/>
        <v>94.150473760747275</v>
      </c>
      <c r="K164" s="2">
        <f t="shared" si="54"/>
        <v>79.000000000000014</v>
      </c>
      <c r="L164" s="2">
        <f t="shared" si="55"/>
        <v>49.246975843569444</v>
      </c>
      <c r="M164" s="2">
        <f t="shared" si="56"/>
        <v>33.183623595768424</v>
      </c>
      <c r="N164" s="2">
        <f t="shared" si="57"/>
        <v>19.248211278915335</v>
      </c>
      <c r="O164" s="2">
        <f t="shared" si="58"/>
        <v>5.2551246960191236</v>
      </c>
      <c r="P164" s="2">
        <f t="shared" si="59"/>
        <v>2.3643367359283616</v>
      </c>
      <c r="Q164" s="3"/>
      <c r="R164" s="3"/>
      <c r="S164" s="3"/>
      <c r="T164" s="3"/>
      <c r="U164" s="3"/>
      <c r="AA164">
        <v>2.4700000000000002</v>
      </c>
      <c r="AB164">
        <f t="shared" si="51"/>
        <v>24.429312329618377</v>
      </c>
      <c r="AC164">
        <f t="shared" si="62"/>
        <v>23.882247770382094</v>
      </c>
    </row>
    <row r="165" spans="1:29">
      <c r="A165">
        <v>159</v>
      </c>
      <c r="B165">
        <f t="shared" si="52"/>
        <v>2.7750735106709841</v>
      </c>
      <c r="C165" s="2">
        <f t="shared" si="53"/>
        <v>63.646800900240827</v>
      </c>
      <c r="D165" s="2">
        <f t="shared" si="53"/>
        <v>79.499999999999986</v>
      </c>
      <c r="E165" s="2">
        <f t="shared" si="63"/>
        <v>-69.557232310566249</v>
      </c>
      <c r="F165" s="2">
        <f t="shared" si="63"/>
        <v>-53.321124311308246</v>
      </c>
      <c r="G165" s="2">
        <f t="shared" si="63"/>
        <v>-39.574809289217129</v>
      </c>
      <c r="H165" s="2">
        <f t="shared" si="63"/>
        <v>-26.036386311416209</v>
      </c>
      <c r="I165" s="2">
        <f t="shared" si="63"/>
        <v>-23.263549291251785</v>
      </c>
      <c r="J165" s="2">
        <f t="shared" si="54"/>
        <v>95.353199099759166</v>
      </c>
      <c r="K165" s="2">
        <f t="shared" si="54"/>
        <v>79.500000000000014</v>
      </c>
      <c r="L165" s="2">
        <f t="shared" si="55"/>
        <v>48.557232310566249</v>
      </c>
      <c r="M165" s="2">
        <f t="shared" si="56"/>
        <v>32.321124311308239</v>
      </c>
      <c r="N165" s="2">
        <f t="shared" si="57"/>
        <v>18.574809289217114</v>
      </c>
      <c r="O165" s="2">
        <f t="shared" si="58"/>
        <v>5.0363863114162086</v>
      </c>
      <c r="P165" s="2">
        <f t="shared" si="59"/>
        <v>2.2635492912517918</v>
      </c>
      <c r="Q165" s="3"/>
      <c r="R165" s="3"/>
      <c r="S165" s="3"/>
      <c r="T165" s="3"/>
      <c r="U165" s="3"/>
      <c r="AA165">
        <v>2.48</v>
      </c>
      <c r="AB165">
        <f t="shared" si="51"/>
        <v>24.318423580866455</v>
      </c>
      <c r="AC165">
        <f t="shared" si="62"/>
        <v>23.779994731412099</v>
      </c>
    </row>
    <row r="166" spans="1:29">
      <c r="A166">
        <v>160</v>
      </c>
      <c r="B166">
        <f t="shared" si="52"/>
        <v>2.7925268031909272</v>
      </c>
      <c r="C166" s="2">
        <f t="shared" si="53"/>
        <v>63.380239796266196</v>
      </c>
      <c r="D166" s="2">
        <f t="shared" si="53"/>
        <v>80</v>
      </c>
      <c r="E166" s="2">
        <f t="shared" si="63"/>
        <v>-67.783230918337551</v>
      </c>
      <c r="F166" s="2">
        <f t="shared" si="63"/>
        <v>-51.400525842428316</v>
      </c>
      <c r="G166" s="2">
        <f t="shared" si="63"/>
        <v>-37.877987144333119</v>
      </c>
      <c r="H166" s="2">
        <f t="shared" si="63"/>
        <v>-24.814945374942813</v>
      </c>
      <c r="I166" s="2">
        <f t="shared" si="63"/>
        <v>-22.16184832893272</v>
      </c>
      <c r="J166" s="2">
        <f t="shared" si="54"/>
        <v>96.619760203733804</v>
      </c>
      <c r="K166" s="2">
        <f t="shared" si="54"/>
        <v>80</v>
      </c>
      <c r="L166" s="2">
        <f t="shared" si="55"/>
        <v>47.783230918337551</v>
      </c>
      <c r="M166" s="2">
        <f t="shared" si="56"/>
        <v>31.400525842428323</v>
      </c>
      <c r="N166" s="2">
        <f t="shared" si="57"/>
        <v>17.877987144333133</v>
      </c>
      <c r="O166" s="2">
        <f t="shared" si="58"/>
        <v>4.8149453749428233</v>
      </c>
      <c r="P166" s="2">
        <f t="shared" si="59"/>
        <v>2.161848328932706</v>
      </c>
      <c r="Q166" s="3"/>
      <c r="R166" s="3"/>
      <c r="S166" s="3"/>
      <c r="T166" s="3"/>
      <c r="U166" s="3"/>
      <c r="AA166">
        <v>2.4900000000000002</v>
      </c>
      <c r="AB166">
        <f t="shared" si="51"/>
        <v>24.20848137718372</v>
      </c>
      <c r="AC166">
        <f t="shared" si="62"/>
        <v>23.67864238472335</v>
      </c>
    </row>
    <row r="167" spans="1:29">
      <c r="A167">
        <v>161</v>
      </c>
      <c r="B167">
        <f t="shared" si="52"/>
        <v>2.8099800957108703</v>
      </c>
      <c r="C167" s="2">
        <f t="shared" ref="C167:D186" si="64">ATAN((C$5*SIN($B167)+$C$2*SIN($E$2))/(C$5*COS($B167)+$C$2*COS($E$2)))*180/PI()</f>
        <v>63.040912856637824</v>
      </c>
      <c r="D167" s="2">
        <f t="shared" si="64"/>
        <v>80.500000000000014</v>
      </c>
      <c r="E167" s="2">
        <f t="shared" ref="E167:I176" si="65">ATAN((E$5*SIN($B167)+$C$2*SIN($E$2))/(E$5*COS($B167)+$C$2*COS($E$2)))*180/PI()</f>
        <v>-65.916880627102131</v>
      </c>
      <c r="F167" s="2">
        <f t="shared" si="65"/>
        <v>-49.419662558782058</v>
      </c>
      <c r="G167" s="2">
        <f t="shared" si="65"/>
        <v>-36.15792451737773</v>
      </c>
      <c r="H167" s="2">
        <f t="shared" si="65"/>
        <v>-23.590906148307091</v>
      </c>
      <c r="I167" s="2">
        <f t="shared" si="65"/>
        <v>-21.05927292671403</v>
      </c>
      <c r="J167" s="2">
        <f t="shared" si="54"/>
        <v>97.959087143362183</v>
      </c>
      <c r="K167" s="2">
        <f t="shared" si="54"/>
        <v>80.499999999999986</v>
      </c>
      <c r="L167" s="2">
        <f t="shared" ref="L167:L186" si="66">IF(E167&lt;0,$A167-(E167+180),$A167-E167)</f>
        <v>46.916880627102131</v>
      </c>
      <c r="M167" s="2">
        <f t="shared" ref="M167:M186" si="67">IF(F167&lt;0,$A167-(F167+180),$A167-F167)</f>
        <v>30.419662558782051</v>
      </c>
      <c r="N167" s="2">
        <f t="shared" ref="N167:N186" si="68">IF(G167&lt;0,$A167-(G167+180),$A167-G167)</f>
        <v>17.157924517377722</v>
      </c>
      <c r="O167" s="2">
        <f t="shared" ref="O167:O186" si="69">IF(H167&lt;0,$A167-(H167+180),$A167-H167)</f>
        <v>4.5909061483070843</v>
      </c>
      <c r="P167" s="2">
        <f t="shared" ref="P167:P186" si="70">IF(I167&lt;0,$A167-(I167+180),$A167-I167)</f>
        <v>2.0592729267140157</v>
      </c>
      <c r="Q167" s="3"/>
      <c r="R167" s="3"/>
      <c r="S167" s="3"/>
      <c r="T167" s="3"/>
      <c r="U167" s="3"/>
      <c r="AA167">
        <v>2.5</v>
      </c>
      <c r="AB167">
        <f t="shared" si="51"/>
        <v>24.099473885960709</v>
      </c>
      <c r="AC167">
        <f t="shared" si="62"/>
        <v>23.578178478201831</v>
      </c>
    </row>
    <row r="168" spans="1:29">
      <c r="A168">
        <v>162</v>
      </c>
      <c r="B168">
        <f t="shared" si="52"/>
        <v>2.8274333882308138</v>
      </c>
      <c r="C168" s="2">
        <f t="shared" si="64"/>
        <v>62.618212862280942</v>
      </c>
      <c r="D168" s="2">
        <f t="shared" si="64"/>
        <v>81</v>
      </c>
      <c r="E168" s="2">
        <f t="shared" si="65"/>
        <v>-63.94926702707135</v>
      </c>
      <c r="F168" s="2">
        <f t="shared" si="65"/>
        <v>-47.376484541984375</v>
      </c>
      <c r="G168" s="2">
        <f t="shared" si="65"/>
        <v>-34.414885164690922</v>
      </c>
      <c r="H168" s="2">
        <f t="shared" si="65"/>
        <v>-22.364376169732953</v>
      </c>
      <c r="I168" s="2">
        <f t="shared" si="65"/>
        <v>-19.955862782901931</v>
      </c>
      <c r="J168" s="2">
        <f t="shared" si="54"/>
        <v>99.381787137719058</v>
      </c>
      <c r="K168" s="2">
        <f t="shared" si="54"/>
        <v>81</v>
      </c>
      <c r="L168" s="2">
        <f t="shared" si="66"/>
        <v>45.949267027071357</v>
      </c>
      <c r="M168" s="2">
        <f t="shared" si="67"/>
        <v>29.376484541984382</v>
      </c>
      <c r="N168" s="2">
        <f t="shared" si="68"/>
        <v>16.414885164690929</v>
      </c>
      <c r="O168" s="2">
        <f t="shared" si="69"/>
        <v>4.3643761697329637</v>
      </c>
      <c r="P168" s="2">
        <f t="shared" si="70"/>
        <v>1.9558627829019315</v>
      </c>
      <c r="Q168" s="3"/>
      <c r="R168" s="3"/>
      <c r="S168" s="3"/>
      <c r="T168" s="3"/>
      <c r="U168" s="3"/>
      <c r="AA168">
        <v>2.5099999999999998</v>
      </c>
      <c r="AB168">
        <f t="shared" si="51"/>
        <v>23.991389469046336</v>
      </c>
      <c r="AC168">
        <f t="shared" si="62"/>
        <v>23.478590988534624</v>
      </c>
    </row>
    <row r="169" spans="1:29">
      <c r="A169">
        <v>163</v>
      </c>
      <c r="B169">
        <f t="shared" si="52"/>
        <v>2.8448866807507569</v>
      </c>
      <c r="C169" s="2">
        <f t="shared" si="64"/>
        <v>62.099463369195284</v>
      </c>
      <c r="D169" s="2">
        <f t="shared" si="64"/>
        <v>81.5</v>
      </c>
      <c r="E169" s="2">
        <f t="shared" si="65"/>
        <v>-61.87060678312163</v>
      </c>
      <c r="F169" s="2">
        <f t="shared" si="65"/>
        <v>-45.269107971431481</v>
      </c>
      <c r="G169" s="2">
        <f t="shared" si="65"/>
        <v>-32.649222195169131</v>
      </c>
      <c r="H169" s="2">
        <f t="shared" si="65"/>
        <v>-21.135466160313694</v>
      </c>
      <c r="I169" s="2">
        <f t="shared" si="65"/>
        <v>-18.851658191816743</v>
      </c>
      <c r="J169" s="2">
        <f t="shared" si="54"/>
        <v>100.90053663080471</v>
      </c>
      <c r="K169" s="2">
        <f t="shared" si="54"/>
        <v>81.5</v>
      </c>
      <c r="L169" s="2">
        <f t="shared" si="66"/>
        <v>44.87060678312163</v>
      </c>
      <c r="M169" s="2">
        <f t="shared" si="67"/>
        <v>28.269107971431481</v>
      </c>
      <c r="N169" s="2">
        <f t="shared" si="68"/>
        <v>15.649222195169131</v>
      </c>
      <c r="O169" s="2">
        <f t="shared" si="69"/>
        <v>4.1354661603136833</v>
      </c>
      <c r="P169" s="2">
        <f t="shared" si="70"/>
        <v>1.851658191816739</v>
      </c>
      <c r="Q169" s="3"/>
      <c r="R169" s="3"/>
      <c r="S169" s="3"/>
      <c r="T169" s="3"/>
      <c r="U169" s="3"/>
      <c r="AA169">
        <v>2.52</v>
      </c>
      <c r="AB169">
        <f t="shared" si="51"/>
        <v>23.884216678793337</v>
      </c>
      <c r="AC169">
        <f t="shared" si="62"/>
        <v>23.379868115715521</v>
      </c>
    </row>
    <row r="170" spans="1:29">
      <c r="A170">
        <v>164</v>
      </c>
      <c r="B170">
        <f t="shared" si="52"/>
        <v>2.8623399732707</v>
      </c>
      <c r="C170" s="2">
        <f t="shared" si="64"/>
        <v>61.469419406268024</v>
      </c>
      <c r="D170" s="2">
        <f t="shared" si="64"/>
        <v>82</v>
      </c>
      <c r="E170" s="2">
        <f t="shared" si="65"/>
        <v>-59.670222135429334</v>
      </c>
      <c r="F170" s="2">
        <f t="shared" si="65"/>
        <v>-43.095873201276561</v>
      </c>
      <c r="G170" s="2">
        <f t="shared" si="65"/>
        <v>-30.861382914745882</v>
      </c>
      <c r="H170" s="2">
        <f t="shared" si="65"/>
        <v>-19.904289921111609</v>
      </c>
      <c r="I170" s="2">
        <f t="shared" si="65"/>
        <v>-17.746700018316815</v>
      </c>
      <c r="J170" s="2">
        <f t="shared" si="54"/>
        <v>102.53058059373197</v>
      </c>
      <c r="K170" s="2">
        <f t="shared" si="54"/>
        <v>82</v>
      </c>
      <c r="L170" s="2">
        <f t="shared" si="66"/>
        <v>43.670222135429327</v>
      </c>
      <c r="M170" s="2">
        <f t="shared" si="67"/>
        <v>27.095873201276561</v>
      </c>
      <c r="N170" s="2">
        <f t="shared" si="68"/>
        <v>14.861382914745889</v>
      </c>
      <c r="O170" s="2">
        <f t="shared" si="69"/>
        <v>3.904289921111598</v>
      </c>
      <c r="P170" s="2">
        <f t="shared" si="70"/>
        <v>1.7467000183168011</v>
      </c>
      <c r="Q170" s="3"/>
      <c r="R170" s="3"/>
      <c r="S170" s="3"/>
      <c r="T170" s="3"/>
      <c r="U170" s="3"/>
      <c r="AA170">
        <v>2.5299999999999998</v>
      </c>
      <c r="AB170">
        <f t="shared" si="51"/>
        <v>23.777944254199497</v>
      </c>
      <c r="AC170">
        <f t="shared" si="62"/>
        <v>23.28199827771326</v>
      </c>
    </row>
    <row r="171" spans="1:29">
      <c r="A171">
        <v>165</v>
      </c>
      <c r="B171">
        <f t="shared" si="52"/>
        <v>2.8797932657906435</v>
      </c>
      <c r="C171" s="2">
        <f t="shared" si="64"/>
        <v>60.709629087402412</v>
      </c>
      <c r="D171" s="2">
        <f t="shared" si="64"/>
        <v>82.500000000000014</v>
      </c>
      <c r="E171" s="2">
        <f t="shared" si="65"/>
        <v>-57.336548378538524</v>
      </c>
      <c r="F171" s="2">
        <f t="shared" si="65"/>
        <v>-40.855410482420801</v>
      </c>
      <c r="G171" s="2">
        <f t="shared" si="65"/>
        <v>-29.05191311422611</v>
      </c>
      <c r="H171" s="2">
        <f t="shared" si="65"/>
        <v>-18.670964221120926</v>
      </c>
      <c r="I171" s="2">
        <f t="shared" si="65"/>
        <v>-16.641029671427706</v>
      </c>
      <c r="J171" s="2">
        <f t="shared" si="54"/>
        <v>104.29037091259758</v>
      </c>
      <c r="K171" s="2">
        <f t="shared" si="54"/>
        <v>82.499999999999986</v>
      </c>
      <c r="L171" s="2">
        <f t="shared" si="66"/>
        <v>42.336548378538524</v>
      </c>
      <c r="M171" s="2">
        <f t="shared" si="67"/>
        <v>25.855410482420808</v>
      </c>
      <c r="N171" s="2">
        <f t="shared" si="68"/>
        <v>14.051913114226124</v>
      </c>
      <c r="O171" s="2">
        <f t="shared" si="69"/>
        <v>3.6709642211209257</v>
      </c>
      <c r="P171" s="2">
        <f t="shared" si="70"/>
        <v>1.6410296714277024</v>
      </c>
      <c r="Q171" s="3"/>
      <c r="R171" s="3"/>
      <c r="S171" s="3"/>
      <c r="T171" s="3"/>
      <c r="U171" s="3"/>
      <c r="AA171">
        <v>2.54</v>
      </c>
      <c r="AB171">
        <f t="shared" si="51"/>
        <v>23.672561117141875</v>
      </c>
      <c r="AC171">
        <f t="shared" si="62"/>
        <v>23.184970105296468</v>
      </c>
    </row>
    <row r="172" spans="1:29">
      <c r="A172">
        <v>166</v>
      </c>
      <c r="B172">
        <f t="shared" si="52"/>
        <v>2.8972465583105871</v>
      </c>
      <c r="C172" s="2">
        <f t="shared" si="64"/>
        <v>59.797615439918509</v>
      </c>
      <c r="D172" s="2">
        <f t="shared" si="64"/>
        <v>83.000000000000014</v>
      </c>
      <c r="E172" s="2">
        <f t="shared" si="65"/>
        <v>-54.857192241528629</v>
      </c>
      <c r="F172" s="2">
        <f t="shared" si="65"/>
        <v>-38.546712839944469</v>
      </c>
      <c r="G172" s="2">
        <f t="shared" si="65"/>
        <v>-27.221460663185351</v>
      </c>
      <c r="H172" s="2">
        <f t="shared" si="65"/>
        <v>-17.43560867625775</v>
      </c>
      <c r="I172" s="2">
        <f t="shared" si="65"/>
        <v>-15.53468907710953</v>
      </c>
      <c r="J172" s="2">
        <f t="shared" si="54"/>
        <v>106.2023845600815</v>
      </c>
      <c r="K172" s="2">
        <f t="shared" si="54"/>
        <v>82.999999999999986</v>
      </c>
      <c r="L172" s="2">
        <f t="shared" si="66"/>
        <v>40.857192241528622</v>
      </c>
      <c r="M172" s="2">
        <f t="shared" si="67"/>
        <v>24.546712839944462</v>
      </c>
      <c r="N172" s="2">
        <f t="shared" si="68"/>
        <v>13.221460663185354</v>
      </c>
      <c r="O172" s="2">
        <f t="shared" si="69"/>
        <v>3.4356086762577434</v>
      </c>
      <c r="P172" s="2">
        <f t="shared" si="70"/>
        <v>1.5346890771095332</v>
      </c>
      <c r="Q172" s="3"/>
      <c r="R172" s="3"/>
      <c r="S172" s="3"/>
      <c r="T172" s="3"/>
      <c r="U172" s="3"/>
      <c r="AA172">
        <v>2.5499999999999998</v>
      </c>
      <c r="AB172">
        <f t="shared" si="51"/>
        <v>23.568056368701477</v>
      </c>
      <c r="AC172">
        <f t="shared" si="62"/>
        <v>23.088772437010103</v>
      </c>
    </row>
    <row r="173" spans="1:29">
      <c r="A173">
        <v>167</v>
      </c>
      <c r="B173">
        <f t="shared" si="52"/>
        <v>2.9146998508305306</v>
      </c>
      <c r="C173" s="2">
        <f t="shared" si="64"/>
        <v>58.705828040146294</v>
      </c>
      <c r="D173" s="2">
        <f t="shared" si="64"/>
        <v>83.499999999999986</v>
      </c>
      <c r="E173" s="2">
        <f t="shared" si="65"/>
        <v>-52.219065233294202</v>
      </c>
      <c r="F173" s="2">
        <f t="shared" si="65"/>
        <v>-36.169215039199898</v>
      </c>
      <c r="G173" s="2">
        <f t="shared" si="65"/>
        <v>-25.370778270646348</v>
      </c>
      <c r="H173" s="2">
        <f t="shared" si="65"/>
        <v>-16.198345619588853</v>
      </c>
      <c r="I173" s="2">
        <f t="shared" si="65"/>
        <v>-14.427720650198671</v>
      </c>
      <c r="J173" s="2">
        <f t="shared" si="54"/>
        <v>108.29417195985371</v>
      </c>
      <c r="K173" s="2">
        <f t="shared" si="54"/>
        <v>83.500000000000014</v>
      </c>
      <c r="L173" s="2">
        <f t="shared" si="66"/>
        <v>39.219065233294202</v>
      </c>
      <c r="M173" s="2">
        <f t="shared" si="67"/>
        <v>23.169215039199912</v>
      </c>
      <c r="N173" s="2">
        <f t="shared" si="68"/>
        <v>12.370778270646355</v>
      </c>
      <c r="O173" s="2">
        <f t="shared" si="69"/>
        <v>3.1983456195888493</v>
      </c>
      <c r="P173" s="2">
        <f t="shared" si="70"/>
        <v>1.4277206501986655</v>
      </c>
      <c r="Q173" s="3"/>
      <c r="R173" s="3"/>
      <c r="S173" s="3"/>
      <c r="T173" s="3"/>
      <c r="U173" s="3"/>
      <c r="AA173">
        <v>2.56</v>
      </c>
      <c r="AB173">
        <f t="shared" si="51"/>
        <v>23.464419285575868</v>
      </c>
      <c r="AC173">
        <f t="shared" si="62"/>
        <v>22.993394314297802</v>
      </c>
    </row>
    <row r="174" spans="1:29">
      <c r="A174">
        <v>168</v>
      </c>
      <c r="B174">
        <f t="shared" si="52"/>
        <v>2.9321531433504737</v>
      </c>
      <c r="C174" s="2">
        <f t="shared" si="64"/>
        <v>57.400305720309909</v>
      </c>
      <c r="D174" s="2">
        <f t="shared" si="64"/>
        <v>84</v>
      </c>
      <c r="E174" s="2">
        <f t="shared" si="65"/>
        <v>-49.408623006378114</v>
      </c>
      <c r="F174" s="2">
        <f t="shared" si="65"/>
        <v>-33.722876863774111</v>
      </c>
      <c r="G174" s="2">
        <f t="shared" si="65"/>
        <v>-23.500725275441237</v>
      </c>
      <c r="H174" s="2">
        <f t="shared" si="65"/>
        <v>-14.959299963059426</v>
      </c>
      <c r="I174" s="2">
        <f t="shared" si="65"/>
        <v>-13.320167265562654</v>
      </c>
      <c r="J174" s="2">
        <f t="shared" si="54"/>
        <v>110.59969427969008</v>
      </c>
      <c r="K174" s="2">
        <f t="shared" si="54"/>
        <v>84</v>
      </c>
      <c r="L174" s="2">
        <f t="shared" si="66"/>
        <v>37.408623006378122</v>
      </c>
      <c r="M174" s="2">
        <f t="shared" si="67"/>
        <v>21.722876863774104</v>
      </c>
      <c r="N174" s="2">
        <f t="shared" si="68"/>
        <v>11.500725275441226</v>
      </c>
      <c r="O174" s="2">
        <f t="shared" si="69"/>
        <v>2.9592999630594363</v>
      </c>
      <c r="P174" s="2">
        <f t="shared" si="70"/>
        <v>1.3201672655626453</v>
      </c>
      <c r="Q174" s="3"/>
      <c r="R174" s="3"/>
      <c r="S174" s="3"/>
      <c r="T174" s="3"/>
      <c r="U174" s="3"/>
      <c r="AA174">
        <v>2.57</v>
      </c>
      <c r="AB174">
        <f t="shared" si="51"/>
        <v>23.361639316577254</v>
      </c>
      <c r="AC174">
        <f t="shared" si="62"/>
        <v>22.898824976765315</v>
      </c>
    </row>
    <row r="175" spans="1:29">
      <c r="A175">
        <v>169</v>
      </c>
      <c r="B175">
        <f t="shared" si="52"/>
        <v>2.9496064358704168</v>
      </c>
      <c r="C175" s="2">
        <f t="shared" si="64"/>
        <v>55.83899061095093</v>
      </c>
      <c r="D175" s="2">
        <f t="shared" si="64"/>
        <v>84.500000000000043</v>
      </c>
      <c r="E175" s="2">
        <f t="shared" si="65"/>
        <v>-46.412248752450928</v>
      </c>
      <c r="F175" s="2">
        <f t="shared" si="65"/>
        <v>-31.208268104893655</v>
      </c>
      <c r="G175" s="2">
        <f t="shared" si="65"/>
        <v>-21.612268336167336</v>
      </c>
      <c r="H175" s="2">
        <f t="shared" si="65"/>
        <v>-13.718599051027297</v>
      </c>
      <c r="I175" s="2">
        <f t="shared" si="65"/>
        <v>-12.212072228508744</v>
      </c>
      <c r="J175" s="2">
        <f t="shared" si="54"/>
        <v>113.16100938904907</v>
      </c>
      <c r="K175" s="2">
        <f t="shared" si="54"/>
        <v>84.499999999999957</v>
      </c>
      <c r="L175" s="2">
        <f t="shared" si="66"/>
        <v>35.412248752450921</v>
      </c>
      <c r="M175" s="2">
        <f t="shared" si="67"/>
        <v>20.208268104893648</v>
      </c>
      <c r="N175" s="2">
        <f t="shared" si="68"/>
        <v>10.612268336167347</v>
      </c>
      <c r="O175" s="2">
        <f t="shared" si="69"/>
        <v>2.7185990510272973</v>
      </c>
      <c r="P175" s="2">
        <f t="shared" si="70"/>
        <v>1.2120722285087311</v>
      </c>
      <c r="Q175" s="3"/>
      <c r="R175" s="3"/>
      <c r="S175" s="3"/>
      <c r="T175" s="3"/>
      <c r="U175" s="3"/>
      <c r="AA175">
        <v>2.58</v>
      </c>
      <c r="AB175">
        <f t="shared" si="51"/>
        <v>23.259706079213746</v>
      </c>
      <c r="AC175">
        <f t="shared" si="62"/>
        <v>22.805053857579964</v>
      </c>
    </row>
    <row r="176" spans="1:29">
      <c r="A176">
        <v>170</v>
      </c>
      <c r="B176">
        <f t="shared" si="52"/>
        <v>2.9670597283903604</v>
      </c>
      <c r="C176" s="2">
        <f t="shared" si="64"/>
        <v>53.969654124282798</v>
      </c>
      <c r="D176" s="2">
        <f t="shared" si="64"/>
        <v>84.999999999999986</v>
      </c>
      <c r="E176" s="2">
        <f t="shared" si="65"/>
        <v>-43.216823712145597</v>
      </c>
      <c r="F176" s="2">
        <f t="shared" si="65"/>
        <v>-28.626651768632538</v>
      </c>
      <c r="G176" s="2">
        <f t="shared" si="65"/>
        <v>-19.706480902921857</v>
      </c>
      <c r="H176" s="2">
        <f t="shared" si="65"/>
        <v>-12.476372505958196</v>
      </c>
      <c r="I176" s="2">
        <f t="shared" si="65"/>
        <v>-11.103479244489751</v>
      </c>
      <c r="J176" s="2">
        <f t="shared" si="54"/>
        <v>116.0303458757172</v>
      </c>
      <c r="K176" s="2">
        <f t="shared" si="54"/>
        <v>85.000000000000014</v>
      </c>
      <c r="L176" s="2">
        <f t="shared" si="66"/>
        <v>33.216823712145583</v>
      </c>
      <c r="M176" s="2">
        <f t="shared" si="67"/>
        <v>18.626651768632541</v>
      </c>
      <c r="N176" s="2">
        <f t="shared" si="68"/>
        <v>9.7064809029218679</v>
      </c>
      <c r="O176" s="2">
        <f t="shared" si="69"/>
        <v>2.4763725059581816</v>
      </c>
      <c r="P176" s="2">
        <f t="shared" si="70"/>
        <v>1.1034792444897619</v>
      </c>
      <c r="Q176" s="3"/>
      <c r="R176" s="3"/>
      <c r="S176" s="3"/>
      <c r="T176" s="3"/>
      <c r="U176" s="3"/>
      <c r="AA176">
        <v>2.59</v>
      </c>
      <c r="AB176">
        <f t="shared" si="51"/>
        <v>23.158609356351391</v>
      </c>
      <c r="AC176">
        <f t="shared" si="62"/>
        <v>22.71207057900159</v>
      </c>
    </row>
    <row r="177" spans="1:29">
      <c r="A177">
        <v>171</v>
      </c>
      <c r="B177">
        <f t="shared" si="52"/>
        <v>2.9845130209103035</v>
      </c>
      <c r="C177" s="2">
        <f t="shared" si="64"/>
        <v>51.727468086805999</v>
      </c>
      <c r="D177" s="2">
        <f t="shared" si="64"/>
        <v>85.499999999999986</v>
      </c>
      <c r="E177" s="2">
        <f t="shared" ref="E177:I186" si="71">ATAN((E$5*SIN($B177)+$C$2*SIN($E$2))/(E$5*COS($B177)+$C$2*COS($E$2)))*180/PI()</f>
        <v>-39.810527750972454</v>
      </c>
      <c r="F177" s="2">
        <f t="shared" si="71"/>
        <v>-25.980061118680656</v>
      </c>
      <c r="G177" s="2">
        <f t="shared" si="71"/>
        <v>-17.784541370819397</v>
      </c>
      <c r="H177" s="2">
        <f t="shared" si="71"/>
        <v>-11.232752066682506</v>
      </c>
      <c r="I177" s="2">
        <f t="shared" si="71"/>
        <v>-9.9944323881522106</v>
      </c>
      <c r="J177" s="2">
        <f t="shared" si="54"/>
        <v>119.272531913194</v>
      </c>
      <c r="K177" s="2">
        <f t="shared" si="54"/>
        <v>85.500000000000014</v>
      </c>
      <c r="L177" s="2">
        <f t="shared" si="66"/>
        <v>30.810527750972454</v>
      </c>
      <c r="M177" s="2">
        <f t="shared" si="67"/>
        <v>16.980061118680652</v>
      </c>
      <c r="N177" s="2">
        <f t="shared" si="68"/>
        <v>8.7845413708193973</v>
      </c>
      <c r="O177" s="2">
        <f t="shared" si="69"/>
        <v>2.232752066682508</v>
      </c>
      <c r="P177" s="2">
        <f t="shared" si="70"/>
        <v>0.99443238815220525</v>
      </c>
      <c r="Q177" s="3"/>
      <c r="R177" s="3"/>
      <c r="S177" s="3"/>
      <c r="T177" s="3"/>
      <c r="U177" s="3"/>
      <c r="AA177">
        <v>2.6</v>
      </c>
      <c r="AB177">
        <f t="shared" si="51"/>
        <v>23.058339092954888</v>
      </c>
      <c r="AC177">
        <f t="shared" si="62"/>
        <v>22.619864948040426</v>
      </c>
    </row>
    <row r="178" spans="1:29">
      <c r="A178">
        <v>172</v>
      </c>
      <c r="B178">
        <f t="shared" si="52"/>
        <v>3.0019663134302466</v>
      </c>
      <c r="C178" s="2">
        <f t="shared" si="64"/>
        <v>49.032443445404247</v>
      </c>
      <c r="D178" s="2">
        <f t="shared" si="64"/>
        <v>85.999999999999957</v>
      </c>
      <c r="E178" s="2">
        <f t="shared" si="71"/>
        <v>-36.183902515892349</v>
      </c>
      <c r="F178" s="2">
        <f t="shared" si="71"/>
        <v>-23.271365394584478</v>
      </c>
      <c r="G178" s="2">
        <f t="shared" si="71"/>
        <v>-15.847729838665243</v>
      </c>
      <c r="H178" s="2">
        <f t="shared" si="71"/>
        <v>-9.9878714196576723</v>
      </c>
      <c r="I178" s="2">
        <f t="shared" si="71"/>
        <v>-8.8849760717739077</v>
      </c>
      <c r="J178" s="2">
        <f t="shared" si="54"/>
        <v>122.96755655459575</v>
      </c>
      <c r="K178" s="2">
        <f t="shared" si="54"/>
        <v>86.000000000000043</v>
      </c>
      <c r="L178" s="2">
        <f t="shared" si="66"/>
        <v>28.183902515892356</v>
      </c>
      <c r="M178" s="2">
        <f t="shared" si="67"/>
        <v>15.271365394584478</v>
      </c>
      <c r="N178" s="2">
        <f t="shared" si="68"/>
        <v>7.8477298386652308</v>
      </c>
      <c r="O178" s="2">
        <f t="shared" si="69"/>
        <v>1.9878714196576652</v>
      </c>
      <c r="P178" s="2">
        <f t="shared" si="70"/>
        <v>0.88497607177390591</v>
      </c>
      <c r="Q178" s="3"/>
      <c r="R178" s="3"/>
      <c r="S178" s="3"/>
      <c r="T178" s="3"/>
      <c r="U178" s="3"/>
      <c r="AA178">
        <v>2.61</v>
      </c>
      <c r="AB178">
        <f t="shared" si="51"/>
        <v>22.958885392904769</v>
      </c>
      <c r="AC178">
        <f t="shared" si="62"/>
        <v>22.528426952237648</v>
      </c>
    </row>
    <row r="179" spans="1:29">
      <c r="A179">
        <v>173</v>
      </c>
      <c r="B179">
        <f t="shared" si="52"/>
        <v>3.0194196059501901</v>
      </c>
      <c r="C179" s="2">
        <f t="shared" si="64"/>
        <v>45.787389038795105</v>
      </c>
      <c r="D179" s="2">
        <f t="shared" si="64"/>
        <v>86.499999999999972</v>
      </c>
      <c r="E179" s="2">
        <f t="shared" si="71"/>
        <v>-32.331182269258882</v>
      </c>
      <c r="F179" s="2">
        <f t="shared" si="71"/>
        <v>-20.504318512130521</v>
      </c>
      <c r="G179" s="2">
        <f t="shared" si="71"/>
        <v>-13.897423424782419</v>
      </c>
      <c r="H179" s="2">
        <f t="shared" si="71"/>
        <v>-8.7418660237239223</v>
      </c>
      <c r="I179" s="2">
        <f t="shared" si="71"/>
        <v>-7.775155013140532</v>
      </c>
      <c r="J179" s="2">
        <f t="shared" si="54"/>
        <v>127.21261096120489</v>
      </c>
      <c r="K179" s="2">
        <f t="shared" si="54"/>
        <v>86.500000000000028</v>
      </c>
      <c r="L179" s="2">
        <f t="shared" si="66"/>
        <v>25.331182269258875</v>
      </c>
      <c r="M179" s="2">
        <f t="shared" si="67"/>
        <v>13.50431851213051</v>
      </c>
      <c r="N179" s="2">
        <f t="shared" si="68"/>
        <v>6.8974234247824313</v>
      </c>
      <c r="O179" s="2">
        <f t="shared" si="69"/>
        <v>1.7418660237239294</v>
      </c>
      <c r="P179" s="2">
        <f t="shared" si="70"/>
        <v>0.77515501314053381</v>
      </c>
      <c r="Q179" s="3"/>
      <c r="R179" s="3"/>
      <c r="S179" s="3"/>
      <c r="T179" s="3"/>
      <c r="U179" s="3"/>
      <c r="AA179">
        <v>2.62</v>
      </c>
      <c r="AB179">
        <f t="shared" si="51"/>
        <v>22.860238515888952</v>
      </c>
      <c r="AC179">
        <f t="shared" si="62"/>
        <v>22.437746755564415</v>
      </c>
    </row>
    <row r="180" spans="1:29">
      <c r="A180">
        <v>174</v>
      </c>
      <c r="B180">
        <f t="shared" si="52"/>
        <v>3.0368728984701332</v>
      </c>
      <c r="C180" s="2">
        <f t="shared" si="64"/>
        <v>41.877924265388067</v>
      </c>
      <c r="D180" s="2">
        <f t="shared" si="64"/>
        <v>86.999999999999972</v>
      </c>
      <c r="E180" s="2">
        <f t="shared" si="71"/>
        <v>-28.251846412519392</v>
      </c>
      <c r="F180" s="2">
        <f t="shared" si="71"/>
        <v>-17.683584912712277</v>
      </c>
      <c r="G180" s="2">
        <f t="shared" si="71"/>
        <v>-11.935090125237336</v>
      </c>
      <c r="H180" s="2">
        <f t="shared" si="71"/>
        <v>-7.4948729288797491</v>
      </c>
      <c r="I180" s="2">
        <f t="shared" si="71"/>
        <v>-6.6650142029120252</v>
      </c>
      <c r="J180" s="2">
        <f t="shared" si="54"/>
        <v>132.12207573461194</v>
      </c>
      <c r="K180" s="2">
        <f t="shared" si="54"/>
        <v>87.000000000000028</v>
      </c>
      <c r="L180" s="2">
        <f t="shared" si="66"/>
        <v>22.251846412519399</v>
      </c>
      <c r="M180" s="2">
        <f t="shared" si="67"/>
        <v>11.683584912712263</v>
      </c>
      <c r="N180" s="2">
        <f t="shared" si="68"/>
        <v>5.9350901252373376</v>
      </c>
      <c r="O180" s="2">
        <f t="shared" si="69"/>
        <v>1.4948729288797438</v>
      </c>
      <c r="P180" s="2">
        <f t="shared" si="70"/>
        <v>0.66501420291203317</v>
      </c>
      <c r="Q180" s="3"/>
      <c r="R180" s="3"/>
      <c r="S180" s="3"/>
      <c r="T180" s="3"/>
      <c r="U180" s="3"/>
      <c r="AA180">
        <v>2.63</v>
      </c>
      <c r="AB180">
        <f t="shared" si="51"/>
        <v>22.762388874366764</v>
      </c>
      <c r="AC180">
        <f t="shared" si="62"/>
        <v>22.347814694435478</v>
      </c>
    </row>
    <row r="181" spans="1:29">
      <c r="A181">
        <v>175</v>
      </c>
      <c r="B181">
        <f t="shared" si="52"/>
        <v>3.0543261909900763</v>
      </c>
      <c r="C181" s="2">
        <f t="shared" si="64"/>
        <v>37.177672207207273</v>
      </c>
      <c r="D181" s="2">
        <f t="shared" si="64"/>
        <v>87.499999999999986</v>
      </c>
      <c r="E181" s="2">
        <f t="shared" si="71"/>
        <v>-23.952270033633543</v>
      </c>
      <c r="F181" s="2">
        <f t="shared" si="71"/>
        <v>-14.814737123568813</v>
      </c>
      <c r="G181" s="2">
        <f t="shared" si="71"/>
        <v>-9.9622812366106039</v>
      </c>
      <c r="H181" s="2">
        <f t="shared" si="71"/>
        <v>-6.2470305896411462</v>
      </c>
      <c r="I181" s="2">
        <f t="shared" si="71"/>
        <v>-5.5545988715310086</v>
      </c>
      <c r="J181" s="2">
        <f t="shared" si="54"/>
        <v>137.82232779279272</v>
      </c>
      <c r="K181" s="2">
        <f t="shared" si="54"/>
        <v>87.500000000000014</v>
      </c>
      <c r="L181" s="2">
        <f t="shared" si="66"/>
        <v>18.952270033633539</v>
      </c>
      <c r="M181" s="2">
        <f t="shared" si="67"/>
        <v>9.8147371235688183</v>
      </c>
      <c r="N181" s="2">
        <f t="shared" si="68"/>
        <v>4.9622812366106075</v>
      </c>
      <c r="O181" s="2">
        <f t="shared" si="69"/>
        <v>1.247030589641156</v>
      </c>
      <c r="P181" s="2">
        <f t="shared" si="70"/>
        <v>0.55459887153099885</v>
      </c>
      <c r="Q181" s="3"/>
      <c r="R181" s="3"/>
      <c r="S181" s="3"/>
      <c r="T181" s="3"/>
      <c r="U181" s="3"/>
      <c r="AA181">
        <v>2.64</v>
      </c>
      <c r="AB181">
        <f t="shared" si="51"/>
        <v>22.665327030603272</v>
      </c>
      <c r="AC181">
        <f t="shared" si="62"/>
        <v>22.258621273833473</v>
      </c>
    </row>
    <row r="182" spans="1:29">
      <c r="A182">
        <v>176</v>
      </c>
      <c r="B182">
        <f t="shared" si="52"/>
        <v>3.0717794835100198</v>
      </c>
      <c r="C182" s="2">
        <f t="shared" si="64"/>
        <v>31.564059881659524</v>
      </c>
      <c r="D182" s="2">
        <f t="shared" si="64"/>
        <v>87.999999999999957</v>
      </c>
      <c r="E182" s="2">
        <f t="shared" si="71"/>
        <v>-19.447251578300357</v>
      </c>
      <c r="F182" s="2">
        <f t="shared" si="71"/>
        <v>-11.904220624224143</v>
      </c>
      <c r="G182" s="2">
        <f t="shared" si="71"/>
        <v>-7.9806224047240688</v>
      </c>
      <c r="H182" s="2">
        <f t="shared" si="71"/>
        <v>-4.9984786735832936</v>
      </c>
      <c r="I182" s="2">
        <f t="shared" si="71"/>
        <v>-4.443954455727722</v>
      </c>
      <c r="J182" s="2">
        <f t="shared" si="54"/>
        <v>144.43594011834048</v>
      </c>
      <c r="K182" s="2">
        <f t="shared" si="54"/>
        <v>88.000000000000043</v>
      </c>
      <c r="L182" s="2">
        <f t="shared" si="66"/>
        <v>15.447251578300353</v>
      </c>
      <c r="M182" s="2">
        <f t="shared" si="67"/>
        <v>7.9042206242241377</v>
      </c>
      <c r="N182" s="2">
        <f t="shared" si="68"/>
        <v>3.9806224047240732</v>
      </c>
      <c r="O182" s="2">
        <f t="shared" si="69"/>
        <v>0.99847867358329268</v>
      </c>
      <c r="P182" s="2">
        <f t="shared" si="70"/>
        <v>0.44395445572772019</v>
      </c>
      <c r="Q182" s="3"/>
      <c r="R182" s="3"/>
      <c r="S182" s="3"/>
      <c r="T182" s="3"/>
      <c r="U182" s="3"/>
      <c r="AA182">
        <v>2.65</v>
      </c>
      <c r="AB182">
        <f t="shared" si="51"/>
        <v>22.569043693772294</v>
      </c>
      <c r="AC182">
        <f t="shared" si="62"/>
        <v>22.170157163540352</v>
      </c>
    </row>
    <row r="183" spans="1:29">
      <c r="A183">
        <v>177</v>
      </c>
      <c r="B183">
        <f t="shared" si="52"/>
        <v>3.0892327760299634</v>
      </c>
      <c r="C183" s="2">
        <f t="shared" si="64"/>
        <v>24.951838164581613</v>
      </c>
      <c r="D183" s="2">
        <f t="shared" si="64"/>
        <v>88.499999999999901</v>
      </c>
      <c r="E183" s="2">
        <f t="shared" si="71"/>
        <v>-14.76110370270025</v>
      </c>
      <c r="F183" s="2">
        <f t="shared" si="71"/>
        <v>-8.9592833177311437</v>
      </c>
      <c r="G183" s="2">
        <f t="shared" si="71"/>
        <v>-5.991803400796182</v>
      </c>
      <c r="H183" s="2">
        <f t="shared" si="71"/>
        <v>-3.7493578656932449</v>
      </c>
      <c r="I183" s="2">
        <f t="shared" si="71"/>
        <v>-3.3331265646764305</v>
      </c>
      <c r="J183" s="2">
        <f t="shared" si="54"/>
        <v>152.0481618354184</v>
      </c>
      <c r="K183" s="2">
        <f t="shared" si="54"/>
        <v>88.500000000000099</v>
      </c>
      <c r="L183" s="2">
        <f t="shared" si="66"/>
        <v>11.76110370270024</v>
      </c>
      <c r="M183" s="2">
        <f t="shared" si="67"/>
        <v>5.9592833177311491</v>
      </c>
      <c r="N183" s="2">
        <f t="shared" si="68"/>
        <v>2.9918034007961865</v>
      </c>
      <c r="O183" s="2">
        <f t="shared" si="69"/>
        <v>0.74935786569324137</v>
      </c>
      <c r="P183" s="2">
        <f t="shared" si="70"/>
        <v>0.33312656467643365</v>
      </c>
      <c r="Q183" s="3"/>
      <c r="R183" s="3"/>
      <c r="S183" s="3"/>
      <c r="T183" s="3"/>
      <c r="U183" s="3"/>
      <c r="AA183">
        <v>2.66</v>
      </c>
      <c r="AB183">
        <f t="shared" si="51"/>
        <v>22.473529717125956</v>
      </c>
      <c r="AC183">
        <f t="shared" si="62"/>
        <v>22.082413194472252</v>
      </c>
    </row>
    <row r="184" spans="1:29">
      <c r="A184">
        <v>178</v>
      </c>
      <c r="B184">
        <f t="shared" si="52"/>
        <v>3.1066860685499069</v>
      </c>
      <c r="C184" s="2">
        <f t="shared" si="64"/>
        <v>17.347907512596112</v>
      </c>
      <c r="D184" s="2">
        <f t="shared" si="64"/>
        <v>89.000000000000156</v>
      </c>
      <c r="E184" s="2">
        <f t="shared" si="71"/>
        <v>-9.9279468222819602</v>
      </c>
      <c r="F184" s="2">
        <f t="shared" si="71"/>
        <v>-5.987869208366396</v>
      </c>
      <c r="G184" s="2">
        <f t="shared" si="71"/>
        <v>-3.99756676560227</v>
      </c>
      <c r="H184" s="2">
        <f t="shared" si="71"/>
        <v>-2.4998096691892595</v>
      </c>
      <c r="I184" s="2">
        <f t="shared" si="71"/>
        <v>-2.2221609458595966</v>
      </c>
      <c r="J184" s="2">
        <f t="shared" si="54"/>
        <v>160.65209248740388</v>
      </c>
      <c r="K184" s="2">
        <f t="shared" si="54"/>
        <v>88.999999999999844</v>
      </c>
      <c r="L184" s="2">
        <f t="shared" si="66"/>
        <v>7.9279468222819673</v>
      </c>
      <c r="M184" s="2">
        <f t="shared" si="67"/>
        <v>3.9878692083663907</v>
      </c>
      <c r="N184" s="2">
        <f t="shared" si="68"/>
        <v>1.9975667656022722</v>
      </c>
      <c r="O184" s="2">
        <f t="shared" si="69"/>
        <v>0.49980966918926129</v>
      </c>
      <c r="P184" s="2">
        <f t="shared" si="70"/>
        <v>0.22216094585959922</v>
      </c>
      <c r="Q184" s="3"/>
      <c r="R184" s="3"/>
      <c r="S184" s="3"/>
      <c r="T184" s="3"/>
      <c r="U184" s="3"/>
      <c r="AA184">
        <v>2.67</v>
      </c>
      <c r="AB184">
        <f t="shared" si="51"/>
        <v>22.378776095229345</v>
      </c>
      <c r="AC184">
        <f t="shared" si="62"/>
        <v>21.995380355114573</v>
      </c>
    </row>
    <row r="185" spans="1:29">
      <c r="A185">
        <v>179</v>
      </c>
      <c r="B185">
        <f t="shared" si="52"/>
        <v>3.12413936106985</v>
      </c>
      <c r="C185" s="2">
        <f t="shared" si="64"/>
        <v>8.9145859909087442</v>
      </c>
      <c r="D185" s="2">
        <f t="shared" si="64"/>
        <v>89.499999999999986</v>
      </c>
      <c r="E185" s="2">
        <f t="shared" si="71"/>
        <v>-4.9908948757457381</v>
      </c>
      <c r="F185" s="2">
        <f t="shared" si="71"/>
        <v>-2.9984786041128682</v>
      </c>
      <c r="G185" s="2">
        <f t="shared" si="71"/>
        <v>-1.9996954985174189</v>
      </c>
      <c r="H185" s="2">
        <f t="shared" si="71"/>
        <v>-1.2499762034856519</v>
      </c>
      <c r="I185" s="2">
        <f t="shared" si="71"/>
        <v>-1.1111034506973452</v>
      </c>
      <c r="J185" s="2">
        <f t="shared" si="54"/>
        <v>170.08541400909127</v>
      </c>
      <c r="K185" s="2">
        <f t="shared" si="54"/>
        <v>89.500000000000014</v>
      </c>
      <c r="L185" s="2">
        <f t="shared" si="66"/>
        <v>3.9908948757457381</v>
      </c>
      <c r="M185" s="2">
        <f t="shared" si="67"/>
        <v>1.9984786041128757</v>
      </c>
      <c r="N185" s="2">
        <f t="shared" si="68"/>
        <v>0.99969549851741135</v>
      </c>
      <c r="O185" s="2">
        <f t="shared" si="69"/>
        <v>0.24997620348565874</v>
      </c>
      <c r="P185" s="2">
        <f t="shared" si="70"/>
        <v>0.11110345069735672</v>
      </c>
      <c r="Q185" s="3"/>
      <c r="R185" s="3"/>
      <c r="S185" s="3"/>
      <c r="T185" s="3"/>
      <c r="U185" s="3"/>
      <c r="AA185">
        <v>2.68</v>
      </c>
      <c r="AB185">
        <f t="shared" si="51"/>
        <v>22.284773961258221</v>
      </c>
      <c r="AC185">
        <f t="shared" si="62"/>
        <v>21.909049788053878</v>
      </c>
    </row>
    <row r="186" spans="1:29">
      <c r="A186">
        <v>180</v>
      </c>
      <c r="B186">
        <f t="shared" si="52"/>
        <v>3.1415926535897931</v>
      </c>
      <c r="C186" s="2">
        <f t="shared" si="64"/>
        <v>6.3176252168913997E-14</v>
      </c>
      <c r="D186" s="2" t="e">
        <f t="shared" si="64"/>
        <v>#DIV/0!</v>
      </c>
      <c r="E186" s="2">
        <f t="shared" si="71"/>
        <v>-3.5097917871618889E-14</v>
      </c>
      <c r="F186" s="2">
        <f t="shared" si="71"/>
        <v>-2.1058750722971331E-14</v>
      </c>
      <c r="G186" s="2">
        <f t="shared" si="71"/>
        <v>-1.4039167148647554E-14</v>
      </c>
      <c r="H186" s="2">
        <f t="shared" si="71"/>
        <v>-8.7744794679047222E-15</v>
      </c>
      <c r="I186" s="2">
        <f t="shared" si="71"/>
        <v>-7.7995373048041978E-15</v>
      </c>
      <c r="J186" s="2">
        <f t="shared" si="54"/>
        <v>179.99999999999994</v>
      </c>
      <c r="K186" s="2" t="e">
        <f t="shared" si="54"/>
        <v>#DIV/0!</v>
      </c>
      <c r="L186" s="2">
        <f t="shared" si="66"/>
        <v>2.8421709430404007E-14</v>
      </c>
      <c r="M186" s="2">
        <f t="shared" si="67"/>
        <v>2.8421709430404007E-14</v>
      </c>
      <c r="N186" s="2">
        <f t="shared" si="68"/>
        <v>0</v>
      </c>
      <c r="O186" s="2">
        <f t="shared" si="69"/>
        <v>0</v>
      </c>
      <c r="P186" s="2">
        <f t="shared" si="70"/>
        <v>0</v>
      </c>
      <c r="Q186" s="3"/>
      <c r="R186" s="3"/>
      <c r="S186" s="3"/>
      <c r="T186" s="3"/>
      <c r="U186" s="3"/>
      <c r="AA186">
        <v>2.69</v>
      </c>
      <c r="AB186">
        <f t="shared" si="51"/>
        <v>22.191514584358323</v>
      </c>
      <c r="AC186">
        <f t="shared" si="62"/>
        <v>21.82341278660363</v>
      </c>
    </row>
    <row r="187" spans="1:29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3"/>
      <c r="P187" s="3"/>
      <c r="Q187" s="3"/>
      <c r="R187" s="3"/>
      <c r="S187" s="3"/>
      <c r="T187" s="3"/>
      <c r="U187" s="3"/>
      <c r="AA187">
        <v>2.7</v>
      </c>
      <c r="AB187">
        <f t="shared" si="51"/>
        <v>22.098989367064537</v>
      </c>
      <c r="AC187">
        <f t="shared" si="62"/>
        <v>21.738460791520488</v>
      </c>
    </row>
    <row r="188" spans="1:29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3"/>
      <c r="P188" s="3"/>
      <c r="Q188" s="3"/>
      <c r="R188" s="3"/>
      <c r="S188" s="3"/>
      <c r="T188" s="3"/>
      <c r="U188" s="3"/>
      <c r="AA188">
        <v>2.71</v>
      </c>
      <c r="AB188">
        <f t="shared" si="51"/>
        <v>22.007189842778455</v>
      </c>
      <c r="AC188">
        <f t="shared" si="62"/>
        <v>21.654185387808607</v>
      </c>
    </row>
    <row r="189" spans="1:29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3"/>
      <c r="P189" s="3"/>
      <c r="Q189" s="3"/>
      <c r="R189" s="3"/>
      <c r="S189" s="3"/>
      <c r="T189" s="3"/>
      <c r="U189" s="3"/>
      <c r="AA189">
        <v>2.72</v>
      </c>
      <c r="AB189">
        <f t="shared" si="51"/>
        <v>21.916107673302644</v>
      </c>
      <c r="AC189">
        <f t="shared" si="62"/>
        <v>21.570578301608787</v>
      </c>
    </row>
    <row r="190" spans="1:29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3"/>
      <c r="P190" s="3"/>
      <c r="Q190" s="3"/>
      <c r="R190" s="3"/>
      <c r="S190" s="3"/>
      <c r="T190" s="3"/>
      <c r="U190" s="3"/>
      <c r="AA190">
        <v>2.73</v>
      </c>
      <c r="AB190">
        <f t="shared" si="51"/>
        <v>21.825734646430305</v>
      </c>
      <c r="AC190">
        <f t="shared" si="62"/>
        <v>21.487631397170063</v>
      </c>
    </row>
    <row r="191" spans="1:29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3"/>
      <c r="P191" s="3"/>
      <c r="Q191" s="3"/>
      <c r="R191" s="3"/>
      <c r="S191" s="3"/>
      <c r="T191" s="3"/>
      <c r="U191" s="3"/>
      <c r="AA191">
        <v>2.74</v>
      </c>
      <c r="AB191">
        <f t="shared" si="51"/>
        <v>21.736062673588759</v>
      </c>
      <c r="AC191">
        <f t="shared" si="62"/>
        <v>21.405336673900944</v>
      </c>
    </row>
    <row r="192" spans="1:29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3"/>
      <c r="P192" s="3"/>
      <c r="Q192" s="3"/>
      <c r="R192" s="3"/>
      <c r="S192" s="3"/>
      <c r="T192" s="3"/>
      <c r="U192" s="3"/>
      <c r="AA192">
        <v>2.75</v>
      </c>
      <c r="AB192">
        <f t="shared" si="51"/>
        <v>21.647083787535458</v>
      </c>
      <c r="AC192">
        <f t="shared" si="62"/>
        <v>21.323686263497926</v>
      </c>
    </row>
    <row r="193" spans="3:29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3"/>
      <c r="P193" s="3"/>
      <c r="Q193" s="3"/>
      <c r="R193" s="3"/>
      <c r="S193" s="3"/>
      <c r="T193" s="3"/>
      <c r="U193" s="3"/>
      <c r="AA193">
        <v>2.76</v>
      </c>
      <c r="AB193">
        <f t="shared" si="51"/>
        <v>21.558790140105085</v>
      </c>
      <c r="AC193">
        <f t="shared" si="62"/>
        <v>21.242672427148815</v>
      </c>
    </row>
    <row r="194" spans="3:29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3"/>
      <c r="P194" s="3"/>
      <c r="Q194" s="3"/>
      <c r="R194" s="3"/>
      <c r="S194" s="3"/>
      <c r="T194" s="3"/>
      <c r="U194" s="3"/>
      <c r="AA194">
        <v>2.77</v>
      </c>
      <c r="AB194">
        <f t="shared" si="51"/>
        <v>21.471174000006485</v>
      </c>
      <c r="AC194">
        <f t="shared" si="62"/>
        <v>21.162287552808493</v>
      </c>
    </row>
    <row r="195" spans="3:29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3"/>
      <c r="P195" s="3"/>
      <c r="Q195" s="3"/>
      <c r="R195" s="3"/>
      <c r="S195" s="3"/>
      <c r="T195" s="3"/>
      <c r="U195" s="3"/>
      <c r="AA195">
        <v>2.78</v>
      </c>
      <c r="AB195">
        <f t="shared" si="51"/>
        <v>21.384227750668156</v>
      </c>
      <c r="AC195">
        <f t="shared" si="62"/>
        <v>21.082524152545069</v>
      </c>
    </row>
    <row r="196" spans="3:29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3"/>
      <c r="P196" s="3"/>
      <c r="Q196" s="3"/>
      <c r="R196" s="3"/>
      <c r="S196" s="3"/>
      <c r="T196" s="3"/>
      <c r="U196" s="3"/>
      <c r="AA196">
        <v>2.79</v>
      </c>
      <c r="AB196">
        <f t="shared" si="51"/>
        <v>21.297943888130963</v>
      </c>
      <c r="AC196">
        <f t="shared" si="62"/>
        <v>21.003374859954</v>
      </c>
    </row>
    <row r="197" spans="3:29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3"/>
      <c r="P197" s="3"/>
      <c r="Q197" s="3"/>
      <c r="R197" s="3"/>
      <c r="S197" s="3"/>
      <c r="T197" s="3"/>
      <c r="U197" s="3"/>
      <c r="AA197">
        <v>2.8</v>
      </c>
      <c r="AB197">
        <f t="shared" si="51"/>
        <v>21.212315018987027</v>
      </c>
      <c r="AC197">
        <f t="shared" si="62"/>
        <v>20.924832427638318</v>
      </c>
    </row>
    <row r="198" spans="3:29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3"/>
      <c r="P198" s="3"/>
      <c r="Q198" s="3"/>
      <c r="R198" s="3"/>
      <c r="S198" s="3"/>
      <c r="T198" s="3"/>
      <c r="U198" s="3"/>
      <c r="AA198">
        <v>2.81</v>
      </c>
      <c r="AB198">
        <f t="shared" ref="AB198:AB261" si="72">$AB$6*AA198^$AC$6</f>
        <v>21.1273338583635</v>
      </c>
      <c r="AC198">
        <f t="shared" si="62"/>
        <v>20.846889724752842</v>
      </c>
    </row>
    <row r="199" spans="3:29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3"/>
      <c r="P199" s="3"/>
      <c r="Q199" s="3"/>
      <c r="R199" s="3"/>
      <c r="S199" s="3"/>
      <c r="T199" s="3"/>
      <c r="U199" s="3"/>
      <c r="AA199">
        <v>2.82</v>
      </c>
      <c r="AB199">
        <f t="shared" si="72"/>
        <v>21.042993227950131</v>
      </c>
      <c r="AC199">
        <f t="shared" si="62"/>
        <v>20.769539734610504</v>
      </c>
    </row>
    <row r="200" spans="3:29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3"/>
      <c r="P200" s="3"/>
      <c r="Q200" s="3"/>
      <c r="R200" s="3"/>
      <c r="S200" s="3"/>
      <c r="T200" s="3"/>
      <c r="U200" s="3"/>
      <c r="AA200">
        <v>2.83</v>
      </c>
      <c r="AB200">
        <f t="shared" si="72"/>
        <v>20.959286054069505</v>
      </c>
      <c r="AC200">
        <f t="shared" si="62"/>
        <v>20.692775552348856</v>
      </c>
    </row>
    <row r="201" spans="3:29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3"/>
      <c r="P201" s="3"/>
      <c r="Q201" s="3"/>
      <c r="R201" s="3"/>
      <c r="S201" s="3"/>
      <c r="T201" s="3"/>
      <c r="U201" s="3"/>
      <c r="AA201">
        <v>2.84</v>
      </c>
      <c r="AB201">
        <f t="shared" si="72"/>
        <v>20.876205365788934</v>
      </c>
      <c r="AC201">
        <f t="shared" si="62"/>
        <v>20.616590382655012</v>
      </c>
    </row>
    <row r="202" spans="3:29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3"/>
      <c r="P202" s="3"/>
      <c r="Q202" s="3"/>
      <c r="R202" s="3"/>
      <c r="S202" s="3"/>
      <c r="T202" s="3"/>
      <c r="U202" s="3"/>
      <c r="AA202">
        <v>2.85</v>
      </c>
      <c r="AB202">
        <f t="shared" si="72"/>
        <v>20.793744293072898</v>
      </c>
      <c r="AC202">
        <f t="shared" si="62"/>
        <v>20.540977537547281</v>
      </c>
    </row>
    <row r="203" spans="3:29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3"/>
      <c r="P203" s="3"/>
      <c r="Q203" s="3"/>
      <c r="R203" s="3"/>
      <c r="S203" s="3"/>
      <c r="T203" s="3"/>
      <c r="U203" s="3"/>
      <c r="AA203">
        <v>2.86</v>
      </c>
      <c r="AB203">
        <f t="shared" si="72"/>
        <v>20.711896064975054</v>
      </c>
      <c r="AC203">
        <f t="shared" si="62"/>
        <v>20.465930434211764</v>
      </c>
    </row>
    <row r="204" spans="3:29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3"/>
      <c r="P204" s="3"/>
      <c r="Q204" s="3"/>
      <c r="R204" s="3"/>
      <c r="S204" s="3"/>
      <c r="T204" s="3"/>
      <c r="U204" s="3"/>
      <c r="AA204">
        <v>2.87</v>
      </c>
      <c r="AB204">
        <f t="shared" si="72"/>
        <v>20.630654007868831</v>
      </c>
      <c r="AC204">
        <f t="shared" si="62"/>
        <v>20.391442592892343</v>
      </c>
    </row>
    <row r="205" spans="3:29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3"/>
      <c r="P205" s="3"/>
      <c r="Q205" s="3"/>
      <c r="R205" s="3"/>
      <c r="S205" s="3"/>
      <c r="T205" s="3"/>
      <c r="U205" s="3"/>
      <c r="AA205">
        <v>2.88</v>
      </c>
      <c r="AB205">
        <f t="shared" si="72"/>
        <v>20.550011543715659</v>
      </c>
      <c r="AC205">
        <f t="shared" si="62"/>
        <v>20.317507634832509</v>
      </c>
    </row>
    <row r="206" spans="3:29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3"/>
      <c r="P206" s="3"/>
      <c r="Q206" s="3"/>
      <c r="R206" s="3"/>
      <c r="S206" s="3"/>
      <c r="T206" s="3"/>
      <c r="U206" s="3"/>
      <c r="AA206">
        <v>2.89</v>
      </c>
      <c r="AB206">
        <f t="shared" si="72"/>
        <v>20.469962188369891</v>
      </c>
      <c r="AC206">
        <f t="shared" si="62"/>
        <v>20.244119280267448</v>
      </c>
    </row>
    <row r="207" spans="3:29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3"/>
      <c r="P207" s="3"/>
      <c r="Q207" s="3"/>
      <c r="R207" s="3"/>
      <c r="S207" s="3"/>
      <c r="T207" s="3"/>
      <c r="U207" s="3"/>
      <c r="AA207">
        <v>2.9</v>
      </c>
      <c r="AB207">
        <f t="shared" si="72"/>
        <v>20.390499549919511</v>
      </c>
      <c r="AC207">
        <f t="shared" si="62"/>
        <v>20.17127134646498</v>
      </c>
    </row>
    <row r="208" spans="3:29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3"/>
      <c r="P208" s="3"/>
      <c r="Q208" s="3"/>
      <c r="R208" s="3"/>
      <c r="S208" s="3"/>
      <c r="T208" s="3"/>
      <c r="U208" s="3"/>
      <c r="AA208">
        <v>2.91</v>
      </c>
      <c r="AB208">
        <f t="shared" si="72"/>
        <v>20.311617327061814</v>
      </c>
      <c r="AC208">
        <f t="shared" si="62"/>
        <v>20.098957745813927</v>
      </c>
    </row>
    <row r="209" spans="3:29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3"/>
      <c r="P209" s="3"/>
      <c r="Q209" s="3"/>
      <c r="R209" s="3"/>
      <c r="S209" s="3"/>
      <c r="T209" s="3"/>
      <c r="U209" s="3"/>
      <c r="AA209">
        <v>2.92</v>
      </c>
      <c r="AB209">
        <f t="shared" si="72"/>
        <v>20.233309307513085</v>
      </c>
      <c r="AC209">
        <f t="shared" si="62"/>
        <v>20.027172483958573</v>
      </c>
    </row>
    <row r="210" spans="3:29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3"/>
      <c r="P210" s="3"/>
      <c r="Q210" s="3"/>
      <c r="R210" s="3"/>
      <c r="S210" s="3"/>
      <c r="T210" s="3"/>
      <c r="U210" s="3"/>
      <c r="AA210">
        <v>2.93</v>
      </c>
      <c r="AB210">
        <f t="shared" si="72"/>
        <v>20.155569366451594</v>
      </c>
      <c r="AC210">
        <f t="shared" si="62"/>
        <v>19.955909657977813</v>
      </c>
    </row>
    <row r="211" spans="3:29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3"/>
      <c r="P211" s="3"/>
      <c r="Q211" s="3"/>
      <c r="R211" s="3"/>
      <c r="S211" s="3"/>
      <c r="T211" s="3"/>
      <c r="U211" s="3"/>
      <c r="AA211">
        <v>2.94</v>
      </c>
      <c r="AB211">
        <f t="shared" si="72"/>
        <v>20.078391464992961</v>
      </c>
      <c r="AC211">
        <f t="shared" ref="AC211:AC274" si="73">ASIN(1/AA211)*180/PI()</f>
        <v>19.885163454607824</v>
      </c>
    </row>
    <row r="212" spans="3:29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3"/>
      <c r="P212" s="3"/>
      <c r="Q212" s="3"/>
      <c r="R212" s="3"/>
      <c r="S212" s="3"/>
      <c r="T212" s="3"/>
      <c r="U212" s="3"/>
      <c r="AA212">
        <v>2.95</v>
      </c>
      <c r="AB212">
        <f t="shared" si="72"/>
        <v>20.001769648697216</v>
      </c>
      <c r="AC212">
        <f t="shared" si="73"/>
        <v>19.814928148506922</v>
      </c>
    </row>
    <row r="213" spans="3:29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3"/>
      <c r="P213" s="3"/>
      <c r="Q213" s="3"/>
      <c r="R213" s="3"/>
      <c r="S213" s="3"/>
      <c r="T213" s="3"/>
      <c r="U213" s="3"/>
      <c r="AA213">
        <v>2.96</v>
      </c>
      <c r="AB213">
        <f t="shared" si="72"/>
        <v>19.925698046106753</v>
      </c>
      <c r="AC213">
        <f t="shared" si="73"/>
        <v>19.745198100561552</v>
      </c>
    </row>
    <row r="214" spans="3:29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3"/>
      <c r="P214" s="3"/>
      <c r="Q214" s="3"/>
      <c r="R214" s="3"/>
      <c r="S214" s="3"/>
      <c r="T214" s="3"/>
      <c r="U214" s="3"/>
      <c r="AA214">
        <v>2.97</v>
      </c>
      <c r="AB214">
        <f t="shared" si="72"/>
        <v>19.850170867314386</v>
      </c>
      <c r="AC214">
        <f t="shared" si="73"/>
        <v>19.675967756232044</v>
      </c>
    </row>
    <row r="215" spans="3:29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3"/>
      <c r="P215" s="3"/>
      <c r="Q215" s="3"/>
      <c r="R215" s="3"/>
      <c r="S215" s="3"/>
      <c r="T215" s="3"/>
      <c r="U215" s="3"/>
      <c r="AA215">
        <v>2.98</v>
      </c>
      <c r="AB215">
        <f t="shared" si="72"/>
        <v>19.775182402560922</v>
      </c>
      <c r="AC215">
        <f t="shared" si="73"/>
        <v>19.607231643937293</v>
      </c>
    </row>
    <row r="216" spans="3:29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3"/>
      <c r="P216" s="3"/>
      <c r="Q216" s="3"/>
      <c r="R216" s="3"/>
      <c r="S216" s="3"/>
      <c r="T216" s="3"/>
      <c r="U216" s="3"/>
      <c r="AA216">
        <v>2.99</v>
      </c>
      <c r="AB216">
        <f t="shared" si="72"/>
        <v>19.700727020861368</v>
      </c>
      <c r="AC216">
        <f t="shared" si="73"/>
        <v>19.538984373477003</v>
      </c>
    </row>
    <row r="217" spans="3:29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3"/>
      <c r="P217" s="3"/>
      <c r="Q217" s="3"/>
      <c r="R217" s="3"/>
      <c r="S217" s="3"/>
      <c r="T217" s="3"/>
      <c r="U217" s="3"/>
      <c r="AA217">
        <v>3</v>
      </c>
      <c r="AB217">
        <f t="shared" si="72"/>
        <v>19.626799168659218</v>
      </c>
      <c r="AC217">
        <f t="shared" si="73"/>
        <v>19.471220634490692</v>
      </c>
    </row>
    <row r="218" spans="3:29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3"/>
      <c r="P218" s="3"/>
      <c r="Q218" s="3"/>
      <c r="R218" s="3"/>
      <c r="S218" s="3"/>
      <c r="T218" s="3"/>
      <c r="U218" s="3"/>
      <c r="AA218">
        <v>3.01</v>
      </c>
      <c r="AB218">
        <f t="shared" si="72"/>
        <v>19.553393368508186</v>
      </c>
      <c r="AC218">
        <f t="shared" si="73"/>
        <v>19.403935194952268</v>
      </c>
    </row>
    <row r="219" spans="3:29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3"/>
      <c r="P219" s="3"/>
      <c r="Q219" s="3"/>
      <c r="R219" s="3"/>
      <c r="S219" s="3"/>
      <c r="T219" s="3"/>
      <c r="U219" s="3"/>
      <c r="AA219">
        <v>3.02</v>
      </c>
      <c r="AB219">
        <f t="shared" si="72"/>
        <v>19.480504217780563</v>
      </c>
      <c r="AC219">
        <f t="shared" si="73"/>
        <v>19.337122899699331</v>
      </c>
    </row>
    <row r="220" spans="3:29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3"/>
      <c r="P220" s="3"/>
      <c r="Q220" s="3"/>
      <c r="R220" s="3"/>
      <c r="S220" s="3"/>
      <c r="T220" s="3"/>
      <c r="U220" s="3"/>
      <c r="AA220">
        <v>3.03</v>
      </c>
      <c r="AB220">
        <f t="shared" si="72"/>
        <v>19.408126387401754</v>
      </c>
      <c r="AC220">
        <f t="shared" si="73"/>
        <v>19.27077866899613</v>
      </c>
    </row>
    <row r="221" spans="3:29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3"/>
      <c r="P221" s="3"/>
      <c r="Q221" s="3"/>
      <c r="R221" s="3"/>
      <c r="S221" s="3"/>
      <c r="T221" s="3"/>
      <c r="U221" s="3"/>
      <c r="AA221">
        <v>3.04</v>
      </c>
      <c r="AB221">
        <f t="shared" si="72"/>
        <v>19.336254620610308</v>
      </c>
      <c r="AC221">
        <f t="shared" si="73"/>
        <v>19.204897497129409</v>
      </c>
    </row>
    <row r="222" spans="3:29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3"/>
      <c r="P222" s="3"/>
      <c r="Q222" s="3"/>
      <c r="R222" s="3"/>
      <c r="S222" s="3"/>
      <c r="T222" s="3"/>
      <c r="U222" s="3"/>
      <c r="AA222">
        <v>3.05</v>
      </c>
      <c r="AB222">
        <f t="shared" si="72"/>
        <v>19.264883731742824</v>
      </c>
      <c r="AC222">
        <f t="shared" si="73"/>
        <v>19.139474451036058</v>
      </c>
    </row>
    <row r="223" spans="3:29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3"/>
      <c r="P223" s="3"/>
      <c r="Q223" s="3"/>
      <c r="R223" s="3"/>
      <c r="S223" s="3"/>
      <c r="T223" s="3"/>
      <c r="U223" s="3"/>
      <c r="AA223">
        <v>3.06</v>
      </c>
      <c r="AB223">
        <f t="shared" si="72"/>
        <v>19.194008605043198</v>
      </c>
      <c r="AC223">
        <f t="shared" si="73"/>
        <v>19.074504668961925</v>
      </c>
    </row>
    <row r="224" spans="3:29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3"/>
      <c r="P224" s="3"/>
      <c r="Q224" s="3"/>
      <c r="R224" s="3"/>
      <c r="S224" s="3"/>
      <c r="T224" s="3"/>
      <c r="U224" s="3"/>
      <c r="AA224">
        <v>3.07</v>
      </c>
      <c r="AB224">
        <f t="shared" si="72"/>
        <v>19.123624193495605</v>
      </c>
      <c r="AC224">
        <f t="shared" si="73"/>
        <v>19.009983359150787</v>
      </c>
    </row>
    <row r="225" spans="3:29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3"/>
      <c r="P225" s="3"/>
      <c r="Q225" s="3"/>
      <c r="R225" s="3"/>
      <c r="S225" s="3"/>
      <c r="T225" s="3"/>
      <c r="U225" s="3"/>
      <c r="AA225">
        <v>3.08</v>
      </c>
      <c r="AB225">
        <f t="shared" si="72"/>
        <v>19.053725517680686</v>
      </c>
      <c r="AC225">
        <f t="shared" si="73"/>
        <v>18.945905798562727</v>
      </c>
    </row>
    <row r="226" spans="3:29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3"/>
      <c r="P226" s="3"/>
      <c r="Q226" s="3"/>
      <c r="R226" s="3"/>
      <c r="S226" s="3"/>
      <c r="T226" s="3"/>
      <c r="U226" s="3"/>
      <c r="AA226">
        <v>3.09</v>
      </c>
      <c r="AB226">
        <f t="shared" si="72"/>
        <v>18.984307664654459</v>
      </c>
      <c r="AC226">
        <f t="shared" si="73"/>
        <v>18.882267331621208</v>
      </c>
    </row>
    <row r="227" spans="3:29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3"/>
      <c r="P227" s="3"/>
      <c r="Q227" s="3"/>
      <c r="R227" s="3"/>
      <c r="S227" s="3"/>
      <c r="T227" s="3"/>
      <c r="U227" s="3"/>
      <c r="AA227">
        <v>3.1</v>
      </c>
      <c r="AB227">
        <f t="shared" si="72"/>
        <v>18.915365786849314</v>
      </c>
      <c r="AC227">
        <f t="shared" si="73"/>
        <v>18.819063368987941</v>
      </c>
    </row>
    <row r="228" spans="3:29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3"/>
      <c r="P228" s="3"/>
      <c r="Q228" s="3"/>
      <c r="R228" s="3"/>
      <c r="S228" s="3"/>
      <c r="T228" s="3"/>
      <c r="U228" s="3"/>
      <c r="AA228">
        <v>3.11</v>
      </c>
      <c r="AB228">
        <f t="shared" si="72"/>
        <v>18.846895100996683</v>
      </c>
      <c r="AC228">
        <f t="shared" si="73"/>
        <v>18.756289386364955</v>
      </c>
    </row>
    <row r="229" spans="3:29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3"/>
      <c r="P229" s="3"/>
      <c r="Q229" s="3"/>
      <c r="R229" s="3"/>
      <c r="S229" s="3"/>
      <c r="T229" s="3"/>
      <c r="U229" s="3"/>
      <c r="AA229">
        <v>3.12</v>
      </c>
      <c r="AB229">
        <f t="shared" si="72"/>
        <v>18.77889088707084</v>
      </c>
      <c r="AC229">
        <f t="shared" si="73"/>
        <v>18.69394092332303</v>
      </c>
    </row>
    <row r="230" spans="3:29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3"/>
      <c r="P230" s="3"/>
      <c r="Q230" s="3"/>
      <c r="R230" s="3"/>
      <c r="S230" s="3"/>
      <c r="T230" s="3"/>
      <c r="U230" s="3"/>
      <c r="AA230">
        <v>3.13</v>
      </c>
      <c r="AB230">
        <f t="shared" si="72"/>
        <v>18.711348487253421</v>
      </c>
      <c r="AC230">
        <f t="shared" si="73"/>
        <v>18.632013582155963</v>
      </c>
    </row>
    <row r="231" spans="3:29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3"/>
      <c r="P231" s="3"/>
      <c r="Q231" s="3"/>
      <c r="R231" s="3"/>
      <c r="S231" s="3"/>
      <c r="T231" s="3"/>
      <c r="U231" s="3"/>
      <c r="AA231">
        <v>3.14</v>
      </c>
      <c r="AB231">
        <f t="shared" si="72"/>
        <v>18.644263304918042</v>
      </c>
      <c r="AC231">
        <f t="shared" si="73"/>
        <v>18.570503026759763</v>
      </c>
    </row>
    <row r="232" spans="3:29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3"/>
      <c r="P232" s="3"/>
      <c r="Q232" s="3"/>
      <c r="R232" s="3"/>
      <c r="S232" s="3"/>
      <c r="T232" s="3"/>
      <c r="U232" s="3"/>
      <c r="AA232">
        <v>3.15</v>
      </c>
      <c r="AB232">
        <f t="shared" si="72"/>
        <v>18.577630803634786</v>
      </c>
      <c r="AC232">
        <f t="shared" si="73"/>
        <v>18.509404981536388</v>
      </c>
    </row>
    <row r="233" spans="3:29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3"/>
      <c r="P233" s="3"/>
      <c r="Q233" s="3"/>
      <c r="R233" s="3"/>
      <c r="S233" s="3"/>
      <c r="T233" s="3"/>
      <c r="U233" s="3"/>
      <c r="AA233">
        <v>3.16</v>
      </c>
      <c r="AB233">
        <f t="shared" si="72"/>
        <v>18.511446506193892</v>
      </c>
      <c r="AC233">
        <f t="shared" si="73"/>
        <v>18.448715230321216</v>
      </c>
    </row>
    <row r="234" spans="3:29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3"/>
      <c r="P234" s="3"/>
      <c r="Q234" s="3"/>
      <c r="R234" s="3"/>
      <c r="S234" s="3"/>
      <c r="T234" s="3"/>
      <c r="U234" s="3"/>
      <c r="AA234">
        <v>3.17</v>
      </c>
      <c r="AB234">
        <f t="shared" si="72"/>
        <v>18.445705993648307</v>
      </c>
      <c r="AC234">
        <f t="shared" si="73"/>
        <v>18.388429615333656</v>
      </c>
    </row>
    <row r="235" spans="3:29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3"/>
      <c r="P235" s="3"/>
      <c r="Q235" s="3"/>
      <c r="R235" s="3"/>
      <c r="S235" s="3"/>
      <c r="T235" s="3"/>
      <c r="U235" s="3"/>
      <c r="AA235">
        <v>3.18</v>
      </c>
      <c r="AB235">
        <f t="shared" si="72"/>
        <v>18.380404904374753</v>
      </c>
      <c r="AC235">
        <f t="shared" si="73"/>
        <v>18.328544036150426</v>
      </c>
    </row>
    <row r="236" spans="3:29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3"/>
      <c r="P236" s="3"/>
      <c r="Q236" s="3"/>
      <c r="R236" s="3"/>
      <c r="S236" s="3"/>
      <c r="T236" s="3"/>
      <c r="U236" s="3"/>
      <c r="AA236">
        <v>3.19</v>
      </c>
      <c r="AB236">
        <f t="shared" si="72"/>
        <v>18.315538933152759</v>
      </c>
      <c r="AC236">
        <f t="shared" si="73"/>
        <v>18.269054448700736</v>
      </c>
    </row>
    <row r="237" spans="3:29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3"/>
      <c r="P237" s="3"/>
      <c r="Q237" s="3"/>
      <c r="R237" s="3"/>
      <c r="S237" s="3"/>
      <c r="T237" s="3"/>
      <c r="U237" s="3"/>
      <c r="AA237">
        <v>3.2</v>
      </c>
      <c r="AB237">
        <f t="shared" si="72"/>
        <v>18.251103830261325</v>
      </c>
      <c r="AC237">
        <f t="shared" si="73"/>
        <v>18.209956864283011</v>
      </c>
    </row>
    <row r="238" spans="3:29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3"/>
      <c r="P238" s="3"/>
      <c r="Q238" s="3"/>
      <c r="R238" s="3"/>
      <c r="S238" s="3"/>
      <c r="T238" s="3"/>
      <c r="U238" s="3"/>
      <c r="AA238">
        <v>3.21</v>
      </c>
      <c r="AB238">
        <f t="shared" si="72"/>
        <v>18.187095400592845</v>
      </c>
      <c r="AC238">
        <f t="shared" si="73"/>
        <v>18.151247348602457</v>
      </c>
    </row>
    <row r="239" spans="3:29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3"/>
      <c r="P239" s="3"/>
      <c r="Q239" s="3"/>
      <c r="R239" s="3"/>
      <c r="S239" s="3"/>
      <c r="T239" s="3"/>
      <c r="U239" s="3"/>
      <c r="AA239">
        <v>3.22</v>
      </c>
      <c r="AB239">
        <f t="shared" si="72"/>
        <v>18.123509502783882</v>
      </c>
      <c r="AC239">
        <f t="shared" si="73"/>
        <v>18.092922020829043</v>
      </c>
    </row>
    <row r="240" spans="3:29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3"/>
      <c r="P240" s="3"/>
      <c r="Q240" s="3"/>
      <c r="R240" s="3"/>
      <c r="S240" s="3"/>
      <c r="T240" s="3"/>
      <c r="U240" s="3"/>
      <c r="AA240">
        <v>3.23</v>
      </c>
      <c r="AB240">
        <f t="shared" si="72"/>
        <v>18.060342048362397</v>
      </c>
      <c r="AC240">
        <f t="shared" si="73"/>
        <v>18.034977052675323</v>
      </c>
    </row>
    <row r="241" spans="3:29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3"/>
      <c r="P241" s="3"/>
      <c r="Q241" s="3"/>
      <c r="R241" s="3"/>
      <c r="S241" s="3"/>
      <c r="T241" s="3"/>
      <c r="U241" s="3"/>
      <c r="AA241">
        <v>3.24</v>
      </c>
      <c r="AB241">
        <f t="shared" si="72"/>
        <v>17.997589000911113</v>
      </c>
      <c r="AC241">
        <f t="shared" si="73"/>
        <v>17.977408667493648</v>
      </c>
    </row>
    <row r="242" spans="3:29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3"/>
      <c r="P242" s="3"/>
      <c r="Q242" s="3"/>
      <c r="R242" s="3"/>
      <c r="S242" s="3"/>
      <c r="T242" s="3"/>
      <c r="U242" s="3"/>
      <c r="AA242">
        <v>3.25</v>
      </c>
      <c r="AB242">
        <f t="shared" si="72"/>
        <v>17.935246375246702</v>
      </c>
      <c r="AC242">
        <f t="shared" si="73"/>
        <v>17.920213139392288</v>
      </c>
    </row>
    <row r="243" spans="3:29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3"/>
      <c r="P243" s="3"/>
      <c r="Q243" s="3"/>
      <c r="R243" s="3"/>
      <c r="S243" s="3"/>
      <c r="T243" s="3"/>
      <c r="U243" s="3"/>
      <c r="AA243">
        <v>3.26</v>
      </c>
      <c r="AB243">
        <f t="shared" si="72"/>
        <v>17.873310236614277</v>
      </c>
      <c r="AC243">
        <f t="shared" si="73"/>
        <v>17.863386792369923</v>
      </c>
    </row>
    <row r="244" spans="3:29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3"/>
      <c r="P244" s="3"/>
      <c r="Q244" s="3"/>
      <c r="R244" s="3"/>
      <c r="S244" s="3"/>
      <c r="T244" s="3"/>
      <c r="U244" s="3"/>
      <c r="AA244">
        <v>3.27</v>
      </c>
      <c r="AB244">
        <f t="shared" si="72"/>
        <v>17.811776699897063</v>
      </c>
      <c r="AC244">
        <f t="shared" si="73"/>
        <v>17.806925999468156</v>
      </c>
    </row>
    <row r="245" spans="3:29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3"/>
      <c r="P245" s="3"/>
      <c r="Q245" s="3"/>
      <c r="R245" s="3"/>
      <c r="S245" s="3"/>
      <c r="T245" s="3"/>
      <c r="U245" s="3"/>
      <c r="AA245">
        <v>3.28</v>
      </c>
      <c r="AB245">
        <f t="shared" si="72"/>
        <v>17.750641928840821</v>
      </c>
      <c r="AC245">
        <f t="shared" si="73"/>
        <v>17.750827181941538</v>
      </c>
    </row>
    <row r="246" spans="3:29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3"/>
      <c r="P246" s="3"/>
      <c r="Q246" s="3"/>
      <c r="R246" s="3"/>
      <c r="S246" s="3"/>
      <c r="T246" s="3"/>
      <c r="U246" s="3"/>
      <c r="AA246">
        <v>3.29</v>
      </c>
      <c r="AB246">
        <f t="shared" si="72"/>
        <v>17.689902135292655</v>
      </c>
      <c r="AC246">
        <f t="shared" si="73"/>
        <v>17.695086808444682</v>
      </c>
    </row>
    <row r="247" spans="3:29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3"/>
      <c r="P247" s="3"/>
      <c r="Q247" s="3"/>
      <c r="R247" s="3"/>
      <c r="S247" s="3"/>
      <c r="T247" s="3"/>
      <c r="U247" s="3"/>
      <c r="AA247">
        <v>3.3</v>
      </c>
      <c r="AB247">
        <f t="shared" si="72"/>
        <v>17.629553578453997</v>
      </c>
      <c r="AC247">
        <f t="shared" si="73"/>
        <v>17.639701394236045</v>
      </c>
    </row>
    <row r="248" spans="3:29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3"/>
      <c r="P248" s="3"/>
      <c r="Q248" s="3"/>
      <c r="R248" s="3"/>
      <c r="S248" s="3"/>
      <c r="T248" s="3"/>
      <c r="U248" s="3"/>
      <c r="AA248">
        <v>3.31</v>
      </c>
      <c r="AB248">
        <f t="shared" si="72"/>
        <v>17.569592564147403</v>
      </c>
      <c r="AC248">
        <f t="shared" si="73"/>
        <v>17.584667500398041</v>
      </c>
    </row>
    <row r="249" spans="3:29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3"/>
      <c r="P249" s="3"/>
      <c r="Q249" s="3"/>
      <c r="R249" s="3"/>
      <c r="S249" s="3"/>
      <c r="T249" s="3"/>
      <c r="U249" s="3"/>
      <c r="AA249">
        <v>3.32</v>
      </c>
      <c r="AB249">
        <f t="shared" si="72"/>
        <v>17.510015444096865</v>
      </c>
      <c r="AC249">
        <f t="shared" si="73"/>
        <v>17.529981733072997</v>
      </c>
    </row>
    <row r="250" spans="3:29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3"/>
      <c r="P250" s="3"/>
      <c r="Q250" s="3"/>
      <c r="R250" s="3"/>
      <c r="S250" s="3"/>
      <c r="T250" s="3"/>
      <c r="U250" s="3"/>
      <c r="AA250">
        <v>3.33</v>
      </c>
      <c r="AB250">
        <f t="shared" si="72"/>
        <v>17.450818615221351</v>
      </c>
      <c r="AC250">
        <f t="shared" si="73"/>
        <v>17.475640742714589</v>
      </c>
    </row>
    <row r="251" spans="3:29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3"/>
      <c r="P251" s="3"/>
      <c r="Q251" s="3"/>
      <c r="R251" s="3"/>
      <c r="S251" s="3"/>
      <c r="T251" s="3"/>
      <c r="U251" s="3"/>
      <c r="AA251">
        <v>3.34</v>
      </c>
      <c r="AB251">
        <f t="shared" si="72"/>
        <v>17.391998518941367</v>
      </c>
      <c r="AC251">
        <f t="shared" si="73"/>
        <v>17.421641223354474</v>
      </c>
    </row>
    <row r="252" spans="3:29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3"/>
      <c r="P252" s="3"/>
      <c r="Q252" s="3"/>
      <c r="R252" s="3"/>
      <c r="S252" s="3"/>
      <c r="T252" s="3"/>
      <c r="U252" s="3"/>
      <c r="AA252">
        <v>3.35</v>
      </c>
      <c r="AB252">
        <f t="shared" si="72"/>
        <v>17.333551640498058</v>
      </c>
      <c r="AC252">
        <f t="shared" si="73"/>
        <v>17.367979911883619</v>
      </c>
    </row>
    <row r="253" spans="3:29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3"/>
      <c r="P253" s="3"/>
      <c r="Q253" s="3"/>
      <c r="R253" s="3"/>
      <c r="S253" s="3"/>
      <c r="T253" s="3"/>
      <c r="U253" s="3"/>
      <c r="AA253">
        <v>3.36</v>
      </c>
      <c r="AB253">
        <f t="shared" si="72"/>
        <v>17.275474508284901</v>
      </c>
      <c r="AC253">
        <f t="shared" si="73"/>
        <v>17.314653587348122</v>
      </c>
    </row>
    <row r="254" spans="3:29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3"/>
      <c r="P254" s="3"/>
      <c r="Q254" s="3"/>
      <c r="R254" s="3"/>
      <c r="S254" s="3"/>
      <c r="T254" s="3"/>
      <c r="U254" s="3"/>
      <c r="AA254">
        <v>3.37</v>
      </c>
      <c r="AB254">
        <f t="shared" si="72"/>
        <v>17.217763693191394</v>
      </c>
      <c r="AC254">
        <f t="shared" si="73"/>
        <v>17.261659070259007</v>
      </c>
    </row>
    <row r="255" spans="3:29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3"/>
      <c r="P255" s="3"/>
      <c r="Q255" s="3"/>
      <c r="R255" s="3"/>
      <c r="S255" s="3"/>
      <c r="T255" s="3"/>
      <c r="U255" s="3"/>
      <c r="AA255">
        <v>3.38</v>
      </c>
      <c r="AB255">
        <f t="shared" si="72"/>
        <v>17.160415807958721</v>
      </c>
      <c r="AC255">
        <f t="shared" si="73"/>
        <v>17.208993221915868</v>
      </c>
    </row>
    <row r="256" spans="3:29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3"/>
      <c r="P256" s="3"/>
      <c r="Q256" s="3"/>
      <c r="R256" s="3"/>
      <c r="S256" s="3"/>
      <c r="T256" s="3"/>
      <c r="U256" s="3"/>
      <c r="AA256">
        <v>3.39</v>
      </c>
      <c r="AB256">
        <f t="shared" si="72"/>
        <v>17.103427506546996</v>
      </c>
      <c r="AC256">
        <f t="shared" si="73"/>
        <v>17.15665294374385</v>
      </c>
    </row>
    <row r="257" spans="3:29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3"/>
      <c r="P257" s="3"/>
      <c r="Q257" s="3"/>
      <c r="R257" s="3"/>
      <c r="S257" s="3"/>
      <c r="T257" s="3"/>
      <c r="U257" s="3"/>
      <c r="AA257">
        <v>3.4</v>
      </c>
      <c r="AB257">
        <f t="shared" si="72"/>
        <v>17.046795483514003</v>
      </c>
      <c r="AC257">
        <f t="shared" si="73"/>
        <v>17.104635176643804</v>
      </c>
    </row>
    <row r="258" spans="3:29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3"/>
      <c r="P258" s="3"/>
      <c r="Q258" s="3"/>
      <c r="R258" s="3"/>
      <c r="S258" s="3"/>
      <c r="T258" s="3"/>
      <c r="U258" s="3"/>
      <c r="AA258">
        <v>3.41</v>
      </c>
      <c r="AB258">
        <f t="shared" si="72"/>
        <v>16.990516473404984</v>
      </c>
      <c r="AC258">
        <f t="shared" si="73"/>
        <v>17.052936900355139</v>
      </c>
    </row>
    <row r="259" spans="3:29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3"/>
      <c r="P259" s="3"/>
      <c r="Q259" s="3"/>
      <c r="R259" s="3"/>
      <c r="S259" s="3"/>
      <c r="T259" s="3"/>
      <c r="U259" s="3"/>
      <c r="AA259">
        <v>3.42</v>
      </c>
      <c r="AB259">
        <f t="shared" si="72"/>
        <v>16.934587250153417</v>
      </c>
      <c r="AC259">
        <f t="shared" si="73"/>
        <v>17.001555132831321</v>
      </c>
    </row>
    <row r="260" spans="3:29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3"/>
      <c r="P260" s="3"/>
      <c r="Q260" s="3"/>
      <c r="R260" s="3"/>
      <c r="S260" s="3"/>
      <c r="T260" s="3"/>
      <c r="U260" s="3"/>
      <c r="AA260">
        <v>3.43</v>
      </c>
      <c r="AB260">
        <f t="shared" si="72"/>
        <v>16.879004626492506</v>
      </c>
      <c r="AC260">
        <f t="shared" si="73"/>
        <v>16.95048692962742</v>
      </c>
    </row>
    <row r="261" spans="3:29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3"/>
      <c r="P261" s="3"/>
      <c r="Q261" s="3"/>
      <c r="R261" s="3"/>
      <c r="S261" s="3"/>
      <c r="T261" s="3"/>
      <c r="U261" s="3"/>
      <c r="AA261">
        <v>3.44</v>
      </c>
      <c r="AB261">
        <f t="shared" si="72"/>
        <v>16.823765453377099</v>
      </c>
      <c r="AC261">
        <f t="shared" si="73"/>
        <v>16.899729383299722</v>
      </c>
    </row>
    <row r="262" spans="3:29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3"/>
      <c r="P262" s="3"/>
      <c r="Q262" s="3"/>
      <c r="R262" s="3"/>
      <c r="S262" s="3"/>
      <c r="T262" s="3"/>
      <c r="U262" s="3"/>
      <c r="AA262">
        <v>3.45</v>
      </c>
      <c r="AB262">
        <f t="shared" ref="AB262:AB325" si="74">$AB$6*AA262^$AC$6</f>
        <v>16.768866619415903</v>
      </c>
      <c r="AC262">
        <f t="shared" si="73"/>
        <v>16.849279622816891</v>
      </c>
    </row>
    <row r="263" spans="3:29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3"/>
      <c r="P263" s="3"/>
      <c r="Q263" s="3"/>
      <c r="R263" s="3"/>
      <c r="S263" s="3"/>
      <c r="T263" s="3"/>
      <c r="U263" s="3"/>
      <c r="AA263">
        <v>3.46</v>
      </c>
      <c r="AB263">
        <f t="shared" si="74"/>
        <v>16.714305050313747</v>
      </c>
      <c r="AC263">
        <f t="shared" si="73"/>
        <v>16.799134812982615</v>
      </c>
    </row>
    <row r="264" spans="3:29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3"/>
      <c r="P264" s="3"/>
      <c r="Q264" s="3"/>
      <c r="R264" s="3"/>
      <c r="S264" s="3"/>
      <c r="T264" s="3"/>
      <c r="U264" s="3"/>
      <c r="AA264">
        <v>3.47</v>
      </c>
      <c r="AB264">
        <f t="shared" si="74"/>
        <v>16.660077708323687</v>
      </c>
      <c r="AC264">
        <f t="shared" si="73"/>
        <v>16.749292153869277</v>
      </c>
    </row>
    <row r="265" spans="3:29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3"/>
      <c r="P265" s="3"/>
      <c r="Q265" s="3"/>
      <c r="R265" s="3"/>
      <c r="S265" s="3"/>
      <c r="T265" s="3"/>
      <c r="U265" s="3"/>
      <c r="AA265">
        <v>3.48</v>
      </c>
      <c r="AB265">
        <f t="shared" si="74"/>
        <v>16.606181591708744</v>
      </c>
      <c r="AC265">
        <f t="shared" si="73"/>
        <v>16.699748880262579</v>
      </c>
    </row>
    <row r="266" spans="3:29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3"/>
      <c r="P266" s="3"/>
      <c r="Q266" s="3"/>
      <c r="R266" s="3"/>
      <c r="S266" s="3"/>
      <c r="T266" s="3"/>
      <c r="U266" s="3"/>
      <c r="AA266">
        <v>3.49</v>
      </c>
      <c r="AB266">
        <f t="shared" si="74"/>
        <v>16.552613734213107</v>
      </c>
      <c r="AC266">
        <f t="shared" si="73"/>
        <v>16.65050226111677</v>
      </c>
    </row>
    <row r="267" spans="3:29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3"/>
      <c r="P267" s="3"/>
      <c r="Q267" s="3"/>
      <c r="R267" s="3"/>
      <c r="S267" s="3"/>
      <c r="T267" s="3"/>
      <c r="U267" s="3"/>
      <c r="AA267">
        <v>3.5</v>
      </c>
      <c r="AB267">
        <f t="shared" si="74"/>
        <v>16.499371204542573</v>
      </c>
      <c r="AC267">
        <f t="shared" si="73"/>
        <v>16.601549599020238</v>
      </c>
    </row>
    <row r="268" spans="3:29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3"/>
      <c r="P268" s="3"/>
      <c r="Q268" s="3"/>
      <c r="R268" s="3"/>
      <c r="S268" s="3"/>
      <c r="T268" s="3"/>
      <c r="U268" s="3"/>
      <c r="AA268">
        <v>3.51</v>
      </c>
      <c r="AB268">
        <f t="shared" si="74"/>
        <v>16.44645110585407</v>
      </c>
      <c r="AC268">
        <f t="shared" si="73"/>
        <v>16.552888229671264</v>
      </c>
    </row>
    <row r="269" spans="3:29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3"/>
      <c r="P269" s="3"/>
      <c r="Q269" s="3"/>
      <c r="R269" s="3"/>
      <c r="S269" s="3"/>
      <c r="T269" s="3"/>
      <c r="U269" s="3"/>
      <c r="AA269">
        <v>3.52</v>
      </c>
      <c r="AB269">
        <f t="shared" si="74"/>
        <v>16.393850575254017</v>
      </c>
      <c r="AC269">
        <f t="shared" si="73"/>
        <v>16.504515521363746</v>
      </c>
    </row>
    <row r="270" spans="3:29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3"/>
      <c r="P270" s="3"/>
      <c r="Q270" s="3"/>
      <c r="R270" s="3"/>
      <c r="S270" s="3"/>
      <c r="T270" s="3"/>
      <c r="U270" s="3"/>
      <c r="AA270">
        <v>3.53</v>
      </c>
      <c r="AB270">
        <f t="shared" si="74"/>
        <v>16.341566783305481</v>
      </c>
      <c r="AC270">
        <f t="shared" si="73"/>
        <v>16.456428874482558</v>
      </c>
    </row>
    <row r="271" spans="3:29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3"/>
      <c r="P271" s="3"/>
      <c r="Q271" s="3"/>
      <c r="R271" s="3"/>
      <c r="S271" s="3"/>
      <c r="T271" s="3"/>
      <c r="U271" s="3"/>
      <c r="AA271">
        <v>3.54</v>
      </c>
      <c r="AB271">
        <f t="shared" si="74"/>
        <v>16.289596933543766</v>
      </c>
      <c r="AC271">
        <f t="shared" si="73"/>
        <v>16.408625721008434</v>
      </c>
    </row>
    <row r="272" spans="3:29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3"/>
      <c r="P272" s="3"/>
      <c r="Q272" s="3"/>
      <c r="R272" s="3"/>
      <c r="S272" s="3"/>
      <c r="T272" s="3"/>
      <c r="U272" s="3"/>
      <c r="AA272">
        <v>3.55</v>
      </c>
      <c r="AB272">
        <f t="shared" si="74"/>
        <v>16.237938262000402</v>
      </c>
      <c r="AC272">
        <f t="shared" si="73"/>
        <v>16.361103524032139</v>
      </c>
    </row>
    <row r="273" spans="3:29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3"/>
      <c r="P273" s="3"/>
      <c r="Q273" s="3"/>
      <c r="R273" s="3"/>
      <c r="S273" s="3"/>
      <c r="T273" s="3"/>
      <c r="U273" s="3"/>
      <c r="AA273">
        <v>3.56</v>
      </c>
      <c r="AB273">
        <f t="shared" si="74"/>
        <v>16.186588036735309</v>
      </c>
      <c r="AC273">
        <f t="shared" si="73"/>
        <v>16.313859777277671</v>
      </c>
    </row>
    <row r="274" spans="3:29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3"/>
      <c r="P274" s="3"/>
      <c r="Q274" s="3"/>
      <c r="R274" s="3"/>
      <c r="S274" s="3"/>
      <c r="T274" s="3"/>
      <c r="U274" s="3"/>
      <c r="AA274">
        <v>3.57</v>
      </c>
      <c r="AB274">
        <f t="shared" si="74"/>
        <v>16.13554355737703</v>
      </c>
      <c r="AC274">
        <f t="shared" si="73"/>
        <v>16.266892004634375</v>
      </c>
    </row>
    <row r="275" spans="3:29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3"/>
      <c r="P275" s="3"/>
      <c r="Q275" s="3"/>
      <c r="R275" s="3"/>
      <c r="S275" s="3"/>
      <c r="T275" s="3"/>
      <c r="U275" s="3"/>
      <c r="AA275">
        <v>3.58</v>
      </c>
      <c r="AB275">
        <f t="shared" si="74"/>
        <v>16.084802154670768</v>
      </c>
      <c r="AC275">
        <f t="shared" ref="AC275:AC338" si="75">ASIN(1/AA275)*180/PI()</f>
        <v>16.220197759697733</v>
      </c>
    </row>
    <row r="276" spans="3:29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3"/>
      <c r="P276" s="3"/>
      <c r="Q276" s="3"/>
      <c r="R276" s="3"/>
      <c r="S276" s="3"/>
      <c r="T276" s="3"/>
      <c r="U276" s="3"/>
      <c r="AA276">
        <v>3.59</v>
      </c>
      <c r="AB276">
        <f t="shared" si="74"/>
        <v>16.034361190034168</v>
      </c>
      <c r="AC276">
        <f t="shared" si="75"/>
        <v>16.173774625318593</v>
      </c>
    </row>
    <row r="277" spans="3:29">
      <c r="AA277">
        <v>3.6</v>
      </c>
      <c r="AB277">
        <f t="shared" si="74"/>
        <v>15.984218055120666</v>
      </c>
      <c r="AC277">
        <f t="shared" si="75"/>
        <v>16.12762021316076</v>
      </c>
    </row>
    <row r="278" spans="3:29">
      <c r="AA278">
        <v>3.61</v>
      </c>
      <c r="AB278">
        <f t="shared" si="74"/>
        <v>15.934370171390215</v>
      </c>
      <c r="AC278">
        <f t="shared" si="75"/>
        <v>16.081732163266665</v>
      </c>
    </row>
    <row r="279" spans="3:29">
      <c r="AA279">
        <v>3.62</v>
      </c>
      <c r="AB279">
        <f t="shared" si="74"/>
        <v>15.884814989687305</v>
      </c>
      <c r="AC279">
        <f t="shared" si="75"/>
        <v>16.036108143631026</v>
      </c>
    </row>
    <row r="280" spans="3:29">
      <c r="AA280">
        <v>3.63</v>
      </c>
      <c r="AB280">
        <f t="shared" si="74"/>
        <v>15.835549989826086</v>
      </c>
      <c r="AC280">
        <f t="shared" si="75"/>
        <v>15.990745849782217</v>
      </c>
    </row>
    <row r="281" spans="3:29">
      <c r="AA281">
        <v>3.64</v>
      </c>
      <c r="AB281">
        <f t="shared" si="74"/>
        <v>15.786572680182468</v>
      </c>
      <c r="AC281">
        <f t="shared" si="75"/>
        <v>15.945643004371306</v>
      </c>
    </row>
    <row r="282" spans="3:29">
      <c r="AA282">
        <v>3.65</v>
      </c>
      <c r="AB282">
        <f t="shared" si="74"/>
        <v>15.73788059729309</v>
      </c>
      <c r="AC282">
        <f t="shared" si="75"/>
        <v>15.900797356768519</v>
      </c>
    </row>
    <row r="283" spans="3:29">
      <c r="AA283">
        <v>3.66</v>
      </c>
      <c r="AB283">
        <f t="shared" si="74"/>
        <v>15.689471305460968</v>
      </c>
      <c r="AC283">
        <f t="shared" si="75"/>
        <v>15.856206682666949</v>
      </c>
    </row>
    <row r="284" spans="3:29">
      <c r="AA284">
        <v>3.67</v>
      </c>
      <c r="AB284">
        <f t="shared" si="74"/>
        <v>15.641342396367753</v>
      </c>
      <c r="AC284">
        <f t="shared" si="75"/>
        <v>15.811868783693473</v>
      </c>
    </row>
    <row r="285" spans="3:29">
      <c r="AA285">
        <v>3.68</v>
      </c>
      <c r="AB285">
        <f t="shared" si="74"/>
        <v>15.593491488692411</v>
      </c>
      <c r="AC285">
        <f t="shared" si="75"/>
        <v>15.767781487026561</v>
      </c>
    </row>
    <row r="286" spans="3:29">
      <c r="AA286">
        <v>3.69</v>
      </c>
      <c r="AB286">
        <f t="shared" si="74"/>
        <v>15.545916227736287</v>
      </c>
      <c r="AC286">
        <f t="shared" si="75"/>
        <v>15.723942645021005</v>
      </c>
    </row>
    <row r="287" spans="3:29">
      <c r="AA287">
        <v>3.7</v>
      </c>
      <c r="AB287">
        <f t="shared" si="74"/>
        <v>15.498614285054289</v>
      </c>
      <c r="AC287">
        <f t="shared" si="75"/>
        <v>15.680350134839237</v>
      </c>
    </row>
    <row r="288" spans="3:29">
      <c r="AA288">
        <v>3.71</v>
      </c>
      <c r="AB288">
        <f t="shared" si="74"/>
        <v>15.451583358092265</v>
      </c>
      <c r="AC288">
        <f t="shared" si="75"/>
        <v>15.63700185808929</v>
      </c>
    </row>
    <row r="289" spans="27:29">
      <c r="AA289">
        <v>3.72</v>
      </c>
      <c r="AB289">
        <f t="shared" si="74"/>
        <v>15.40482116983026</v>
      </c>
      <c r="AC289">
        <f t="shared" si="75"/>
        <v>15.593895740469094</v>
      </c>
    </row>
    <row r="290" spans="27:29">
      <c r="AA290">
        <v>3.73</v>
      </c>
      <c r="AB290">
        <f t="shared" si="74"/>
        <v>15.358325468431689</v>
      </c>
      <c r="AC290">
        <f t="shared" si="75"/>
        <v>15.551029731417101</v>
      </c>
    </row>
    <row r="291" spans="27:29">
      <c r="AA291">
        <v>3.74</v>
      </c>
      <c r="AB291">
        <f t="shared" si="74"/>
        <v>15.312094026898212</v>
      </c>
      <c r="AC291">
        <f t="shared" si="75"/>
        <v>15.50840180376901</v>
      </c>
    </row>
    <row r="292" spans="27:29">
      <c r="AA292">
        <v>3.75</v>
      </c>
      <c r="AB292">
        <f t="shared" si="74"/>
        <v>15.266124642730309</v>
      </c>
      <c r="AC292">
        <f t="shared" si="75"/>
        <v>15.466009953420551</v>
      </c>
    </row>
    <row r="293" spans="27:29">
      <c r="AA293">
        <v>3.76</v>
      </c>
      <c r="AB293">
        <f t="shared" si="74"/>
        <v>15.220415137593296</v>
      </c>
      <c r="AC293">
        <f t="shared" si="75"/>
        <v>15.423852198996128</v>
      </c>
    </row>
    <row r="294" spans="27:29">
      <c r="AA294">
        <v>3.77</v>
      </c>
      <c r="AB294">
        <f t="shared" si="74"/>
        <v>15.174963356988847</v>
      </c>
      <c r="AC294">
        <f t="shared" si="75"/>
        <v>15.381926581523269</v>
      </c>
    </row>
    <row r="295" spans="27:29">
      <c r="AA295">
        <v>3.78</v>
      </c>
      <c r="AB295">
        <f t="shared" si="74"/>
        <v>15.129767169931807</v>
      </c>
      <c r="AC295">
        <f t="shared" si="75"/>
        <v>15.340231164112684</v>
      </c>
    </row>
    <row r="296" spans="27:29">
      <c r="AA296">
        <v>3.79</v>
      </c>
      <c r="AB296">
        <f t="shared" si="74"/>
        <v>15.084824468632197</v>
      </c>
      <c r="AC296">
        <f t="shared" si="75"/>
        <v>15.298764031643918</v>
      </c>
    </row>
    <row r="297" spans="27:29">
      <c r="AA297">
        <v>3.8</v>
      </c>
      <c r="AB297">
        <f t="shared" si="74"/>
        <v>15.040133168182427</v>
      </c>
      <c r="AC297">
        <f t="shared" si="75"/>
        <v>15.257523290456374</v>
      </c>
    </row>
    <row r="298" spans="27:29">
      <c r="AA298">
        <v>3.81</v>
      </c>
      <c r="AB298">
        <f t="shared" si="74"/>
        <v>14.995691206249429</v>
      </c>
      <c r="AC298">
        <f t="shared" si="75"/>
        <v>15.216507068045694</v>
      </c>
    </row>
    <row r="299" spans="27:29">
      <c r="AA299">
        <v>3.82</v>
      </c>
      <c r="AB299">
        <f t="shared" si="74"/>
        <v>14.95149654277184</v>
      </c>
      <c r="AC299">
        <f t="shared" si="75"/>
        <v>15.175713512765308</v>
      </c>
    </row>
    <row r="300" spans="27:29">
      <c r="AA300">
        <v>3.83</v>
      </c>
      <c r="AB300">
        <f t="shared" si="74"/>
        <v>14.907547159661906</v>
      </c>
      <c r="AC300">
        <f t="shared" si="75"/>
        <v>15.135140793533122</v>
      </c>
    </row>
    <row r="301" spans="27:29">
      <c r="AA301">
        <v>3.84</v>
      </c>
      <c r="AB301">
        <f t="shared" si="74"/>
        <v>14.86384106051227</v>
      </c>
      <c r="AC301">
        <f t="shared" si="75"/>
        <v>15.094787099543197</v>
      </c>
    </row>
    <row r="302" spans="27:29">
      <c r="AA302">
        <v>3.85</v>
      </c>
      <c r="AB302">
        <f t="shared" si="74"/>
        <v>14.820376270307314</v>
      </c>
      <c r="AC302">
        <f t="shared" si="75"/>
        <v>15.054650639982279</v>
      </c>
    </row>
    <row r="303" spans="27:29">
      <c r="AA303">
        <v>3.86</v>
      </c>
      <c r="AB303">
        <f t="shared" si="74"/>
        <v>14.777150835139148</v>
      </c>
      <c r="AC303">
        <f t="shared" si="75"/>
        <v>15.014729643751224</v>
      </c>
    </row>
    <row r="304" spans="27:29">
      <c r="AA304">
        <v>3.87</v>
      </c>
      <c r="AB304">
        <f t="shared" si="74"/>
        <v>14.734162821928079</v>
      </c>
      <c r="AC304">
        <f t="shared" si="75"/>
        <v>14.97502235919101</v>
      </c>
    </row>
    <row r="305" spans="27:29">
      <c r="AA305">
        <v>3.88</v>
      </c>
      <c r="AB305">
        <f t="shared" si="74"/>
        <v>14.69141031814747</v>
      </c>
      <c r="AC305">
        <f t="shared" si="75"/>
        <v>14.935527053813495</v>
      </c>
    </row>
    <row r="306" spans="27:29">
      <c r="AA306">
        <v>3.89</v>
      </c>
      <c r="AB306">
        <f t="shared" si="74"/>
        <v>14.648891431552954</v>
      </c>
      <c r="AC306">
        <f t="shared" si="75"/>
        <v>14.896242014036554</v>
      </c>
    </row>
    <row r="307" spans="27:29">
      <c r="AA307">
        <v>3.9</v>
      </c>
      <c r="AB307">
        <f t="shared" si="74"/>
        <v>14.606604289915914</v>
      </c>
      <c r="AC307">
        <f t="shared" si="75"/>
        <v>14.85716554492377</v>
      </c>
    </row>
    <row r="308" spans="27:29">
      <c r="AA308">
        <v>3.91</v>
      </c>
      <c r="AB308">
        <f t="shared" si="74"/>
        <v>14.564547040761084</v>
      </c>
      <c r="AC308">
        <f t="shared" si="75"/>
        <v>14.818295969928363</v>
      </c>
    </row>
    <row r="309" spans="27:29">
      <c r="AA309">
        <v>3.92</v>
      </c>
      <c r="AB309">
        <f t="shared" si="74"/>
        <v>14.522717851108323</v>
      </c>
      <c r="AC309">
        <f t="shared" si="75"/>
        <v>14.779631630641491</v>
      </c>
    </row>
    <row r="310" spans="27:29">
      <c r="AA310">
        <v>3.93</v>
      </c>
      <c r="AB310">
        <f t="shared" si="74"/>
        <v>14.481114907218346</v>
      </c>
      <c r="AC310">
        <f t="shared" si="75"/>
        <v>14.741170886544612</v>
      </c>
    </row>
    <row r="311" spans="27:29">
      <c r="AA311">
        <v>3.94</v>
      </c>
      <c r="AB311">
        <f t="shared" si="74"/>
        <v>14.439736414342452</v>
      </c>
      <c r="AC311">
        <f t="shared" si="75"/>
        <v>14.702912114766001</v>
      </c>
    </row>
    <row r="312" spans="27:29">
      <c r="AA312">
        <v>3.95</v>
      </c>
      <c r="AB312">
        <f t="shared" si="74"/>
        <v>14.398580596476126</v>
      </c>
      <c r="AC312">
        <f t="shared" si="75"/>
        <v>14.664853709841291</v>
      </c>
    </row>
    <row r="313" spans="27:29">
      <c r="AA313">
        <v>3.96</v>
      </c>
      <c r="AB313">
        <f t="shared" si="74"/>
        <v>14.357645696116425</v>
      </c>
      <c r="AC313">
        <f t="shared" si="75"/>
        <v>14.626994083477904</v>
      </c>
    </row>
    <row r="314" spans="27:29">
      <c r="AA314">
        <v>3.97</v>
      </c>
      <c r="AB314">
        <f t="shared" si="74"/>
        <v>14.316929974023139</v>
      </c>
      <c r="AC314">
        <f t="shared" si="75"/>
        <v>14.589331664323366</v>
      </c>
    </row>
    <row r="315" spans="27:29">
      <c r="AA315">
        <v>3.98</v>
      </c>
      <c r="AB315">
        <f t="shared" si="74"/>
        <v>14.276431708983619</v>
      </c>
      <c r="AC315">
        <f t="shared" si="75"/>
        <v>14.551864897737429</v>
      </c>
    </row>
    <row r="316" spans="27:29">
      <c r="AA316">
        <v>3.99</v>
      </c>
      <c r="AB316">
        <f t="shared" si="74"/>
        <v>14.236149197581188</v>
      </c>
      <c r="AC316">
        <f t="shared" si="75"/>
        <v>14.514592245567863</v>
      </c>
    </row>
    <row r="317" spans="27:29">
      <c r="AA317">
        <v>4</v>
      </c>
      <c r="AB317">
        <f t="shared" si="74"/>
        <v>14.196080753967166</v>
      </c>
      <c r="AC317">
        <f t="shared" si="75"/>
        <v>14.477512185929923</v>
      </c>
    </row>
    <row r="318" spans="27:29">
      <c r="AA318">
        <v>4.01</v>
      </c>
      <c r="AB318">
        <f t="shared" si="74"/>
        <v>14.156224709636284</v>
      </c>
      <c r="AC318">
        <f t="shared" si="75"/>
        <v>14.44062321298936</v>
      </c>
    </row>
    <row r="319" spans="27:29">
      <c r="AA319">
        <v>4.0199999999999996</v>
      </c>
      <c r="AB319">
        <f t="shared" si="74"/>
        <v>14.116579413205599</v>
      </c>
      <c r="AC319">
        <f t="shared" si="75"/>
        <v>14.403923836748946</v>
      </c>
    </row>
    <row r="320" spans="27:29">
      <c r="AA320">
        <v>4.03</v>
      </c>
      <c r="AB320">
        <f t="shared" si="74"/>
        <v>14.077143230196727</v>
      </c>
      <c r="AC320">
        <f t="shared" si="75"/>
        <v>14.367412582838462</v>
      </c>
    </row>
    <row r="321" spans="27:29">
      <c r="AA321">
        <v>4.04</v>
      </c>
      <c r="AB321">
        <f t="shared" si="74"/>
        <v>14.037914542821403</v>
      </c>
      <c r="AC321">
        <f t="shared" si="75"/>
        <v>14.331087992308021</v>
      </c>
    </row>
    <row r="322" spans="27:29">
      <c r="AA322">
        <v>4.05</v>
      </c>
      <c r="AB322">
        <f t="shared" si="74"/>
        <v>13.998891749770252</v>
      </c>
      <c r="AC322">
        <f t="shared" si="75"/>
        <v>14.294948621424709</v>
      </c>
    </row>
    <row r="323" spans="27:29">
      <c r="AA323">
        <v>4.0599999999999996</v>
      </c>
      <c r="AB323">
        <f t="shared" si="74"/>
        <v>13.960073266004775</v>
      </c>
      <c r="AC323">
        <f t="shared" si="75"/>
        <v>14.258993041472477</v>
      </c>
    </row>
    <row r="324" spans="27:29">
      <c r="AA324">
        <v>4.07</v>
      </c>
      <c r="AB324">
        <f t="shared" si="74"/>
        <v>13.92145752255245</v>
      </c>
      <c r="AC324">
        <f t="shared" si="75"/>
        <v>14.223219838555218</v>
      </c>
    </row>
    <row r="325" spans="27:29">
      <c r="AA325">
        <v>4.08</v>
      </c>
      <c r="AB325">
        <f t="shared" si="74"/>
        <v>13.883042966304934</v>
      </c>
      <c r="AC325">
        <f t="shared" si="75"/>
        <v>14.187627613402977</v>
      </c>
    </row>
    <row r="326" spans="27:29">
      <c r="AA326">
        <v>4.09</v>
      </c>
      <c r="AB326">
        <f t="shared" ref="AB326:AB389" si="76">$AB$6*AA326^$AC$6</f>
        <v>13.844828059819241</v>
      </c>
      <c r="AC326">
        <f t="shared" si="75"/>
        <v>14.152214981181201</v>
      </c>
    </row>
    <row r="327" spans="27:29">
      <c r="AA327">
        <v>4.0999999999999996</v>
      </c>
      <c r="AB327">
        <f t="shared" si="76"/>
        <v>13.806811281121938</v>
      </c>
      <c r="AC327">
        <f t="shared" si="75"/>
        <v>14.116980571303033</v>
      </c>
    </row>
    <row r="328" spans="27:29">
      <c r="AA328">
        <v>4.1100000000000003</v>
      </c>
      <c r="AB328">
        <f t="shared" si="76"/>
        <v>13.768991123516212</v>
      </c>
      <c r="AC328">
        <f t="shared" si="75"/>
        <v>14.08192302724453</v>
      </c>
    </row>
    <row r="329" spans="27:29">
      <c r="AA329">
        <v>4.12</v>
      </c>
      <c r="AB329">
        <f t="shared" si="76"/>
        <v>13.731366095391866</v>
      </c>
      <c r="AC329">
        <f t="shared" si="75"/>
        <v>14.047041006362806</v>
      </c>
    </row>
    <row r="330" spans="27:29">
      <c r="AA330">
        <v>4.13</v>
      </c>
      <c r="AB330">
        <f t="shared" si="76"/>
        <v>13.693934720038083</v>
      </c>
      <c r="AC330">
        <f t="shared" si="75"/>
        <v>14.012333179716995</v>
      </c>
    </row>
    <row r="331" spans="27:29">
      <c r="AA331">
        <v>4.1399999999999997</v>
      </c>
      <c r="AB331">
        <f t="shared" si="76"/>
        <v>13.656695535458958</v>
      </c>
      <c r="AC331">
        <f t="shared" si="75"/>
        <v>13.977798231892024</v>
      </c>
    </row>
    <row r="332" spans="27:29">
      <c r="AA332">
        <v>4.1500000000000004</v>
      </c>
      <c r="AB332">
        <f t="shared" si="76"/>
        <v>13.619647094191789</v>
      </c>
      <c r="AC332">
        <f t="shared" si="75"/>
        <v>13.943434860825134</v>
      </c>
    </row>
    <row r="333" spans="27:29">
      <c r="AA333">
        <v>4.16</v>
      </c>
      <c r="AB333">
        <f t="shared" si="76"/>
        <v>13.582787963128036</v>
      </c>
      <c r="AC333">
        <f t="shared" si="75"/>
        <v>13.909241777635078</v>
      </c>
    </row>
    <row r="334" spans="27:29">
      <c r="AA334">
        <v>4.17</v>
      </c>
      <c r="AB334">
        <f t="shared" si="76"/>
        <v>13.54611672333686</v>
      </c>
      <c r="AC334">
        <f t="shared" si="75"/>
        <v>13.875217706453963</v>
      </c>
    </row>
    <row r="335" spans="27:29">
      <c r="AA335">
        <v>4.18</v>
      </c>
      <c r="AB335">
        <f t="shared" si="76"/>
        <v>13.509631969891327</v>
      </c>
      <c r="AC335">
        <f t="shared" si="75"/>
        <v>13.841361384261692</v>
      </c>
    </row>
    <row r="336" spans="27:29">
      <c r="AA336">
        <v>4.1900000000000004</v>
      </c>
      <c r="AB336">
        <f t="shared" si="76"/>
        <v>13.473332311697078</v>
      </c>
      <c r="AC336">
        <f t="shared" si="75"/>
        <v>13.807671560722955</v>
      </c>
    </row>
    <row r="337" spans="27:29">
      <c r="AA337">
        <v>4.2</v>
      </c>
      <c r="AB337">
        <f t="shared" si="76"/>
        <v>13.437216371323565</v>
      </c>
      <c r="AC337">
        <f t="shared" si="75"/>
        <v>13.774146998026731</v>
      </c>
    </row>
    <row r="338" spans="27:29">
      <c r="AA338">
        <v>4.21</v>
      </c>
      <c r="AB338">
        <f t="shared" si="76"/>
        <v>13.401282784837669</v>
      </c>
      <c r="AC338">
        <f t="shared" si="75"/>
        <v>13.740786470728207</v>
      </c>
    </row>
    <row r="339" spans="27:29">
      <c r="AA339">
        <v>4.22</v>
      </c>
      <c r="AB339">
        <f t="shared" si="76"/>
        <v>13.365530201639809</v>
      </c>
      <c r="AC339">
        <f t="shared" ref="AC339:AC402" si="77">ASIN(1/AA339)*180/PI()</f>
        <v>13.70758876559316</v>
      </c>
    </row>
    <row r="340" spans="27:29">
      <c r="AA340">
        <v>4.2300000000000004</v>
      </c>
      <c r="AB340">
        <f t="shared" si="76"/>
        <v>13.329957284302356</v>
      </c>
      <c r="AC340">
        <f t="shared" si="77"/>
        <v>13.674552681444677</v>
      </c>
    </row>
    <row r="341" spans="27:29">
      <c r="AA341">
        <v>4.24</v>
      </c>
      <c r="AB341">
        <f t="shared" si="76"/>
        <v>13.294562708410455</v>
      </c>
      <c r="AC341">
        <f t="shared" si="77"/>
        <v>13.641677029012206</v>
      </c>
    </row>
    <row r="342" spans="27:29">
      <c r="AA342">
        <v>4.25</v>
      </c>
      <c r="AB342">
        <f t="shared" si="76"/>
        <v>13.259345162405038</v>
      </c>
      <c r="AC342">
        <f t="shared" si="77"/>
        <v>13.608960630782917</v>
      </c>
    </row>
    <row r="343" spans="27:29">
      <c r="AA343">
        <v>4.26</v>
      </c>
      <c r="AB343">
        <f t="shared" si="76"/>
        <v>13.224303347428217</v>
      </c>
      <c r="AC343">
        <f t="shared" si="77"/>
        <v>13.576402320855241</v>
      </c>
    </row>
    <row r="344" spans="27:29">
      <c r="AA344">
        <v>4.2699999999999996</v>
      </c>
      <c r="AB344">
        <f t="shared" si="76"/>
        <v>13.189435977170797</v>
      </c>
      <c r="AC344">
        <f t="shared" si="77"/>
        <v>13.544000944794703</v>
      </c>
    </row>
    <row r="345" spans="27:29">
      <c r="AA345">
        <v>4.28</v>
      </c>
      <c r="AB345">
        <f t="shared" si="76"/>
        <v>13.154741777722002</v>
      </c>
      <c r="AC345">
        <f t="shared" si="77"/>
        <v>13.511755359491859</v>
      </c>
    </row>
    <row r="346" spans="27:29">
      <c r="AA346">
        <v>4.29</v>
      </c>
      <c r="AB346">
        <f t="shared" si="76"/>
        <v>13.120219487421387</v>
      </c>
      <c r="AC346">
        <f t="shared" si="77"/>
        <v>13.479664433022366</v>
      </c>
    </row>
    <row r="347" spans="27:29">
      <c r="AA347">
        <v>4.3</v>
      </c>
      <c r="AB347">
        <f t="shared" si="76"/>
        <v>13.085867856712792</v>
      </c>
      <c r="AC347">
        <f t="shared" si="77"/>
        <v>13.447727044509177</v>
      </c>
    </row>
    <row r="348" spans="27:29">
      <c r="AA348">
        <v>4.3099999999999996</v>
      </c>
      <c r="AB348">
        <f t="shared" si="76"/>
        <v>13.05168564800041</v>
      </c>
      <c r="AC348">
        <f t="shared" si="77"/>
        <v>13.415942083986735</v>
      </c>
    </row>
    <row r="349" spans="27:29">
      <c r="AA349">
        <v>4.32</v>
      </c>
      <c r="AB349">
        <f t="shared" si="76"/>
        <v>13.017671635506897</v>
      </c>
      <c r="AC349">
        <f t="shared" si="77"/>
        <v>13.38430845226725</v>
      </c>
    </row>
    <row r="350" spans="27:29">
      <c r="AA350">
        <v>4.33</v>
      </c>
      <c r="AB350">
        <f t="shared" si="76"/>
        <v>12.983824605133478</v>
      </c>
      <c r="AC350">
        <f t="shared" si="77"/>
        <v>13.352825060808891</v>
      </c>
    </row>
    <row r="351" spans="27:29">
      <c r="AA351">
        <v>4.34</v>
      </c>
      <c r="AB351">
        <f t="shared" si="76"/>
        <v>12.950143354322027</v>
      </c>
      <c r="AC351">
        <f t="shared" si="77"/>
        <v>13.321490831585972</v>
      </c>
    </row>
    <row r="352" spans="27:29">
      <c r="AA352">
        <v>4.3499999999999996</v>
      </c>
      <c r="AB352">
        <f t="shared" si="76"/>
        <v>12.916626691919104</v>
      </c>
      <c r="AC352">
        <f t="shared" si="77"/>
        <v>13.290304696961043</v>
      </c>
    </row>
    <row r="353" spans="27:29">
      <c r="AA353">
        <v>4.3600000000000003</v>
      </c>
      <c r="AB353">
        <f t="shared" si="76"/>
        <v>12.883273438041863</v>
      </c>
      <c r="AC353">
        <f t="shared" si="77"/>
        <v>13.25926559955883</v>
      </c>
    </row>
    <row r="354" spans="27:29">
      <c r="AA354">
        <v>4.37</v>
      </c>
      <c r="AB354">
        <f t="shared" si="76"/>
        <v>12.850082423945919</v>
      </c>
      <c r="AC354">
        <f t="shared" si="77"/>
        <v>13.228372492142086</v>
      </c>
    </row>
    <row r="355" spans="27:29">
      <c r="AA355">
        <v>4.38</v>
      </c>
      <c r="AB355">
        <f t="shared" si="76"/>
        <v>12.817052491894955</v>
      </c>
      <c r="AC355">
        <f t="shared" si="77"/>
        <v>13.197624337489188</v>
      </c>
    </row>
    <row r="356" spans="27:29">
      <c r="AA356">
        <v>4.3899999999999997</v>
      </c>
      <c r="AB356">
        <f t="shared" si="76"/>
        <v>12.784182495032226</v>
      </c>
      <c r="AC356">
        <f t="shared" si="77"/>
        <v>13.16702010827356</v>
      </c>
    </row>
    <row r="357" spans="27:29">
      <c r="AA357">
        <v>4.4000000000000004</v>
      </c>
      <c r="AB357">
        <f t="shared" si="76"/>
        <v>12.75147129725385</v>
      </c>
      <c r="AC357">
        <f t="shared" si="77"/>
        <v>13.136558786944853</v>
      </c>
    </row>
    <row r="358" spans="27:29">
      <c r="AA358">
        <v>4.41</v>
      </c>
      <c r="AB358">
        <f t="shared" si="76"/>
        <v>12.718917773083813</v>
      </c>
      <c r="AC358">
        <f t="shared" si="77"/>
        <v>13.106239365611833</v>
      </c>
    </row>
    <row r="359" spans="27:29">
      <c r="AA359">
        <v>4.42</v>
      </c>
      <c r="AB359">
        <f t="shared" si="76"/>
        <v>12.686520807550744</v>
      </c>
      <c r="AC359">
        <f t="shared" si="77"/>
        <v>13.07606084592696</v>
      </c>
    </row>
    <row r="360" spans="27:29">
      <c r="AA360">
        <v>4.43</v>
      </c>
      <c r="AB360">
        <f t="shared" si="76"/>
        <v>12.654279296066374</v>
      </c>
      <c r="AC360">
        <f t="shared" si="77"/>
        <v>13.046022238972661</v>
      </c>
    </row>
    <row r="361" spans="27:29">
      <c r="AA361">
        <v>4.4400000000000004</v>
      </c>
      <c r="AB361">
        <f t="shared" si="76"/>
        <v>12.622192144305687</v>
      </c>
      <c r="AC361">
        <f t="shared" si="77"/>
        <v>13.016122565149193</v>
      </c>
    </row>
    <row r="362" spans="27:29">
      <c r="AA362">
        <v>4.45</v>
      </c>
      <c r="AB362">
        <f t="shared" si="76"/>
        <v>12.59025826808872</v>
      </c>
      <c r="AC362">
        <f t="shared" si="77"/>
        <v>12.986360854064184</v>
      </c>
    </row>
    <row r="363" spans="27:29">
      <c r="AA363">
        <v>4.46</v>
      </c>
      <c r="AB363">
        <f t="shared" si="76"/>
        <v>12.558476593263954</v>
      </c>
      <c r="AC363">
        <f t="shared" si="77"/>
        <v>12.956736144423703</v>
      </c>
    </row>
    <row r="364" spans="27:29">
      <c r="AA364">
        <v>4.47</v>
      </c>
      <c r="AB364">
        <f t="shared" si="76"/>
        <v>12.526846055593357</v>
      </c>
      <c r="AC364">
        <f t="shared" si="77"/>
        <v>12.927247483924882</v>
      </c>
    </row>
    <row r="365" spans="27:29">
      <c r="AA365">
        <v>4.4800000000000004</v>
      </c>
      <c r="AB365">
        <f t="shared" si="76"/>
        <v>12.495365600638957</v>
      </c>
      <c r="AC365">
        <f t="shared" si="77"/>
        <v>12.897893929150113</v>
      </c>
    </row>
    <row r="366" spans="27:29">
      <c r="AA366">
        <v>4.49</v>
      </c>
      <c r="AB366">
        <f t="shared" si="76"/>
        <v>12.464034183650977</v>
      </c>
      <c r="AC366">
        <f t="shared" si="77"/>
        <v>12.86867454546273</v>
      </c>
    </row>
    <row r="367" spans="27:29">
      <c r="AA367">
        <v>4.5</v>
      </c>
      <c r="AB367">
        <f t="shared" si="76"/>
        <v>12.432850769457485</v>
      </c>
      <c r="AC367">
        <f t="shared" si="77"/>
        <v>12.83958840690415</v>
      </c>
    </row>
    <row r="368" spans="27:29">
      <c r="AA368">
        <v>4.51</v>
      </c>
      <c r="AB368">
        <f t="shared" si="76"/>
        <v>12.401814332355565</v>
      </c>
      <c r="AC368">
        <f t="shared" si="77"/>
        <v>12.810634596092488</v>
      </c>
    </row>
    <row r="369" spans="27:29">
      <c r="AA369">
        <v>4.5199999999999996</v>
      </c>
      <c r="AB369">
        <f t="shared" si="76"/>
        <v>12.37092385600393</v>
      </c>
      <c r="AC369">
        <f t="shared" si="77"/>
        <v>12.781812204122604</v>
      </c>
    </row>
    <row r="370" spans="27:29">
      <c r="AA370">
        <v>4.53</v>
      </c>
      <c r="AB370">
        <f t="shared" si="76"/>
        <v>12.340178333317011</v>
      </c>
      <c r="AC370">
        <f t="shared" si="77"/>
        <v>12.753120330467556</v>
      </c>
    </row>
    <row r="371" spans="27:29">
      <c r="AA371">
        <v>4.54</v>
      </c>
      <c r="AB371">
        <f t="shared" si="76"/>
        <v>12.309576766360468</v>
      </c>
      <c r="AC371">
        <f t="shared" si="77"/>
        <v>12.724558082881433</v>
      </c>
    </row>
    <row r="372" spans="27:29">
      <c r="AA372">
        <v>4.55</v>
      </c>
      <c r="AB372">
        <f t="shared" si="76"/>
        <v>12.279118166248104</v>
      </c>
      <c r="AC372">
        <f t="shared" si="77"/>
        <v>12.696124577303538</v>
      </c>
    </row>
    <row r="373" spans="27:29">
      <c r="AA373">
        <v>4.5599999999999996</v>
      </c>
      <c r="AB373">
        <f t="shared" si="76"/>
        <v>12.248801553040177</v>
      </c>
      <c r="AC373">
        <f t="shared" si="77"/>
        <v>12.667818937763938</v>
      </c>
    </row>
    <row r="374" spans="27:29">
      <c r="AA374">
        <v>4.57</v>
      </c>
      <c r="AB374">
        <f t="shared" si="76"/>
        <v>12.218625955643043</v>
      </c>
      <c r="AC374">
        <f t="shared" si="77"/>
        <v>12.639640296290301</v>
      </c>
    </row>
    <row r="375" spans="27:29">
      <c r="AA375">
        <v>4.58</v>
      </c>
      <c r="AB375">
        <f t="shared" si="76"/>
        <v>12.188590411710187</v>
      </c>
      <c r="AC375">
        <f t="shared" si="77"/>
        <v>12.61158779281606</v>
      </c>
    </row>
    <row r="376" spans="27:29">
      <c r="AA376">
        <v>4.59</v>
      </c>
      <c r="AB376">
        <f t="shared" si="76"/>
        <v>12.158693967544536</v>
      </c>
      <c r="AC376">
        <f t="shared" si="77"/>
        <v>12.583660575089805</v>
      </c>
    </row>
    <row r="377" spans="27:29">
      <c r="AA377">
        <v>4.5999999999999996</v>
      </c>
      <c r="AB377">
        <f t="shared" si="76"/>
        <v>12.128935678002094</v>
      </c>
      <c r="AC377">
        <f t="shared" si="77"/>
        <v>12.555857798585977</v>
      </c>
    </row>
    <row r="378" spans="27:29">
      <c r="AA378">
        <v>4.6100000000000003</v>
      </c>
      <c r="AB378">
        <f t="shared" si="76"/>
        <v>12.099314606396838</v>
      </c>
      <c r="AC378">
        <f t="shared" si="77"/>
        <v>12.528178626416766</v>
      </c>
    </row>
    <row r="379" spans="27:29">
      <c r="AA379">
        <v>4.62</v>
      </c>
      <c r="AB379">
        <f t="shared" si="76"/>
        <v>12.069829824406922</v>
      </c>
      <c r="AC379">
        <f t="shared" si="77"/>
        <v>12.500622229245238</v>
      </c>
    </row>
    <row r="380" spans="27:29">
      <c r="AA380">
        <v>4.63</v>
      </c>
      <c r="AB380">
        <f t="shared" si="76"/>
        <v>12.040480411982037</v>
      </c>
      <c r="AC380">
        <f t="shared" si="77"/>
        <v>12.473187785199624</v>
      </c>
    </row>
    <row r="381" spans="27:29">
      <c r="AA381">
        <v>4.6399999999999997</v>
      </c>
      <c r="AB381">
        <f t="shared" si="76"/>
        <v>12.011265457252081</v>
      </c>
      <c r="AC381">
        <f t="shared" si="77"/>
        <v>12.445874479788831</v>
      </c>
    </row>
    <row r="382" spans="27:29">
      <c r="AA382">
        <v>4.6500000000000004</v>
      </c>
      <c r="AB382">
        <f t="shared" si="76"/>
        <v>11.982184056436992</v>
      </c>
      <c r="AC382">
        <f t="shared" si="77"/>
        <v>12.418681505819071</v>
      </c>
    </row>
    <row r="383" spans="27:29">
      <c r="AA383">
        <v>4.66</v>
      </c>
      <c r="AB383">
        <f t="shared" si="76"/>
        <v>11.953235313757752</v>
      </c>
      <c r="AC383">
        <f t="shared" si="77"/>
        <v>12.39160806331164</v>
      </c>
    </row>
    <row r="384" spans="27:29">
      <c r="AA384">
        <v>4.67</v>
      </c>
      <c r="AB384">
        <f t="shared" si="76"/>
        <v>11.924418341348597</v>
      </c>
      <c r="AC384">
        <f t="shared" si="77"/>
        <v>12.364653359421807</v>
      </c>
    </row>
    <row r="385" spans="27:29">
      <c r="AA385">
        <v>4.68</v>
      </c>
      <c r="AB385">
        <f t="shared" si="76"/>
        <v>11.89573225917033</v>
      </c>
      <c r="AC385">
        <f t="shared" si="77"/>
        <v>12.337816608358828</v>
      </c>
    </row>
    <row r="386" spans="27:29">
      <c r="AA386">
        <v>4.6900000000000004</v>
      </c>
      <c r="AB386">
        <f t="shared" si="76"/>
        <v>11.867176194924822</v>
      </c>
      <c r="AC386">
        <f t="shared" si="77"/>
        <v>12.311097031307014</v>
      </c>
    </row>
    <row r="387" spans="27:29">
      <c r="AA387">
        <v>4.7</v>
      </c>
      <c r="AB387">
        <f t="shared" si="76"/>
        <v>11.838749283970566</v>
      </c>
      <c r="AC387">
        <f t="shared" si="77"/>
        <v>12.284493856347867</v>
      </c>
    </row>
    <row r="388" spans="27:29">
      <c r="AA388">
        <v>4.71</v>
      </c>
      <c r="AB388">
        <f t="shared" si="76"/>
        <v>11.810450669239383</v>
      </c>
      <c r="AC388">
        <f t="shared" si="77"/>
        <v>12.2580063183833</v>
      </c>
    </row>
    <row r="389" spans="27:29">
      <c r="AA389">
        <v>4.72</v>
      </c>
      <c r="AB389">
        <f t="shared" si="76"/>
        <v>11.782279501154171</v>
      </c>
      <c r="AC389">
        <f t="shared" si="77"/>
        <v>12.231633659059844</v>
      </c>
    </row>
    <row r="390" spans="27:29">
      <c r="AA390">
        <v>4.7300000000000004</v>
      </c>
      <c r="AB390">
        <f t="shared" ref="AB390:AB453" si="78">$AB$6*AA390^$AC$6</f>
        <v>11.754234937547736</v>
      </c>
      <c r="AC390">
        <f t="shared" si="77"/>
        <v>12.205375126693891</v>
      </c>
    </row>
    <row r="391" spans="27:29">
      <c r="AA391">
        <v>4.74</v>
      </c>
      <c r="AB391">
        <f t="shared" si="78"/>
        <v>11.726316143582684</v>
      </c>
      <c r="AC391">
        <f t="shared" si="77"/>
        <v>12.17922997619795</v>
      </c>
    </row>
    <row r="392" spans="27:29">
      <c r="AA392">
        <v>4.75</v>
      </c>
      <c r="AB392">
        <f t="shared" si="78"/>
        <v>11.698522291672296</v>
      </c>
      <c r="AC392">
        <f t="shared" si="77"/>
        <v>12.153197469007869</v>
      </c>
    </row>
    <row r="393" spans="27:29">
      <c r="AA393">
        <v>4.76</v>
      </c>
      <c r="AB393">
        <f t="shared" si="78"/>
        <v>11.670852561402505</v>
      </c>
      <c r="AC393">
        <f t="shared" si="77"/>
        <v>12.12727687301102</v>
      </c>
    </row>
    <row r="394" spans="27:29">
      <c r="AA394">
        <v>4.7699999999999996</v>
      </c>
      <c r="AB394">
        <f t="shared" si="78"/>
        <v>11.643306139454777</v>
      </c>
      <c r="AC394">
        <f t="shared" si="77"/>
        <v>12.101467462475469</v>
      </c>
    </row>
    <row r="395" spans="27:29">
      <c r="AA395">
        <v>4.78</v>
      </c>
      <c r="AB395">
        <f t="shared" si="78"/>
        <v>11.61588221953007</v>
      </c>
      <c r="AC395">
        <f t="shared" si="77"/>
        <v>12.075768517980052</v>
      </c>
    </row>
    <row r="396" spans="27:29">
      <c r="AA396">
        <v>4.79</v>
      </c>
      <c r="AB396">
        <f t="shared" si="78"/>
        <v>11.588580002273707</v>
      </c>
      <c r="AC396">
        <f t="shared" si="77"/>
        <v>12.050179326345392</v>
      </c>
    </row>
    <row r="397" spans="27:29">
      <c r="AA397">
        <v>4.8</v>
      </c>
      <c r="AB397">
        <f t="shared" si="78"/>
        <v>11.561398695201213</v>
      </c>
      <c r="AC397">
        <f t="shared" si="77"/>
        <v>12.024699180565825</v>
      </c>
    </row>
    <row r="398" spans="27:29">
      <c r="AA398">
        <v>4.8099999999999996</v>
      </c>
      <c r="AB398">
        <f t="shared" si="78"/>
        <v>11.534337512625145</v>
      </c>
      <c r="AC398">
        <f t="shared" si="77"/>
        <v>11.999327379742217</v>
      </c>
    </row>
    <row r="399" spans="27:29">
      <c r="AA399">
        <v>4.82</v>
      </c>
      <c r="AB399">
        <f t="shared" si="78"/>
        <v>11.507395675582773</v>
      </c>
      <c r="AC399">
        <f t="shared" si="77"/>
        <v>11.974063229015673</v>
      </c>
    </row>
    <row r="400" spans="27:29">
      <c r="AA400">
        <v>4.83</v>
      </c>
      <c r="AB400">
        <f t="shared" si="78"/>
        <v>11.480572411764765</v>
      </c>
      <c r="AC400">
        <f t="shared" si="77"/>
        <v>11.948906039502097</v>
      </c>
    </row>
    <row r="401" spans="27:29">
      <c r="AA401">
        <v>4.84</v>
      </c>
      <c r="AB401">
        <f t="shared" si="78"/>
        <v>11.453866955444685</v>
      </c>
      <c r="AC401">
        <f t="shared" si="77"/>
        <v>11.923855128227627</v>
      </c>
    </row>
    <row r="402" spans="27:29">
      <c r="AA402">
        <v>4.8499999999999996</v>
      </c>
      <c r="AB402">
        <f t="shared" si="78"/>
        <v>11.427278547409465</v>
      </c>
      <c r="AC402">
        <f t="shared" si="77"/>
        <v>11.898909818064892</v>
      </c>
    </row>
    <row r="403" spans="27:29">
      <c r="AA403">
        <v>4.8600000000000003</v>
      </c>
      <c r="AB403">
        <f t="shared" si="78"/>
        <v>11.400806434890693</v>
      </c>
      <c r="AC403">
        <f t="shared" ref="AC403:AC466" si="79">ASIN(1/AA403)*180/PI()</f>
        <v>11.874069437670117</v>
      </c>
    </row>
    <row r="404" spans="27:29">
      <c r="AA404">
        <v>4.87</v>
      </c>
      <c r="AB404">
        <f t="shared" si="78"/>
        <v>11.3744498714968</v>
      </c>
      <c r="AC404">
        <f t="shared" si="79"/>
        <v>11.849333321421051</v>
      </c>
    </row>
    <row r="405" spans="27:29">
      <c r="AA405">
        <v>4.88</v>
      </c>
      <c r="AB405">
        <f t="shared" si="78"/>
        <v>11.348208117146084</v>
      </c>
      <c r="AC405">
        <f t="shared" si="79"/>
        <v>11.824700809355646</v>
      </c>
    </row>
    <row r="406" spans="27:29">
      <c r="AA406">
        <v>4.8899999999999997</v>
      </c>
      <c r="AB406">
        <f t="shared" si="78"/>
        <v>11.322080438000558</v>
      </c>
      <c r="AC406">
        <f t="shared" si="79"/>
        <v>11.800171247111603</v>
      </c>
    </row>
    <row r="407" spans="27:29">
      <c r="AA407">
        <v>4.9000000000000004</v>
      </c>
      <c r="AB407">
        <f t="shared" si="78"/>
        <v>11.29606610640066</v>
      </c>
      <c r="AC407">
        <f t="shared" si="79"/>
        <v>11.775743985866651</v>
      </c>
    </row>
    <row r="408" spans="27:29">
      <c r="AA408">
        <v>4.91</v>
      </c>
      <c r="AB408">
        <f t="shared" si="78"/>
        <v>11.270164400800764</v>
      </c>
      <c r="AC408">
        <f t="shared" si="79"/>
        <v>11.751418382279594</v>
      </c>
    </row>
    <row r="409" spans="27:29">
      <c r="AA409">
        <v>4.92</v>
      </c>
      <c r="AB409">
        <f t="shared" si="78"/>
        <v>11.244374605705467</v>
      </c>
      <c r="AC409">
        <f t="shared" si="79"/>
        <v>11.72719379843214</v>
      </c>
    </row>
    <row r="410" spans="27:29">
      <c r="AA410">
        <v>4.93</v>
      </c>
      <c r="AB410">
        <f t="shared" si="78"/>
        <v>11.218696011606703</v>
      </c>
      <c r="AC410">
        <f t="shared" si="79"/>
        <v>11.70306960177145</v>
      </c>
    </row>
    <row r="411" spans="27:29">
      <c r="AA411">
        <v>4.9400000000000004</v>
      </c>
      <c r="AB411">
        <f t="shared" si="78"/>
        <v>11.193127914921622</v>
      </c>
      <c r="AC411">
        <f t="shared" si="79"/>
        <v>11.679045165053434</v>
      </c>
    </row>
    <row r="412" spans="27:29">
      <c r="AA412">
        <v>4.95</v>
      </c>
      <c r="AB412">
        <f t="shared" si="78"/>
        <v>11.167669617931242</v>
      </c>
      <c r="AC412">
        <f t="shared" si="79"/>
        <v>11.655119866286771</v>
      </c>
    </row>
    <row r="413" spans="27:29">
      <c r="AA413">
        <v>4.96</v>
      </c>
      <c r="AB413">
        <f t="shared" si="78"/>
        <v>11.142320428719849</v>
      </c>
      <c r="AC413">
        <f t="shared" si="79"/>
        <v>11.631293088677639</v>
      </c>
    </row>
    <row r="414" spans="27:29">
      <c r="AA414">
        <v>4.97</v>
      </c>
      <c r="AB414">
        <f t="shared" si="78"/>
        <v>11.117079661115149</v>
      </c>
      <c r="AC414">
        <f t="shared" si="79"/>
        <v>11.60756422057513</v>
      </c>
    </row>
    <row r="415" spans="27:29">
      <c r="AA415">
        <v>4.9800000000000004</v>
      </c>
      <c r="AB415">
        <f t="shared" si="78"/>
        <v>11.091946634629165</v>
      </c>
      <c r="AC415">
        <f t="shared" si="79"/>
        <v>11.583932655417385</v>
      </c>
    </row>
    <row r="416" spans="27:29">
      <c r="AA416">
        <v>4.99</v>
      </c>
      <c r="AB416">
        <f t="shared" si="78"/>
        <v>11.066920674399855</v>
      </c>
      <c r="AC416">
        <f t="shared" si="79"/>
        <v>11.560397791678403</v>
      </c>
    </row>
    <row r="417" spans="27:29">
      <c r="AA417">
        <v>5</v>
      </c>
      <c r="AB417">
        <f t="shared" si="78"/>
        <v>11.042001111133423</v>
      </c>
      <c r="AC417">
        <f t="shared" si="79"/>
        <v>11.53695903281549</v>
      </c>
    </row>
    <row r="418" spans="27:29">
      <c r="AA418">
        <v>5.01</v>
      </c>
      <c r="AB418">
        <f t="shared" si="78"/>
        <v>11.017187281047375</v>
      </c>
      <c r="AC418">
        <f t="shared" si="79"/>
        <v>11.513615787217404</v>
      </c>
    </row>
    <row r="419" spans="27:29">
      <c r="AA419">
        <v>5.0199999999999996</v>
      </c>
      <c r="AB419">
        <f t="shared" si="78"/>
        <v>10.992478525814246</v>
      </c>
      <c r="AC419">
        <f t="shared" si="79"/>
        <v>11.490367468153151</v>
      </c>
    </row>
    <row r="420" spans="27:29">
      <c r="AA420">
        <v>5.03</v>
      </c>
      <c r="AB420">
        <f t="shared" si="78"/>
        <v>10.967874192505999</v>
      </c>
      <c r="AC420">
        <f t="shared" si="79"/>
        <v>11.467213493721388</v>
      </c>
    </row>
    <row r="421" spans="27:29">
      <c r="AA421">
        <v>5.04</v>
      </c>
      <c r="AB421">
        <f t="shared" si="78"/>
        <v>10.943373633539137</v>
      </c>
      <c r="AC421">
        <f t="shared" si="79"/>
        <v>11.444153286800503</v>
      </c>
    </row>
    <row r="422" spans="27:29">
      <c r="AA422">
        <v>5.05</v>
      </c>
      <c r="AB422">
        <f t="shared" si="78"/>
        <v>10.918976206620449</v>
      </c>
      <c r="AC422">
        <f t="shared" si="79"/>
        <v>11.421186274999286</v>
      </c>
    </row>
    <row r="423" spans="27:29">
      <c r="AA423">
        <v>5.0599999999999996</v>
      </c>
      <c r="AB423">
        <f t="shared" si="78"/>
        <v>10.894681274693427</v>
      </c>
      <c r="AC423">
        <f t="shared" si="79"/>
        <v>11.398311890608214</v>
      </c>
    </row>
    <row r="424" spans="27:29">
      <c r="AA424">
        <v>5.07</v>
      </c>
      <c r="AB424">
        <f t="shared" si="78"/>
        <v>10.870488205885325</v>
      </c>
      <c r="AC424">
        <f t="shared" si="79"/>
        <v>11.375529570551359</v>
      </c>
    </row>
    <row r="425" spans="27:29">
      <c r="AA425">
        <v>5.08</v>
      </c>
      <c r="AB425">
        <f t="shared" si="78"/>
        <v>10.84639637345486</v>
      </c>
      <c r="AC425">
        <f t="shared" si="79"/>
        <v>11.352838756338901</v>
      </c>
    </row>
    <row r="426" spans="27:29">
      <c r="AA426">
        <v>5.09</v>
      </c>
      <c r="AB426">
        <f t="shared" si="78"/>
        <v>10.822405155740546</v>
      </c>
      <c r="AC426">
        <f t="shared" si="79"/>
        <v>11.330238894020175</v>
      </c>
    </row>
    <row r="427" spans="27:29">
      <c r="AA427">
        <v>5.0999999999999996</v>
      </c>
      <c r="AB427">
        <f t="shared" si="78"/>
        <v>10.798513936109629</v>
      </c>
      <c r="AC427">
        <f t="shared" si="79"/>
        <v>11.307729434137352</v>
      </c>
    </row>
    <row r="428" spans="27:29">
      <c r="AA428">
        <v>5.1100000000000003</v>
      </c>
      <c r="AB428">
        <f t="shared" si="78"/>
        <v>10.774722102907663</v>
      </c>
      <c r="AC428">
        <f t="shared" si="79"/>
        <v>11.285309831679671</v>
      </c>
    </row>
    <row r="429" spans="27:29">
      <c r="AA429">
        <v>5.12</v>
      </c>
      <c r="AB429">
        <f t="shared" si="78"/>
        <v>10.751029049408668</v>
      </c>
      <c r="AC429">
        <f t="shared" si="79"/>
        <v>11.262979546038235</v>
      </c>
    </row>
    <row r="430" spans="27:29">
      <c r="AA430">
        <v>5.13</v>
      </c>
      <c r="AB430">
        <f t="shared" si="78"/>
        <v>10.727434173765888</v>
      </c>
      <c r="AC430">
        <f t="shared" si="79"/>
        <v>11.240738040961348</v>
      </c>
    </row>
    <row r="431" spans="27:29">
      <c r="AA431">
        <v>5.14</v>
      </c>
      <c r="AB431">
        <f t="shared" si="78"/>
        <v>10.703936878963153</v>
      </c>
      <c r="AC431">
        <f t="shared" si="79"/>
        <v>11.21858478451041</v>
      </c>
    </row>
    <row r="432" spans="27:29">
      <c r="AA432">
        <v>5.15</v>
      </c>
      <c r="AB432">
        <f t="shared" si="78"/>
        <v>10.680536572766771</v>
      </c>
      <c r="AC432">
        <f t="shared" si="79"/>
        <v>11.196519249016367</v>
      </c>
    </row>
    <row r="433" spans="27:29">
      <c r="AA433">
        <v>5.16</v>
      </c>
      <c r="AB433">
        <f t="shared" si="78"/>
        <v>10.657232667678068</v>
      </c>
      <c r="AC433">
        <f t="shared" si="79"/>
        <v>11.174540911036646</v>
      </c>
    </row>
    <row r="434" spans="27:29">
      <c r="AA434">
        <v>5.17</v>
      </c>
      <c r="AB434">
        <f t="shared" si="78"/>
        <v>10.634024580886404</v>
      </c>
      <c r="AC434">
        <f t="shared" si="79"/>
        <v>11.152649251312669</v>
      </c>
    </row>
    <row r="435" spans="27:29">
      <c r="AA435">
        <v>5.18</v>
      </c>
      <c r="AB435">
        <f t="shared" si="78"/>
        <v>10.610911734222819</v>
      </c>
      <c r="AC435">
        <f t="shared" si="79"/>
        <v>11.130843754727826</v>
      </c>
    </row>
    <row r="436" spans="27:29">
      <c r="AA436">
        <v>5.19</v>
      </c>
      <c r="AB436">
        <f t="shared" si="78"/>
        <v>10.587893554114178</v>
      </c>
      <c r="AC436">
        <f t="shared" si="79"/>
        <v>11.10912391026601</v>
      </c>
    </row>
    <row r="437" spans="27:29">
      <c r="AA437">
        <v>5.2</v>
      </c>
      <c r="AB437">
        <f t="shared" si="78"/>
        <v>10.564969471537875</v>
      </c>
      <c r="AC437">
        <f t="shared" si="79"/>
        <v>11.08748921097062</v>
      </c>
    </row>
    <row r="438" spans="27:29">
      <c r="AA438">
        <v>5.21</v>
      </c>
      <c r="AB438">
        <f t="shared" si="78"/>
        <v>10.542138921977061</v>
      </c>
      <c r="AC438">
        <f t="shared" si="79"/>
        <v>11.065939153904047</v>
      </c>
    </row>
    <row r="439" spans="27:29">
      <c r="AA439">
        <v>5.22</v>
      </c>
      <c r="AB439">
        <f t="shared" si="78"/>
        <v>10.519401345376432</v>
      </c>
      <c r="AC439">
        <f t="shared" si="79"/>
        <v>11.044473240107701</v>
      </c>
    </row>
    <row r="440" spans="27:29">
      <c r="AA440">
        <v>5.23</v>
      </c>
      <c r="AB440">
        <f t="shared" si="78"/>
        <v>10.496756186098457</v>
      </c>
      <c r="AC440">
        <f t="shared" si="79"/>
        <v>11.023090974562438</v>
      </c>
    </row>
    <row r="441" spans="27:29">
      <c r="AA441">
        <v>5.24</v>
      </c>
      <c r="AB441">
        <f t="shared" si="78"/>
        <v>10.474202892880212</v>
      </c>
      <c r="AC441">
        <f t="shared" si="79"/>
        <v>11.001791866149556</v>
      </c>
    </row>
    <row r="442" spans="27:29">
      <c r="AA442">
        <v>5.25</v>
      </c>
      <c r="AB442">
        <f t="shared" si="78"/>
        <v>10.451740918790648</v>
      </c>
      <c r="AC442">
        <f t="shared" si="79"/>
        <v>10.980575427612159</v>
      </c>
    </row>
    <row r="443" spans="27:29">
      <c r="AA443">
        <v>5.26</v>
      </c>
      <c r="AB443">
        <f t="shared" si="78"/>
        <v>10.429369721188383</v>
      </c>
      <c r="AC443">
        <f t="shared" si="79"/>
        <v>10.959441175517062</v>
      </c>
    </row>
    <row r="444" spans="27:29">
      <c r="AA444">
        <v>5.27</v>
      </c>
      <c r="AB444">
        <f t="shared" si="78"/>
        <v>10.407088761679995</v>
      </c>
      <c r="AC444">
        <f t="shared" si="79"/>
        <v>10.938388630217098</v>
      </c>
    </row>
    <row r="445" spans="27:29">
      <c r="AA445">
        <v>5.28</v>
      </c>
      <c r="AB445">
        <f t="shared" si="78"/>
        <v>10.384897506078765</v>
      </c>
      <c r="AC445">
        <f t="shared" si="79"/>
        <v>10.917417315813905</v>
      </c>
    </row>
    <row r="446" spans="27:29">
      <c r="AA446">
        <v>5.29</v>
      </c>
      <c r="AB446">
        <f t="shared" si="78"/>
        <v>10.362795424363947</v>
      </c>
      <c r="AC446">
        <f t="shared" si="79"/>
        <v>10.896526760121123</v>
      </c>
    </row>
    <row r="447" spans="27:29">
      <c r="AA447">
        <v>5.3</v>
      </c>
      <c r="AB447">
        <f t="shared" si="78"/>
        <v>10.340781990640453</v>
      </c>
      <c r="AC447">
        <f t="shared" si="79"/>
        <v>10.875716494628058</v>
      </c>
    </row>
    <row r="448" spans="27:29">
      <c r="AA448">
        <v>5.31</v>
      </c>
      <c r="AB448">
        <f t="shared" si="78"/>
        <v>10.318856683099044</v>
      </c>
      <c r="AC448">
        <f t="shared" si="79"/>
        <v>10.854986054463756</v>
      </c>
    </row>
    <row r="449" spans="27:29">
      <c r="AA449">
        <v>5.32</v>
      </c>
      <c r="AB449">
        <f t="shared" si="78"/>
        <v>10.297018983976971</v>
      </c>
      <c r="AC449">
        <f t="shared" si="79"/>
        <v>10.834334978361502</v>
      </c>
    </row>
    <row r="450" spans="27:29">
      <c r="AA450">
        <v>5.33</v>
      </c>
      <c r="AB450">
        <f t="shared" si="78"/>
        <v>10.275268379519064</v>
      </c>
      <c r="AC450">
        <f t="shared" si="79"/>
        <v>10.813762808623739</v>
      </c>
    </row>
    <row r="451" spans="27:29">
      <c r="AA451">
        <v>5.34</v>
      </c>
      <c r="AB451">
        <f t="shared" si="78"/>
        <v>10.253604359939237</v>
      </c>
      <c r="AC451">
        <f t="shared" si="79"/>
        <v>10.793269091087407</v>
      </c>
    </row>
    <row r="452" spans="27:29">
      <c r="AA452">
        <v>5.35</v>
      </c>
      <c r="AB452">
        <f t="shared" si="78"/>
        <v>10.232026419382507</v>
      </c>
      <c r="AC452">
        <f t="shared" si="79"/>
        <v>10.772853375089658</v>
      </c>
    </row>
    <row r="453" spans="27:29">
      <c r="AA453">
        <v>5.36</v>
      </c>
      <c r="AB453">
        <f t="shared" si="78"/>
        <v>10.210534055887379</v>
      </c>
      <c r="AC453">
        <f t="shared" si="79"/>
        <v>10.752515213434011</v>
      </c>
    </row>
    <row r="454" spans="27:29">
      <c r="AA454">
        <v>5.37</v>
      </c>
      <c r="AB454">
        <f t="shared" ref="AB454:AB517" si="80">$AB$6*AA454^$AC$6</f>
        <v>10.18912677134869</v>
      </c>
      <c r="AC454">
        <f t="shared" si="79"/>
        <v>10.732254162356885</v>
      </c>
    </row>
    <row r="455" spans="27:29">
      <c r="AA455">
        <v>5.38</v>
      </c>
      <c r="AB455">
        <f t="shared" si="80"/>
        <v>10.167804071480866</v>
      </c>
      <c r="AC455">
        <f t="shared" si="79"/>
        <v>10.712069781494503</v>
      </c>
    </row>
    <row r="456" spans="27:29">
      <c r="AA456">
        <v>5.39</v>
      </c>
      <c r="AB456">
        <f t="shared" si="80"/>
        <v>10.146565465781601</v>
      </c>
      <c r="AC456">
        <f t="shared" si="79"/>
        <v>10.691961633850209</v>
      </c>
    </row>
    <row r="457" spans="27:29">
      <c r="AA457">
        <v>5.4</v>
      </c>
      <c r="AB457">
        <f t="shared" si="80"/>
        <v>10.125410467495962</v>
      </c>
      <c r="AC457">
        <f t="shared" si="79"/>
        <v>10.671929285762147</v>
      </c>
    </row>
    <row r="458" spans="27:29">
      <c r="AA458">
        <v>5.41</v>
      </c>
      <c r="AB458">
        <f t="shared" si="80"/>
        <v>10.104338593580879</v>
      </c>
      <c r="AC458">
        <f t="shared" si="79"/>
        <v>10.65197230687132</v>
      </c>
    </row>
    <row r="459" spans="27:29">
      <c r="AA459">
        <v>5.42</v>
      </c>
      <c r="AB459">
        <f t="shared" si="80"/>
        <v>10.083349364670028</v>
      </c>
      <c r="AC459">
        <f t="shared" si="79"/>
        <v>10.632090270090018</v>
      </c>
    </row>
    <row r="460" spans="27:29">
      <c r="AA460">
        <v>5.43</v>
      </c>
      <c r="AB460">
        <f t="shared" si="80"/>
        <v>10.062442305039143</v>
      </c>
      <c r="AC460">
        <f t="shared" si="79"/>
        <v>10.612282751570604</v>
      </c>
    </row>
    <row r="461" spans="27:29">
      <c r="AA461">
        <v>5.44</v>
      </c>
      <c r="AB461">
        <f t="shared" si="80"/>
        <v>10.041616942571707</v>
      </c>
      <c r="AC461">
        <f t="shared" si="79"/>
        <v>10.59254933067465</v>
      </c>
    </row>
    <row r="462" spans="27:29">
      <c r="AA462">
        <v>5.45</v>
      </c>
      <c r="AB462">
        <f t="shared" si="80"/>
        <v>10.020872808725008</v>
      </c>
      <c r="AC462">
        <f t="shared" si="79"/>
        <v>10.572889589942482</v>
      </c>
    </row>
    <row r="463" spans="27:29">
      <c r="AA463">
        <v>5.46</v>
      </c>
      <c r="AB463">
        <f t="shared" si="80"/>
        <v>10.000209438496601</v>
      </c>
      <c r="AC463">
        <f t="shared" si="79"/>
        <v>10.553303115062974</v>
      </c>
    </row>
    <row r="464" spans="27:29">
      <c r="AA464">
        <v>5.47</v>
      </c>
      <c r="AB464">
        <f t="shared" si="80"/>
        <v>9.9796263703911237</v>
      </c>
      <c r="AC464">
        <f t="shared" si="79"/>
        <v>10.533789494843786</v>
      </c>
    </row>
    <row r="465" spans="27:29">
      <c r="AA465">
        <v>5.48</v>
      </c>
      <c r="AB465">
        <f t="shared" si="80"/>
        <v>9.9591231463875118</v>
      </c>
      <c r="AC465">
        <f t="shared" si="79"/>
        <v>10.514348321181885</v>
      </c>
    </row>
    <row r="466" spans="27:29">
      <c r="AA466">
        <v>5.49</v>
      </c>
      <c r="AB466">
        <f t="shared" si="80"/>
        <v>9.9386993119065536</v>
      </c>
      <c r="AC466">
        <f t="shared" si="79"/>
        <v>10.494979189034412</v>
      </c>
    </row>
    <row r="467" spans="27:29">
      <c r="AA467">
        <v>5.5</v>
      </c>
      <c r="AB467">
        <f t="shared" si="80"/>
        <v>9.9183544157788184</v>
      </c>
      <c r="AC467">
        <f t="shared" ref="AC467:AC517" si="81">ASIN(1/AA467)*180/PI()</f>
        <v>10.4756816963899</v>
      </c>
    </row>
    <row r="468" spans="27:29">
      <c r="AA468">
        <v>5.51</v>
      </c>
      <c r="AB468">
        <f t="shared" si="80"/>
        <v>9.8980880102129305</v>
      </c>
      <c r="AC468">
        <f t="shared" si="81"/>
        <v>10.456455444239785</v>
      </c>
    </row>
    <row r="469" spans="27:29">
      <c r="AA469">
        <v>5.52</v>
      </c>
      <c r="AB469">
        <f t="shared" si="80"/>
        <v>9.8778996507642134</v>
      </c>
      <c r="AC469">
        <f t="shared" si="81"/>
        <v>10.437300036550264</v>
      </c>
    </row>
    <row r="470" spans="27:29">
      <c r="AA470">
        <v>5.53</v>
      </c>
      <c r="AB470">
        <f t="shared" si="80"/>
        <v>9.8577888963036671</v>
      </c>
      <c r="AC470">
        <f t="shared" si="81"/>
        <v>10.418215080234463</v>
      </c>
    </row>
    <row r="471" spans="27:29">
      <c r="AA471">
        <v>5.54</v>
      </c>
      <c r="AB471">
        <f t="shared" si="80"/>
        <v>9.837755308987294</v>
      </c>
      <c r="AC471">
        <f t="shared" si="81"/>
        <v>10.399200185124933</v>
      </c>
    </row>
    <row r="472" spans="27:29">
      <c r="AA472">
        <v>5.55</v>
      </c>
      <c r="AB472">
        <f t="shared" si="80"/>
        <v>9.8177984542257661</v>
      </c>
      <c r="AC472">
        <f t="shared" si="81"/>
        <v>10.380254963946419</v>
      </c>
    </row>
    <row r="473" spans="27:29">
      <c r="AA473">
        <v>5.56</v>
      </c>
      <c r="AB473">
        <f t="shared" si="80"/>
        <v>9.7979179006544062</v>
      </c>
      <c r="AC473">
        <f t="shared" si="81"/>
        <v>10.36137903228896</v>
      </c>
    </row>
    <row r="474" spans="27:29">
      <c r="AA474">
        <v>5.57</v>
      </c>
      <c r="AB474">
        <f t="shared" si="80"/>
        <v>9.7781132201035401</v>
      </c>
      <c r="AC474">
        <f t="shared" si="81"/>
        <v>10.342572008581316</v>
      </c>
    </row>
    <row r="475" spans="27:29">
      <c r="AA475">
        <v>5.58</v>
      </c>
      <c r="AB475">
        <f t="shared" si="80"/>
        <v>9.7583839875691218</v>
      </c>
      <c r="AC475">
        <f t="shared" si="81"/>
        <v>10.323833514064631</v>
      </c>
    </row>
    <row r="476" spans="27:29">
      <c r="AA476">
        <v>5.59</v>
      </c>
      <c r="AB476">
        <f t="shared" si="80"/>
        <v>9.7387297811837392</v>
      </c>
      <c r="AC476">
        <f t="shared" si="81"/>
        <v>10.305163172766436</v>
      </c>
    </row>
    <row r="477" spans="27:29">
      <c r="AA477">
        <v>5.6</v>
      </c>
      <c r="AB477">
        <f t="shared" si="80"/>
        <v>9.719150182187871</v>
      </c>
      <c r="AC477">
        <f t="shared" si="81"/>
        <v>10.28656061147494</v>
      </c>
    </row>
    <row r="478" spans="27:29">
      <c r="AA478">
        <v>5.61</v>
      </c>
      <c r="AB478">
        <f t="shared" si="80"/>
        <v>9.6996447749015164</v>
      </c>
      <c r="AC478">
        <f t="shared" si="81"/>
        <v>10.268025459713567</v>
      </c>
    </row>
    <row r="479" spans="27:29">
      <c r="AA479">
        <v>5.62</v>
      </c>
      <c r="AB479">
        <f t="shared" si="80"/>
        <v>9.6802131466961132</v>
      </c>
      <c r="AC479">
        <f t="shared" si="81"/>
        <v>10.24955734971584</v>
      </c>
    </row>
    <row r="480" spans="27:29">
      <c r="AA480">
        <v>5.63</v>
      </c>
      <c r="AB480">
        <f t="shared" si="80"/>
        <v>9.6608548879667318</v>
      </c>
      <c r="AC480">
        <f t="shared" si="81"/>
        <v>10.231155916400477</v>
      </c>
    </row>
    <row r="481" spans="27:29">
      <c r="AA481">
        <v>5.64</v>
      </c>
      <c r="AB481">
        <f t="shared" si="80"/>
        <v>9.6415695921046307</v>
      </c>
      <c r="AC481">
        <f t="shared" si="81"/>
        <v>10.212820797346806</v>
      </c>
    </row>
    <row r="482" spans="27:29">
      <c r="AA482">
        <v>5.65</v>
      </c>
      <c r="AB482">
        <f t="shared" si="80"/>
        <v>9.6223568554700449</v>
      </c>
      <c r="AC482">
        <f t="shared" si="81"/>
        <v>10.194551632770443</v>
      </c>
    </row>
    <row r="483" spans="27:29">
      <c r="AA483">
        <v>5.66</v>
      </c>
      <c r="AB483">
        <f t="shared" si="80"/>
        <v>9.6032162773653358</v>
      </c>
      <c r="AC483">
        <f t="shared" si="81"/>
        <v>10.176348065499218</v>
      </c>
    </row>
    <row r="484" spans="27:29">
      <c r="AA484">
        <v>5.67</v>
      </c>
      <c r="AB484">
        <f t="shared" si="80"/>
        <v>9.5841474600083494</v>
      </c>
      <c r="AC484">
        <f t="shared" si="81"/>
        <v>10.158209740949395</v>
      </c>
    </row>
    <row r="485" spans="27:29">
      <c r="AA485">
        <v>5.68</v>
      </c>
      <c r="AB485">
        <f t="shared" si="80"/>
        <v>9.5651500085061532</v>
      </c>
      <c r="AC485">
        <f t="shared" si="81"/>
        <v>10.140136307102136</v>
      </c>
    </row>
    <row r="486" spans="27:29">
      <c r="AA486">
        <v>5.69</v>
      </c>
      <c r="AB486">
        <f t="shared" si="80"/>
        <v>9.5462235308289838</v>
      </c>
      <c r="AC486">
        <f t="shared" si="81"/>
        <v>10.122127414480202</v>
      </c>
    </row>
    <row r="487" spans="27:29">
      <c r="AA487">
        <v>5.7</v>
      </c>
      <c r="AB487">
        <f t="shared" si="80"/>
        <v>9.5273676377845167</v>
      </c>
      <c r="AC487">
        <f t="shared" si="81"/>
        <v>10.104182716124974</v>
      </c>
    </row>
    <row r="488" spans="27:29">
      <c r="AA488">
        <v>5.71</v>
      </c>
      <c r="AB488">
        <f t="shared" si="80"/>
        <v>9.5085819429923806</v>
      </c>
      <c r="AC488">
        <f t="shared" si="81"/>
        <v>10.086301867573644</v>
      </c>
    </row>
    <row r="489" spans="27:29">
      <c r="AA489">
        <v>5.72</v>
      </c>
      <c r="AB489">
        <f t="shared" si="80"/>
        <v>9.4898660628589688</v>
      </c>
      <c r="AC489">
        <f t="shared" si="81"/>
        <v>10.068484526836711</v>
      </c>
    </row>
    <row r="490" spans="27:29">
      <c r="AA490">
        <v>5.73</v>
      </c>
      <c r="AB490">
        <f t="shared" si="80"/>
        <v>9.4712196165525135</v>
      </c>
      <c r="AC490">
        <f t="shared" si="81"/>
        <v>10.050730354375698</v>
      </c>
    </row>
    <row r="491" spans="27:29">
      <c r="AA491">
        <v>5.74</v>
      </c>
      <c r="AB491">
        <f t="shared" si="80"/>
        <v>9.4526422259784333</v>
      </c>
      <c r="AC491">
        <f t="shared" si="81"/>
        <v>10.033039013081126</v>
      </c>
    </row>
    <row r="492" spans="27:29">
      <c r="AA492">
        <v>5.75</v>
      </c>
      <c r="AB492">
        <f t="shared" si="80"/>
        <v>9.43413351575491</v>
      </c>
      <c r="AC492">
        <f t="shared" si="81"/>
        <v>10.015410168250698</v>
      </c>
    </row>
    <row r="493" spans="27:29">
      <c r="AA493">
        <v>5.76</v>
      </c>
      <c r="AB493">
        <f t="shared" si="80"/>
        <v>9.4156931131887713</v>
      </c>
      <c r="AC493">
        <f t="shared" si="81"/>
        <v>9.9978434875677475</v>
      </c>
    </row>
    <row r="494" spans="27:29">
      <c r="AA494">
        <v>5.77</v>
      </c>
      <c r="AB494">
        <f t="shared" si="80"/>
        <v>9.3973206482516005</v>
      </c>
      <c r="AC494">
        <f t="shared" si="81"/>
        <v>9.980338641079916</v>
      </c>
    </row>
    <row r="495" spans="27:29">
      <c r="AA495">
        <v>5.78</v>
      </c>
      <c r="AB495">
        <f t="shared" si="80"/>
        <v>9.3790157535561018</v>
      </c>
      <c r="AC495">
        <f t="shared" si="81"/>
        <v>9.962895301178035</v>
      </c>
    </row>
    <row r="496" spans="27:29">
      <c r="AA496">
        <v>5.79</v>
      </c>
      <c r="AB496">
        <f t="shared" si="80"/>
        <v>9.360778064332731</v>
      </c>
      <c r="AC496">
        <f t="shared" si="81"/>
        <v>9.9455131425752779</v>
      </c>
    </row>
    <row r="497" spans="27:29">
      <c r="AA497">
        <v>5.8</v>
      </c>
      <c r="AB497">
        <f t="shared" si="80"/>
        <v>9.3426072184065507</v>
      </c>
      <c r="AC497">
        <f t="shared" si="81"/>
        <v>9.9281918422864841</v>
      </c>
    </row>
    <row r="498" spans="27:29">
      <c r="AA498">
        <v>5.81</v>
      </c>
      <c r="AB498">
        <f t="shared" si="80"/>
        <v>9.3245028561743588</v>
      </c>
      <c r="AC498">
        <f t="shared" si="81"/>
        <v>9.9109310796077477</v>
      </c>
    </row>
    <row r="499" spans="27:29">
      <c r="AA499">
        <v>5.82</v>
      </c>
      <c r="AB499">
        <f t="shared" si="80"/>
        <v>9.3064646205820072</v>
      </c>
      <c r="AC499">
        <f t="shared" si="81"/>
        <v>9.8937305360962053</v>
      </c>
    </row>
    <row r="500" spans="27:29">
      <c r="AA500">
        <v>5.83</v>
      </c>
      <c r="AB500">
        <f t="shared" si="80"/>
        <v>9.2884921571020378</v>
      </c>
      <c r="AC500">
        <f t="shared" si="81"/>
        <v>9.8765898955500386</v>
      </c>
    </row>
    <row r="501" spans="27:29">
      <c r="AA501">
        <v>5.84</v>
      </c>
      <c r="AB501">
        <f t="shared" si="80"/>
        <v>9.2705851137114728</v>
      </c>
      <c r="AC501">
        <f t="shared" si="81"/>
        <v>9.8595088439886993</v>
      </c>
    </row>
    <row r="502" spans="27:29">
      <c r="AA502">
        <v>5.85</v>
      </c>
      <c r="AB502">
        <f t="shared" si="80"/>
        <v>9.2527431408698728</v>
      </c>
      <c r="AC502">
        <f t="shared" si="81"/>
        <v>9.8424870696333233</v>
      </c>
    </row>
    <row r="503" spans="27:29">
      <c r="AA503">
        <v>5.86</v>
      </c>
      <c r="AB503">
        <f t="shared" si="80"/>
        <v>9.2349658914976409</v>
      </c>
      <c r="AC503">
        <f t="shared" si="81"/>
        <v>9.8255242628873862</v>
      </c>
    </row>
    <row r="504" spans="27:29">
      <c r="AA504">
        <v>5.87</v>
      </c>
      <c r="AB504">
        <f t="shared" si="80"/>
        <v>9.2172530209545283</v>
      </c>
      <c r="AC504">
        <f t="shared" si="81"/>
        <v>9.8086201163175346</v>
      </c>
    </row>
    <row r="505" spans="27:29">
      <c r="AA505">
        <v>5.88</v>
      </c>
      <c r="AB505">
        <f t="shared" si="80"/>
        <v>9.1996041870183749</v>
      </c>
      <c r="AC505">
        <f t="shared" si="81"/>
        <v>9.7917743246346305</v>
      </c>
    </row>
    <row r="506" spans="27:29">
      <c r="AA506">
        <v>5.89</v>
      </c>
      <c r="AB506">
        <f t="shared" si="80"/>
        <v>9.1820190498640422</v>
      </c>
      <c r="AC506">
        <f t="shared" si="81"/>
        <v>9.7749865846750019</v>
      </c>
    </row>
    <row r="507" spans="27:29">
      <c r="AA507">
        <v>5.9</v>
      </c>
      <c r="AB507">
        <f t="shared" si="80"/>
        <v>9.1644972720426257</v>
      </c>
      <c r="AC507">
        <f t="shared" si="81"/>
        <v>9.7582565953818676</v>
      </c>
    </row>
    <row r="508" spans="27:29">
      <c r="AA508">
        <v>5.91</v>
      </c>
      <c r="AB508">
        <f t="shared" si="80"/>
        <v>9.14703851846083</v>
      </c>
      <c r="AC508">
        <f t="shared" si="81"/>
        <v>9.7415840577869979</v>
      </c>
    </row>
    <row r="509" spans="27:29">
      <c r="AA509">
        <v>5.92</v>
      </c>
      <c r="AB509">
        <f t="shared" si="80"/>
        <v>9.1296424563605694</v>
      </c>
      <c r="AC509">
        <f t="shared" si="81"/>
        <v>9.7249686749925246</v>
      </c>
    </row>
    <row r="510" spans="27:29">
      <c r="AA510">
        <v>5.93</v>
      </c>
      <c r="AB510">
        <f t="shared" si="80"/>
        <v>9.1123087552988</v>
      </c>
      <c r="AC510">
        <f t="shared" si="81"/>
        <v>9.7084101521529753</v>
      </c>
    </row>
    <row r="511" spans="27:29">
      <c r="AA511">
        <v>5.94</v>
      </c>
      <c r="AB511">
        <f t="shared" si="80"/>
        <v>9.0950370871275119</v>
      </c>
      <c r="AC511">
        <f t="shared" si="81"/>
        <v>9.6919081964574652</v>
      </c>
    </row>
    <row r="512" spans="27:29">
      <c r="AA512">
        <v>5.95</v>
      </c>
      <c r="AB512">
        <f t="shared" si="80"/>
        <v>9.0778271259740144</v>
      </c>
      <c r="AC512">
        <f t="shared" si="81"/>
        <v>9.6754625171121038</v>
      </c>
    </row>
    <row r="513" spans="27:29">
      <c r="AA513">
        <v>5.96</v>
      </c>
      <c r="AB513">
        <f t="shared" si="80"/>
        <v>9.0606785482213041</v>
      </c>
      <c r="AC513">
        <f t="shared" si="81"/>
        <v>9.6590728253225677</v>
      </c>
    </row>
    <row r="514" spans="27:29">
      <c r="AA514">
        <v>5.97</v>
      </c>
      <c r="AB514">
        <f t="shared" si="80"/>
        <v>9.0435910324887541</v>
      </c>
      <c r="AC514">
        <f t="shared" si="81"/>
        <v>9.6427388342768587</v>
      </c>
    </row>
    <row r="515" spans="27:29">
      <c r="AA515">
        <v>5.98</v>
      </c>
      <c r="AB515">
        <f t="shared" si="80"/>
        <v>9.0265642596128988</v>
      </c>
      <c r="AC515">
        <f t="shared" si="81"/>
        <v>9.6264602591282333</v>
      </c>
    </row>
    <row r="516" spans="27:29">
      <c r="AA516">
        <v>5.99</v>
      </c>
      <c r="AB516">
        <f t="shared" si="80"/>
        <v>9.0095979126285126</v>
      </c>
      <c r="AC516">
        <f t="shared" si="81"/>
        <v>9.6102368169783343</v>
      </c>
    </row>
    <row r="517" spans="27:29">
      <c r="AA517">
        <v>6</v>
      </c>
      <c r="AB517">
        <f t="shared" si="80"/>
        <v>8.9926916767497822</v>
      </c>
      <c r="AC517">
        <f t="shared" si="81"/>
        <v>9.5940682268604629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topLeftCell="E25" workbookViewId="0">
      <selection activeCell="R47" sqref="R47"/>
    </sheetView>
  </sheetViews>
  <sheetFormatPr baseColWidth="10" defaultRowHeight="15" x14ac:dyDescent="0"/>
  <cols>
    <col min="1" max="1" width="10.1640625" customWidth="1"/>
    <col min="2" max="2" width="7" customWidth="1"/>
  </cols>
  <sheetData>
    <row r="1" spans="1:16">
      <c r="C1" t="s">
        <v>0</v>
      </c>
      <c r="D1" t="s">
        <v>12</v>
      </c>
      <c r="E1" t="s">
        <v>13</v>
      </c>
      <c r="F1" t="s">
        <v>14</v>
      </c>
      <c r="G1" t="s">
        <v>1</v>
      </c>
      <c r="H1" t="s">
        <v>2</v>
      </c>
      <c r="I1" t="s">
        <v>3</v>
      </c>
      <c r="J1" t="s">
        <v>5</v>
      </c>
      <c r="K1" t="s">
        <v>18</v>
      </c>
      <c r="L1" t="s">
        <v>17</v>
      </c>
      <c r="M1" t="s">
        <v>19</v>
      </c>
      <c r="N1" t="s">
        <v>20</v>
      </c>
      <c r="O1" t="s">
        <v>27</v>
      </c>
      <c r="P1" t="s">
        <v>28</v>
      </c>
    </row>
    <row r="2" spans="1:16">
      <c r="A2" t="s">
        <v>29</v>
      </c>
      <c r="B2" t="s">
        <v>9</v>
      </c>
      <c r="C2">
        <f>4.5*18</f>
        <v>81</v>
      </c>
      <c r="D2">
        <v>360</v>
      </c>
      <c r="E2">
        <v>360</v>
      </c>
      <c r="F2">
        <f>D2-E2</f>
        <v>0</v>
      </c>
      <c r="G2">
        <f>C2</f>
        <v>81</v>
      </c>
      <c r="J2" s="2">
        <f>G2/$G$2</f>
        <v>1</v>
      </c>
    </row>
    <row r="3" spans="1:16">
      <c r="B3" t="s">
        <v>10</v>
      </c>
      <c r="C3">
        <f>7*18</f>
        <v>126</v>
      </c>
      <c r="D3">
        <v>0</v>
      </c>
      <c r="E3">
        <v>0</v>
      </c>
      <c r="F3">
        <f t="shared" ref="F3:F7" si="0">D3-E3</f>
        <v>0</v>
      </c>
      <c r="G3">
        <f>VLOOKUP(C3,'2.125" Lookup'!$B$6:$G$2206,6)</f>
        <v>45</v>
      </c>
      <c r="H3" s="3">
        <f>ATAN((G3*SIN(D3*PI()/180)+$C$2*SIN($E$2*PI()/180))/(G3*COS(D3*PI()/180)+$C$2*COS($E$2*PI()/180)))*180/PI()</f>
        <v>-9.0251788812734273E-15</v>
      </c>
      <c r="I3" s="3">
        <f t="shared" ref="I3:I7" si="1">H3-E3</f>
        <v>-9.0251788812734273E-15</v>
      </c>
      <c r="J3" s="2">
        <f t="shared" ref="J3:J7" si="2">G3/$G$2</f>
        <v>0.55555555555555558</v>
      </c>
      <c r="K3" s="2">
        <f>J3-AVERAGE(J3:J5)</f>
        <v>-0.10288065843621397</v>
      </c>
      <c r="L3" s="2">
        <f>AVERAGE(J3:J5)</f>
        <v>0.65843621399176955</v>
      </c>
      <c r="M3" s="2">
        <f>MIN(K3:K5)</f>
        <v>-0.1152263374485597</v>
      </c>
      <c r="N3" s="2">
        <f>MAX(K3:K5)</f>
        <v>0.21810699588477367</v>
      </c>
      <c r="O3" s="2">
        <f>L3+2*M3</f>
        <v>0.42798353909465014</v>
      </c>
      <c r="P3" s="2">
        <f>L3+2*N3</f>
        <v>1.094650205761317</v>
      </c>
    </row>
    <row r="4" spans="1:16">
      <c r="B4" t="s">
        <v>10</v>
      </c>
      <c r="C4">
        <f>6.5*18</f>
        <v>117</v>
      </c>
      <c r="D4">
        <v>45</v>
      </c>
      <c r="E4">
        <f>1.5*18</f>
        <v>27</v>
      </c>
      <c r="F4">
        <f t="shared" si="0"/>
        <v>18</v>
      </c>
      <c r="G4">
        <f>VLOOKUP(C4,'2.125" Lookup'!$C$6:$G$2206,5)</f>
        <v>44</v>
      </c>
      <c r="H4" s="3">
        <f>ATAN((G4*SIN(D4*PI()/180)+$C$2*SIN($E$2*PI()/180))/(G4*COS(D4*PI()/180)+$C$2*COS($E$2*PI()/180)))*180/PI()</f>
        <v>15.510010501622897</v>
      </c>
      <c r="I4" s="3">
        <f t="shared" si="1"/>
        <v>-11.489989498377103</v>
      </c>
      <c r="J4" s="2">
        <f t="shared" si="2"/>
        <v>0.54320987654320985</v>
      </c>
      <c r="K4" s="2">
        <f>J4-AVERAGE(J3:J5)</f>
        <v>-0.1152263374485597</v>
      </c>
      <c r="L4" s="2"/>
    </row>
    <row r="5" spans="1:16">
      <c r="B5" t="s">
        <v>10</v>
      </c>
      <c r="C5">
        <f>6*18</f>
        <v>108</v>
      </c>
      <c r="D5">
        <v>90</v>
      </c>
      <c r="E5">
        <f>3.25*18</f>
        <v>58.5</v>
      </c>
      <c r="F5">
        <f t="shared" si="0"/>
        <v>31.5</v>
      </c>
      <c r="G5">
        <f>VLOOKUP(C5,'2.125" Lookup'!$D$6:$G$2206,4)</f>
        <v>71</v>
      </c>
      <c r="H5" s="3">
        <f>ATAN((G5*SIN(D5*PI()/180)+$C$2*SIN($E$2*PI()/180))/(G5*COS(D5*PI()/180)+$C$2*COS($E$2*PI()/180)))*180/PI()</f>
        <v>41.235965135094268</v>
      </c>
      <c r="I5" s="3">
        <f t="shared" si="1"/>
        <v>-17.264034864905732</v>
      </c>
      <c r="J5" s="2">
        <f t="shared" si="2"/>
        <v>0.87654320987654322</v>
      </c>
      <c r="K5" s="2">
        <f>J5-AVERAGE(J3:J5)</f>
        <v>0.21810699588477367</v>
      </c>
      <c r="L5" s="2"/>
    </row>
    <row r="6" spans="1:16">
      <c r="B6" t="s">
        <v>10</v>
      </c>
      <c r="C6">
        <f>4.5*18</f>
        <v>81</v>
      </c>
      <c r="D6">
        <v>135</v>
      </c>
      <c r="E6">
        <f>4*18</f>
        <v>72</v>
      </c>
      <c r="F6">
        <f t="shared" si="0"/>
        <v>63</v>
      </c>
      <c r="G6">
        <f>VLOOKUP(C6,'2.125" Lookup'!$E$6:$G$2206,3)</f>
        <v>114</v>
      </c>
      <c r="H6" s="3">
        <f>ATAN((G6*SIN(D6*PI()/180)+$C$2*SIN($E$2*PI()/180))/(G6*COS(D6*PI()/180)+$C$2*COS($E$2*PI()/180)))*180/PI()</f>
        <v>89.722922508236962</v>
      </c>
      <c r="I6" s="3">
        <f t="shared" si="1"/>
        <v>17.722922508236962</v>
      </c>
      <c r="J6" s="2">
        <f t="shared" si="2"/>
        <v>1.4074074074074074</v>
      </c>
      <c r="K6" s="2">
        <f>J6-AVERAGE(J6:J8)</f>
        <v>-0.2407407407407407</v>
      </c>
      <c r="L6" s="2">
        <f>AVERAGE(J6:J8)</f>
        <v>1.6481481481481481</v>
      </c>
      <c r="M6" s="2">
        <f>MIN(K6:K8)</f>
        <v>-0.2407407407407407</v>
      </c>
      <c r="N6" s="2">
        <f>MAX(K6:K8)</f>
        <v>0.2407407407407407</v>
      </c>
      <c r="O6" s="2">
        <f>L6+2*M6</f>
        <v>1.1666666666666667</v>
      </c>
      <c r="P6" s="2">
        <f>L6+2*N6</f>
        <v>2.1296296296296298</v>
      </c>
    </row>
    <row r="7" spans="1:16">
      <c r="B7" t="s">
        <v>10</v>
      </c>
      <c r="C7">
        <f>4*18</f>
        <v>72</v>
      </c>
      <c r="D7">
        <v>180</v>
      </c>
      <c r="E7">
        <f>11*18</f>
        <v>198</v>
      </c>
      <c r="F7">
        <f t="shared" si="0"/>
        <v>-18</v>
      </c>
      <c r="G7">
        <f>VLOOKUP(C7,'2.125" Lookup'!$F$6:$G$2206,2)</f>
        <v>153</v>
      </c>
      <c r="H7" s="3">
        <f>ATAN((G7*SIN(D7*PI()/180)+$C$2*SIN($E$2*PI()/180))/(G7*COS(D7*PI()/180)+$C$2*COS($E$2*PI()/180)))*180/PI()+180</f>
        <v>180</v>
      </c>
      <c r="I7" s="3">
        <f t="shared" si="1"/>
        <v>-18</v>
      </c>
      <c r="J7" s="2">
        <f t="shared" si="2"/>
        <v>1.8888888888888888</v>
      </c>
      <c r="K7" s="2">
        <f>J7-AVERAGE(J6:J8)</f>
        <v>0.2407407407407407</v>
      </c>
    </row>
    <row r="8" spans="1:16">
      <c r="H8" s="3"/>
      <c r="I8" s="3"/>
      <c r="J8" s="2"/>
      <c r="K8" s="2"/>
    </row>
    <row r="9" spans="1:16">
      <c r="H9" s="3"/>
      <c r="I9" s="3"/>
      <c r="J9" s="2"/>
      <c r="K9" s="2"/>
      <c r="L9" s="2"/>
      <c r="M9" s="2"/>
      <c r="N9" s="2"/>
      <c r="O9" s="2"/>
      <c r="P9" s="2"/>
    </row>
    <row r="10" spans="1:16">
      <c r="H10" s="3"/>
      <c r="I10" s="3"/>
      <c r="J10" s="2"/>
      <c r="K10" s="2"/>
    </row>
    <row r="11" spans="1:16">
      <c r="H11" s="3"/>
      <c r="I11" s="3"/>
      <c r="J11" s="2"/>
      <c r="K11" s="2"/>
    </row>
    <row r="12" spans="1:16">
      <c r="H12" s="3"/>
      <c r="I12" s="3"/>
      <c r="J12" s="2"/>
      <c r="K12" s="2"/>
      <c r="L12" s="2"/>
      <c r="M12" s="2"/>
      <c r="N12" s="2"/>
      <c r="O12" s="2"/>
      <c r="P12" s="2"/>
    </row>
    <row r="13" spans="1:16">
      <c r="H13" s="3"/>
      <c r="I13" s="3"/>
      <c r="J13" s="2"/>
      <c r="K13" s="2"/>
    </row>
    <row r="14" spans="1:16">
      <c r="H14" s="3"/>
      <c r="I14" s="3"/>
      <c r="J14" s="2"/>
      <c r="K14" s="2"/>
    </row>
    <row r="16" spans="1:16">
      <c r="B16" t="s">
        <v>21</v>
      </c>
    </row>
    <row r="17" spans="2:20">
      <c r="B17" t="s">
        <v>5</v>
      </c>
      <c r="C17" t="s">
        <v>30</v>
      </c>
      <c r="D17" t="s">
        <v>7</v>
      </c>
      <c r="F17" t="s">
        <v>30</v>
      </c>
      <c r="H17" t="s">
        <v>7</v>
      </c>
      <c r="L17">
        <v>2.125</v>
      </c>
      <c r="N17">
        <v>1.75</v>
      </c>
      <c r="P17">
        <v>180</v>
      </c>
    </row>
    <row r="18" spans="2:20">
      <c r="B18" t="s">
        <v>31</v>
      </c>
      <c r="C18" s="2">
        <f>J3</f>
        <v>0.55555555555555558</v>
      </c>
      <c r="D18" s="2"/>
      <c r="E18" s="2"/>
      <c r="F18" s="3">
        <f>E3</f>
        <v>0</v>
      </c>
      <c r="G18" s="3">
        <f>H3</f>
        <v>-9.0251788812734273E-15</v>
      </c>
      <c r="H18" s="3"/>
      <c r="I18" s="3"/>
      <c r="J18" s="3"/>
      <c r="K18" s="3">
        <v>0</v>
      </c>
      <c r="L18" s="3">
        <f>K18-F18</f>
        <v>0</v>
      </c>
      <c r="M18" s="3">
        <f>K18-G18</f>
        <v>9.0251788812734273E-15</v>
      </c>
      <c r="N18" s="3"/>
      <c r="O18" s="3"/>
      <c r="P18" s="3">
        <f>ABS($P$17-J18)</f>
        <v>180</v>
      </c>
      <c r="Q18" s="3">
        <f>ABS($P$17-K18)</f>
        <v>180</v>
      </c>
      <c r="R18" s="2">
        <f>L3</f>
        <v>0.65843621399176955</v>
      </c>
      <c r="S18" s="2">
        <f>ABS(M3)</f>
        <v>0.1152263374485597</v>
      </c>
      <c r="T18" s="2">
        <f>N3</f>
        <v>0.21810699588477367</v>
      </c>
    </row>
    <row r="19" spans="2:20">
      <c r="B19" t="s">
        <v>22</v>
      </c>
      <c r="C19" s="2">
        <f t="shared" ref="C19:C22" si="3">J4</f>
        <v>0.54320987654320985</v>
      </c>
      <c r="D19" s="2">
        <f>'1.75"'!C18</f>
        <v>2.3122222222222222</v>
      </c>
      <c r="E19" s="2"/>
      <c r="F19" s="3">
        <f t="shared" ref="F19:F21" si="4">E4</f>
        <v>27</v>
      </c>
      <c r="G19" s="3">
        <f t="shared" ref="G19:G22" si="5">H4</f>
        <v>15.510010501622897</v>
      </c>
      <c r="H19" s="3">
        <f>'1.75"'!F18</f>
        <v>27</v>
      </c>
      <c r="I19" s="3">
        <f>'1.75"'!G18</f>
        <v>29.153074319892369</v>
      </c>
      <c r="J19" s="3"/>
      <c r="K19" s="3">
        <v>45</v>
      </c>
      <c r="L19" s="3">
        <f>K19-F19</f>
        <v>18</v>
      </c>
      <c r="M19" s="3">
        <f>K19-G19</f>
        <v>29.489989498377103</v>
      </c>
      <c r="N19" s="3">
        <f>'1.75"'!L18</f>
        <v>18</v>
      </c>
      <c r="O19" s="3">
        <f>'1.75"'!M18</f>
        <v>15.846925680107631</v>
      </c>
      <c r="P19" s="3">
        <f t="shared" ref="P19:Q21" si="6">ABS($P$17-J19)</f>
        <v>180</v>
      </c>
      <c r="Q19" s="3">
        <f t="shared" si="6"/>
        <v>135</v>
      </c>
      <c r="R19" s="2">
        <f>L6</f>
        <v>1.6481481481481481</v>
      </c>
      <c r="S19" s="2">
        <f>ABS(M6)</f>
        <v>0.2407407407407407</v>
      </c>
      <c r="T19" s="2">
        <f>N6</f>
        <v>0.2407407407407407</v>
      </c>
    </row>
    <row r="20" spans="2:20">
      <c r="B20" t="s">
        <v>32</v>
      </c>
      <c r="C20" s="2">
        <f t="shared" si="3"/>
        <v>0.87654320987654322</v>
      </c>
      <c r="E20" s="2"/>
      <c r="F20" s="3">
        <f t="shared" si="4"/>
        <v>58.5</v>
      </c>
      <c r="G20" s="3">
        <f t="shared" si="5"/>
        <v>41.235965135094268</v>
      </c>
      <c r="H20" s="3"/>
      <c r="I20" s="3"/>
      <c r="J20" s="3"/>
      <c r="K20" s="3">
        <v>90</v>
      </c>
      <c r="L20" s="3">
        <f>$K20-F20</f>
        <v>31.5</v>
      </c>
      <c r="M20" s="3">
        <f>$K20-G20</f>
        <v>48.764034864905732</v>
      </c>
      <c r="N20" s="3"/>
      <c r="O20" s="3"/>
      <c r="P20" s="3">
        <f t="shared" si="6"/>
        <v>180</v>
      </c>
      <c r="Q20" s="3">
        <f t="shared" si="6"/>
        <v>90</v>
      </c>
      <c r="R20" s="2">
        <f>L9</f>
        <v>0</v>
      </c>
      <c r="S20" s="2">
        <f>ABS(M9)</f>
        <v>0</v>
      </c>
      <c r="T20" s="2">
        <f>N9</f>
        <v>0</v>
      </c>
    </row>
    <row r="21" spans="2:20">
      <c r="B21" t="s">
        <v>23</v>
      </c>
      <c r="C21" s="2">
        <f t="shared" si="3"/>
        <v>1.4074074074074074</v>
      </c>
      <c r="D21" s="2">
        <f>'1.75"'!D18</f>
        <v>2.56</v>
      </c>
      <c r="E21" s="2"/>
      <c r="F21" s="3">
        <f t="shared" si="4"/>
        <v>72</v>
      </c>
      <c r="G21" s="3">
        <f t="shared" si="5"/>
        <v>89.722922508236962</v>
      </c>
      <c r="H21" s="3">
        <f>'1.75"'!H18</f>
        <v>108</v>
      </c>
      <c r="I21" s="3">
        <f>'1.75"'!I18</f>
        <v>116.76392712397146</v>
      </c>
      <c r="J21" s="3"/>
      <c r="K21" s="3">
        <v>135</v>
      </c>
      <c r="L21" s="3">
        <f t="shared" ref="L21:M21" si="7">$K21-F21</f>
        <v>63</v>
      </c>
      <c r="M21" s="3">
        <f t="shared" si="7"/>
        <v>45.277077491763038</v>
      </c>
      <c r="N21" s="3">
        <f>'1.75"'!N18</f>
        <v>27</v>
      </c>
      <c r="O21" s="3">
        <f>'1.75"'!O18</f>
        <v>18.236072876028544</v>
      </c>
      <c r="P21" s="3">
        <f t="shared" si="6"/>
        <v>180</v>
      </c>
      <c r="Q21" s="3">
        <f t="shared" si="6"/>
        <v>45</v>
      </c>
      <c r="R21" s="2">
        <f>L12</f>
        <v>0</v>
      </c>
      <c r="S21" s="2">
        <f>ABS(M12)</f>
        <v>0</v>
      </c>
      <c r="T21" s="2">
        <f>N12</f>
        <v>0</v>
      </c>
    </row>
    <row r="22" spans="2:20">
      <c r="B22" t="s">
        <v>24</v>
      </c>
      <c r="C22" s="2">
        <f t="shared" si="3"/>
        <v>1.8888888888888888</v>
      </c>
      <c r="D22" s="2">
        <f>'1.75"'!E18</f>
        <v>2.7088888888888887</v>
      </c>
      <c r="F22" s="3">
        <f>E7</f>
        <v>198</v>
      </c>
      <c r="G22" s="3">
        <f t="shared" si="5"/>
        <v>180</v>
      </c>
      <c r="H22">
        <f>'1.75"'!J18</f>
        <v>174</v>
      </c>
      <c r="I22">
        <f>'1.75"'!K18</f>
        <v>185.75139281084563</v>
      </c>
      <c r="K22" s="3">
        <v>180</v>
      </c>
      <c r="L22" s="3">
        <f>ABS($K22-F22)</f>
        <v>18</v>
      </c>
      <c r="M22" s="3">
        <f>ABS($K22-G22)</f>
        <v>0</v>
      </c>
      <c r="N22">
        <f>'1.75"'!P18</f>
        <v>6</v>
      </c>
      <c r="O22">
        <f>'1.75"'!Q18</f>
        <v>5.7513928108456298</v>
      </c>
    </row>
    <row r="44" spans="4:20">
      <c r="D44" s="2"/>
      <c r="E44" s="2"/>
      <c r="F44" s="2"/>
      <c r="G44" s="2"/>
      <c r="H44" s="2"/>
      <c r="I44" s="2"/>
      <c r="J44" s="2"/>
      <c r="K44" s="2"/>
      <c r="L44" s="2"/>
      <c r="M44" s="3"/>
      <c r="N44" s="3"/>
      <c r="O44" s="3"/>
      <c r="P44" s="3"/>
      <c r="Q44" s="3"/>
      <c r="R44" s="3"/>
      <c r="S44" s="3"/>
      <c r="T44" s="3"/>
    </row>
    <row r="45" spans="4:20">
      <c r="D45" s="2"/>
      <c r="E45" s="2"/>
      <c r="F45" s="2"/>
      <c r="G45" s="2"/>
      <c r="H45" s="2"/>
      <c r="I45" s="2"/>
      <c r="J45" s="2"/>
      <c r="K45" s="2"/>
      <c r="L45" s="2"/>
      <c r="M45" s="3"/>
      <c r="N45" s="3"/>
      <c r="O45" s="3"/>
      <c r="P45" s="3"/>
      <c r="Q45" s="3"/>
      <c r="R45" s="3"/>
      <c r="S45" s="3"/>
      <c r="T45" s="3"/>
    </row>
    <row r="46" spans="4:20">
      <c r="D46" s="2"/>
      <c r="E46" s="2"/>
      <c r="F46" s="2"/>
      <c r="G46" s="2"/>
      <c r="H46" s="2"/>
      <c r="I46" s="2"/>
      <c r="J46" s="2"/>
      <c r="K46" s="2"/>
      <c r="L46" s="2"/>
      <c r="M46" s="3"/>
      <c r="N46" s="3"/>
      <c r="O46" s="3"/>
      <c r="P46" s="3"/>
      <c r="Q46" s="3"/>
      <c r="R46" s="3"/>
      <c r="S46" s="3"/>
      <c r="T46" s="3"/>
    </row>
    <row r="47" spans="4:20">
      <c r="D47" s="2"/>
      <c r="E47" s="2"/>
      <c r="F47" s="2"/>
      <c r="G47" s="2"/>
      <c r="H47" s="2"/>
      <c r="I47" s="2"/>
      <c r="J47" s="2"/>
      <c r="K47" s="2"/>
      <c r="L47" s="2"/>
      <c r="M47" s="3"/>
      <c r="N47" s="3"/>
      <c r="O47" s="3"/>
      <c r="P47" s="3"/>
      <c r="Q47" s="3"/>
      <c r="R47" s="3"/>
      <c r="S47" s="3"/>
      <c r="T47" s="3"/>
    </row>
    <row r="48" spans="4:20">
      <c r="D48" s="2"/>
      <c r="E48" s="2"/>
      <c r="F48" s="2"/>
      <c r="G48" s="2"/>
      <c r="H48" s="2"/>
      <c r="I48" s="2"/>
      <c r="J48" s="2"/>
      <c r="K48" s="2"/>
      <c r="L48" s="2"/>
      <c r="M48" s="3"/>
      <c r="N48" s="3"/>
      <c r="O48" s="3"/>
      <c r="P48" s="3"/>
      <c r="Q48" s="3"/>
      <c r="R48" s="3"/>
      <c r="S48" s="3"/>
      <c r="T48" s="3"/>
    </row>
    <row r="49" spans="4:20">
      <c r="D49" s="2"/>
      <c r="E49" s="2"/>
      <c r="F49" s="2"/>
      <c r="G49" s="2"/>
      <c r="H49" s="2"/>
      <c r="I49" s="2"/>
      <c r="J49" s="2"/>
      <c r="K49" s="2"/>
      <c r="L49" s="2"/>
      <c r="M49" s="3"/>
      <c r="N49" s="3"/>
      <c r="O49" s="3"/>
      <c r="P49" s="3"/>
      <c r="Q49" s="3"/>
      <c r="R49" s="3"/>
      <c r="S49" s="3"/>
      <c r="T49" s="3"/>
    </row>
    <row r="50" spans="4:20">
      <c r="D50" s="2"/>
      <c r="E50" s="2"/>
      <c r="F50" s="2"/>
      <c r="G50" s="2"/>
      <c r="H50" s="2"/>
      <c r="I50" s="2"/>
      <c r="J50" s="2"/>
      <c r="K50" s="2"/>
      <c r="L50" s="2"/>
      <c r="M50" s="3"/>
      <c r="N50" s="3"/>
      <c r="O50" s="3"/>
      <c r="P50" s="3"/>
      <c r="Q50" s="3"/>
      <c r="R50" s="3"/>
      <c r="S50" s="3"/>
      <c r="T50" s="3"/>
    </row>
    <row r="51" spans="4:20">
      <c r="D51" s="2"/>
      <c r="E51" s="2"/>
      <c r="F51" s="2"/>
      <c r="G51" s="2"/>
      <c r="H51" s="2"/>
      <c r="I51" s="2"/>
      <c r="J51" s="2"/>
      <c r="K51" s="2"/>
      <c r="L51" s="2"/>
      <c r="M51" s="3"/>
      <c r="N51" s="3"/>
      <c r="O51" s="3"/>
      <c r="P51" s="3"/>
      <c r="Q51" s="3"/>
      <c r="R51" s="3"/>
      <c r="S51" s="3"/>
      <c r="T51" s="3"/>
    </row>
    <row r="52" spans="4:20">
      <c r="D52" s="2"/>
      <c r="E52" s="2"/>
      <c r="F52" s="2"/>
      <c r="G52" s="2"/>
      <c r="H52" s="2"/>
      <c r="I52" s="2"/>
      <c r="J52" s="2"/>
      <c r="K52" s="2"/>
      <c r="L52" s="2"/>
      <c r="M52" s="3"/>
      <c r="N52" s="3"/>
      <c r="O52" s="3"/>
      <c r="P52" s="3"/>
      <c r="Q52" s="3"/>
      <c r="R52" s="3"/>
      <c r="S52" s="3"/>
      <c r="T52" s="3"/>
    </row>
    <row r="53" spans="4:20"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</row>
    <row r="54" spans="4:20">
      <c r="D54" s="2"/>
      <c r="E54" s="2"/>
      <c r="F54" s="2"/>
      <c r="G54" s="2"/>
      <c r="H54" s="2"/>
      <c r="I54" s="2"/>
      <c r="J54" s="2"/>
      <c r="K54" s="2"/>
      <c r="L54" s="2"/>
      <c r="M54" s="3"/>
      <c r="N54" s="3"/>
      <c r="O54" s="3"/>
      <c r="P54" s="3"/>
      <c r="Q54" s="3"/>
      <c r="R54" s="3"/>
      <c r="S54" s="3"/>
      <c r="T54" s="3"/>
    </row>
    <row r="55" spans="4:20">
      <c r="D55" s="2"/>
      <c r="E55" s="2"/>
      <c r="F55" s="2"/>
      <c r="G55" s="2"/>
      <c r="H55" s="2"/>
      <c r="I55" s="2"/>
      <c r="J55" s="2"/>
      <c r="K55" s="2"/>
      <c r="L55" s="2"/>
      <c r="M55" s="3"/>
      <c r="N55" s="3"/>
      <c r="O55" s="3"/>
      <c r="P55" s="3"/>
      <c r="Q55" s="3"/>
      <c r="R55" s="3"/>
      <c r="S55" s="3"/>
      <c r="T55" s="3"/>
    </row>
    <row r="56" spans="4:20">
      <c r="D56" s="2"/>
      <c r="E56" s="2"/>
      <c r="F56" s="2"/>
      <c r="G56" s="2"/>
      <c r="H56" s="2"/>
      <c r="I56" s="2"/>
      <c r="J56" s="2"/>
      <c r="K56" s="2"/>
      <c r="L56" s="2"/>
      <c r="M56" s="3"/>
      <c r="N56" s="3"/>
      <c r="O56" s="3"/>
      <c r="P56" s="3"/>
      <c r="Q56" s="3"/>
      <c r="R56" s="3"/>
      <c r="S56" s="3"/>
      <c r="T56" s="3"/>
    </row>
    <row r="57" spans="4:20">
      <c r="D57" s="2"/>
      <c r="E57" s="2"/>
      <c r="F57" s="2"/>
      <c r="G57" s="2"/>
      <c r="H57" s="2"/>
      <c r="I57" s="2"/>
      <c r="J57" s="2"/>
      <c r="K57" s="2"/>
      <c r="L57" s="2"/>
      <c r="M57" s="3"/>
      <c r="N57" s="3"/>
      <c r="O57" s="3"/>
      <c r="P57" s="3"/>
      <c r="Q57" s="3"/>
      <c r="R57" s="3"/>
      <c r="S57" s="3"/>
      <c r="T57" s="3"/>
    </row>
    <row r="58" spans="4:20">
      <c r="D58" s="2"/>
      <c r="E58" s="2"/>
      <c r="F58" s="2"/>
      <c r="G58" s="2"/>
      <c r="H58" s="2"/>
      <c r="I58" s="2"/>
      <c r="J58" s="2"/>
      <c r="K58" s="2"/>
      <c r="L58" s="2"/>
      <c r="M58" s="3"/>
      <c r="N58" s="3"/>
      <c r="O58" s="3"/>
      <c r="P58" s="3"/>
      <c r="Q58" s="3"/>
      <c r="R58" s="3"/>
      <c r="S58" s="3"/>
      <c r="T58" s="3"/>
    </row>
    <row r="59" spans="4:20">
      <c r="D59" s="2"/>
      <c r="E59" s="2"/>
      <c r="F59" s="2"/>
      <c r="G59" s="2"/>
      <c r="H59" s="2"/>
      <c r="I59" s="2"/>
      <c r="J59" s="2"/>
      <c r="K59" s="2"/>
      <c r="L59" s="2"/>
      <c r="M59" s="3"/>
      <c r="N59" s="3"/>
      <c r="O59" s="3"/>
      <c r="P59" s="3"/>
      <c r="Q59" s="3"/>
      <c r="R59" s="3"/>
      <c r="S59" s="3"/>
      <c r="T59" s="3"/>
    </row>
    <row r="60" spans="4:20">
      <c r="D60" s="2"/>
      <c r="E60" s="2"/>
      <c r="F60" s="2"/>
      <c r="G60" s="2"/>
      <c r="H60" s="2"/>
      <c r="I60" s="2"/>
      <c r="J60" s="2"/>
      <c r="K60" s="2"/>
      <c r="L60" s="2"/>
      <c r="M60" s="3"/>
      <c r="N60" s="3"/>
      <c r="O60" s="3"/>
      <c r="P60" s="3"/>
      <c r="Q60" s="3"/>
      <c r="R60" s="3"/>
      <c r="S60" s="3"/>
      <c r="T60" s="3"/>
    </row>
    <row r="61" spans="4:20">
      <c r="D61" s="2"/>
      <c r="E61" s="2"/>
      <c r="F61" s="2"/>
      <c r="G61" s="2"/>
      <c r="H61" s="2"/>
      <c r="I61" s="2"/>
      <c r="J61" s="2"/>
      <c r="K61" s="2"/>
      <c r="L61" s="2"/>
      <c r="M61" s="3"/>
      <c r="N61" s="3"/>
      <c r="O61" s="3"/>
      <c r="P61" s="3"/>
      <c r="Q61" s="3"/>
      <c r="R61" s="3"/>
      <c r="S61" s="3"/>
      <c r="T61" s="3"/>
    </row>
    <row r="62" spans="4:20">
      <c r="D62" s="2"/>
      <c r="E62" s="2"/>
      <c r="F62" s="2"/>
      <c r="G62" s="2"/>
      <c r="H62" s="2"/>
      <c r="I62" s="2"/>
      <c r="J62" s="2"/>
      <c r="K62" s="2"/>
      <c r="L62" s="2"/>
      <c r="M62" s="3"/>
      <c r="N62" s="3"/>
      <c r="O62" s="3"/>
      <c r="P62" s="3"/>
      <c r="Q62" s="3"/>
      <c r="R62" s="3"/>
      <c r="S62" s="3"/>
      <c r="T62" s="3"/>
    </row>
    <row r="63" spans="4:20">
      <c r="D63" s="2"/>
      <c r="E63" s="2"/>
      <c r="F63" s="2"/>
      <c r="G63" s="2"/>
      <c r="H63" s="2"/>
      <c r="I63" s="2"/>
      <c r="J63" s="2"/>
      <c r="K63" s="2"/>
      <c r="L63" s="2"/>
      <c r="M63" s="3"/>
      <c r="N63" s="3"/>
      <c r="O63" s="3"/>
      <c r="P63" s="3"/>
      <c r="Q63" s="3"/>
      <c r="R63" s="3"/>
      <c r="S63" s="3"/>
      <c r="T63" s="3"/>
    </row>
    <row r="64" spans="4:20">
      <c r="D64" s="2"/>
      <c r="E64" s="2"/>
      <c r="F64" s="2"/>
      <c r="G64" s="2"/>
      <c r="H64" s="2"/>
      <c r="I64" s="2"/>
      <c r="J64" s="2"/>
      <c r="K64" s="2"/>
      <c r="L64" s="2"/>
      <c r="M64" s="3"/>
      <c r="N64" s="3"/>
      <c r="O64" s="3"/>
      <c r="P64" s="3"/>
      <c r="Q64" s="3"/>
      <c r="R64" s="3"/>
      <c r="S64" s="3"/>
      <c r="T64" s="3"/>
    </row>
    <row r="65" spans="4:20">
      <c r="D65" s="2"/>
      <c r="E65" s="2"/>
      <c r="F65" s="2"/>
      <c r="G65" s="2"/>
      <c r="H65" s="2"/>
      <c r="I65" s="2"/>
      <c r="J65" s="2"/>
      <c r="K65" s="2"/>
      <c r="L65" s="2"/>
      <c r="M65" s="3"/>
      <c r="N65" s="3"/>
      <c r="O65" s="3"/>
      <c r="P65" s="3"/>
      <c r="Q65" s="3"/>
      <c r="R65" s="3"/>
      <c r="S65" s="3"/>
      <c r="T65" s="3"/>
    </row>
    <row r="66" spans="4:20">
      <c r="D66" s="2"/>
      <c r="E66" s="2"/>
      <c r="F66" s="2"/>
      <c r="G66" s="2"/>
      <c r="H66" s="2"/>
      <c r="I66" s="2"/>
      <c r="J66" s="2"/>
      <c r="K66" s="2"/>
      <c r="L66" s="2"/>
      <c r="M66" s="3"/>
      <c r="N66" s="3"/>
      <c r="O66" s="3"/>
      <c r="P66" s="3"/>
      <c r="Q66" s="3"/>
      <c r="R66" s="3"/>
      <c r="S66" s="3"/>
      <c r="T66" s="3"/>
    </row>
    <row r="67" spans="4:20">
      <c r="D67" s="2"/>
      <c r="E67" s="2"/>
      <c r="F67" s="2"/>
      <c r="G67" s="2"/>
      <c r="H67" s="2"/>
      <c r="I67" s="2"/>
      <c r="J67" s="2"/>
      <c r="K67" s="2"/>
      <c r="L67" s="2"/>
      <c r="M67" s="3"/>
      <c r="N67" s="3"/>
      <c r="O67" s="3"/>
      <c r="P67" s="3"/>
      <c r="Q67" s="3"/>
      <c r="R67" s="3"/>
      <c r="S67" s="3"/>
      <c r="T67" s="3"/>
    </row>
    <row r="68" spans="4:20">
      <c r="D68" s="2"/>
      <c r="E68" s="2"/>
      <c r="F68" s="2"/>
      <c r="G68" s="2"/>
      <c r="H68" s="2"/>
      <c r="I68" s="2"/>
      <c r="J68" s="2"/>
      <c r="K68" s="2"/>
      <c r="L68" s="2"/>
      <c r="M68" s="3"/>
      <c r="N68" s="3"/>
      <c r="O68" s="3"/>
      <c r="P68" s="3"/>
      <c r="Q68" s="3"/>
      <c r="R68" s="3"/>
      <c r="S68" s="3"/>
      <c r="T68" s="3"/>
    </row>
    <row r="69" spans="4:20">
      <c r="D69" s="2"/>
      <c r="E69" s="2"/>
      <c r="F69" s="2"/>
      <c r="G69" s="2"/>
      <c r="H69" s="2"/>
      <c r="I69" s="2"/>
      <c r="J69" s="2"/>
      <c r="K69" s="2"/>
      <c r="L69" s="2"/>
      <c r="M69" s="3"/>
      <c r="N69" s="3"/>
      <c r="O69" s="3"/>
      <c r="P69" s="3"/>
      <c r="Q69" s="3"/>
      <c r="R69" s="3"/>
      <c r="S69" s="3"/>
      <c r="T69" s="3"/>
    </row>
    <row r="70" spans="4:20">
      <c r="D70" s="2"/>
      <c r="E70" s="2"/>
      <c r="F70" s="2"/>
      <c r="G70" s="2"/>
      <c r="H70" s="2"/>
      <c r="I70" s="2"/>
      <c r="J70" s="2"/>
      <c r="K70" s="2"/>
      <c r="L70" s="2"/>
      <c r="M70" s="3"/>
      <c r="N70" s="3"/>
      <c r="O70" s="3"/>
      <c r="P70" s="3"/>
      <c r="Q70" s="3"/>
      <c r="R70" s="3"/>
      <c r="S70" s="3"/>
      <c r="T70" s="3"/>
    </row>
    <row r="71" spans="4:20">
      <c r="D71" s="2"/>
      <c r="E71" s="2"/>
      <c r="F71" s="2"/>
      <c r="G71" s="2"/>
      <c r="H71" s="2"/>
      <c r="I71" s="2"/>
      <c r="J71" s="2"/>
      <c r="K71" s="2"/>
      <c r="L71" s="2"/>
      <c r="M71" s="3"/>
      <c r="N71" s="3"/>
      <c r="O71" s="3"/>
      <c r="P71" s="3"/>
      <c r="Q71" s="3"/>
      <c r="R71" s="3"/>
      <c r="S71" s="3"/>
      <c r="T71" s="3"/>
    </row>
    <row r="72" spans="4:20">
      <c r="D72" s="2"/>
      <c r="E72" s="2"/>
      <c r="F72" s="2"/>
      <c r="G72" s="2"/>
      <c r="H72" s="2"/>
      <c r="I72" s="2"/>
      <c r="J72" s="2"/>
      <c r="K72" s="2"/>
      <c r="L72" s="2"/>
      <c r="M72" s="3"/>
      <c r="N72" s="3"/>
      <c r="O72" s="3"/>
      <c r="P72" s="3"/>
      <c r="Q72" s="3"/>
      <c r="R72" s="3"/>
      <c r="S72" s="3"/>
      <c r="T72" s="3"/>
    </row>
    <row r="73" spans="4:20">
      <c r="D73" s="2"/>
      <c r="E73" s="2"/>
      <c r="F73" s="2"/>
      <c r="G73" s="2"/>
      <c r="H73" s="2"/>
      <c r="I73" s="2"/>
      <c r="J73" s="2"/>
      <c r="K73" s="2"/>
      <c r="L73" s="2"/>
      <c r="M73" s="3"/>
      <c r="N73" s="3"/>
      <c r="O73" s="3"/>
      <c r="P73" s="3"/>
      <c r="Q73" s="3"/>
      <c r="R73" s="3"/>
      <c r="S73" s="3"/>
      <c r="T73" s="3"/>
    </row>
    <row r="74" spans="4:20">
      <c r="D74" s="2"/>
      <c r="E74" s="2"/>
      <c r="F74" s="2"/>
      <c r="G74" s="2"/>
      <c r="H74" s="2"/>
      <c r="I74" s="2"/>
      <c r="J74" s="2"/>
      <c r="K74" s="2"/>
      <c r="L74" s="2"/>
      <c r="M74" s="3"/>
      <c r="N74" s="3"/>
      <c r="O74" s="3"/>
      <c r="P74" s="3"/>
      <c r="Q74" s="3"/>
      <c r="R74" s="3"/>
      <c r="S74" s="3"/>
      <c r="T74" s="3"/>
    </row>
    <row r="75" spans="4:20">
      <c r="D75" s="2"/>
      <c r="E75" s="2"/>
      <c r="F75" s="2"/>
      <c r="G75" s="2"/>
      <c r="H75" s="2"/>
      <c r="I75" s="2"/>
      <c r="J75" s="2"/>
      <c r="K75" s="2"/>
      <c r="L75" s="2"/>
      <c r="M75" s="3"/>
      <c r="N75" s="3"/>
      <c r="O75" s="3"/>
      <c r="P75" s="3"/>
      <c r="Q75" s="3"/>
      <c r="R75" s="3"/>
      <c r="S75" s="3"/>
      <c r="T75" s="3"/>
    </row>
    <row r="76" spans="4:20">
      <c r="D76" s="2"/>
      <c r="E76" s="2"/>
      <c r="F76" s="2"/>
      <c r="G76" s="2"/>
      <c r="H76" s="2"/>
      <c r="I76" s="2"/>
      <c r="J76" s="2"/>
      <c r="K76" s="2"/>
      <c r="L76" s="2"/>
      <c r="M76" s="3"/>
      <c r="N76" s="3"/>
      <c r="O76" s="3"/>
      <c r="P76" s="3"/>
      <c r="Q76" s="3"/>
      <c r="R76" s="3"/>
      <c r="S76" s="3"/>
      <c r="T76" s="3"/>
    </row>
    <row r="77" spans="4:20">
      <c r="D77" s="2"/>
      <c r="E77" s="2"/>
      <c r="F77" s="2"/>
      <c r="G77" s="2"/>
      <c r="H77" s="2"/>
      <c r="I77" s="2"/>
      <c r="J77" s="2"/>
      <c r="K77" s="2"/>
      <c r="L77" s="2"/>
      <c r="M77" s="3"/>
      <c r="N77" s="3"/>
      <c r="O77" s="3"/>
      <c r="P77" s="3"/>
      <c r="Q77" s="3"/>
      <c r="R77" s="3"/>
      <c r="S77" s="3"/>
      <c r="T77" s="3"/>
    </row>
    <row r="78" spans="4:20">
      <c r="D78" s="2"/>
      <c r="E78" s="2"/>
      <c r="F78" s="2"/>
      <c r="G78" s="2"/>
      <c r="H78" s="2"/>
      <c r="I78" s="2"/>
      <c r="J78" s="2"/>
      <c r="K78" s="2"/>
      <c r="L78" s="2"/>
      <c r="M78" s="3"/>
      <c r="N78" s="3"/>
      <c r="O78" s="3"/>
      <c r="P78" s="3"/>
      <c r="Q78" s="3"/>
      <c r="R78" s="3"/>
      <c r="S78" s="3"/>
      <c r="T78" s="3"/>
    </row>
    <row r="79" spans="4:20">
      <c r="D79" s="2"/>
      <c r="E79" s="2"/>
      <c r="F79" s="2"/>
      <c r="G79" s="2"/>
      <c r="H79" s="2"/>
      <c r="I79" s="2"/>
      <c r="J79" s="2"/>
      <c r="K79" s="2"/>
      <c r="L79" s="2"/>
      <c r="M79" s="3"/>
      <c r="N79" s="3"/>
      <c r="O79" s="3"/>
      <c r="P79" s="3"/>
      <c r="Q79" s="3"/>
      <c r="R79" s="3"/>
      <c r="S79" s="3"/>
      <c r="T79" s="3"/>
    </row>
    <row r="80" spans="4:20">
      <c r="D80" s="2"/>
      <c r="E80" s="2"/>
      <c r="F80" s="2"/>
      <c r="G80" s="2"/>
      <c r="H80" s="2"/>
      <c r="I80" s="2"/>
      <c r="J80" s="2"/>
      <c r="K80" s="2"/>
      <c r="L80" s="2"/>
      <c r="M80" s="3"/>
      <c r="N80" s="3"/>
      <c r="O80" s="3"/>
      <c r="P80" s="3"/>
      <c r="Q80" s="3"/>
      <c r="R80" s="3"/>
      <c r="S80" s="3"/>
      <c r="T80" s="3"/>
    </row>
    <row r="81" spans="4:20">
      <c r="D81" s="2"/>
      <c r="E81" s="2"/>
      <c r="F81" s="2"/>
      <c r="G81" s="2"/>
      <c r="H81" s="2"/>
      <c r="I81" s="2"/>
      <c r="J81" s="2"/>
      <c r="K81" s="2"/>
      <c r="L81" s="2"/>
      <c r="M81" s="3"/>
      <c r="N81" s="3"/>
      <c r="O81" s="3"/>
      <c r="P81" s="3"/>
      <c r="Q81" s="3"/>
      <c r="R81" s="3"/>
      <c r="S81" s="3"/>
      <c r="T81" s="3"/>
    </row>
    <row r="82" spans="4:20">
      <c r="D82" s="2"/>
      <c r="E82" s="2"/>
      <c r="F82" s="2"/>
      <c r="G82" s="2"/>
      <c r="H82" s="2"/>
      <c r="I82" s="2"/>
      <c r="J82" s="2"/>
      <c r="K82" s="2"/>
      <c r="L82" s="2"/>
      <c r="M82" s="3"/>
      <c r="N82" s="3"/>
      <c r="O82" s="3"/>
      <c r="P82" s="3"/>
      <c r="Q82" s="3"/>
      <c r="R82" s="3"/>
      <c r="S82" s="3"/>
      <c r="T82" s="3"/>
    </row>
    <row r="83" spans="4:20">
      <c r="D83" s="2"/>
      <c r="E83" s="2"/>
      <c r="F83" s="2"/>
      <c r="G83" s="2"/>
      <c r="H83" s="2"/>
      <c r="I83" s="2"/>
      <c r="J83" s="2"/>
      <c r="K83" s="2"/>
      <c r="L83" s="2"/>
      <c r="M83" s="3"/>
      <c r="N83" s="3"/>
      <c r="O83" s="3"/>
      <c r="P83" s="3"/>
      <c r="Q83" s="3"/>
      <c r="R83" s="3"/>
      <c r="S83" s="3"/>
      <c r="T83" s="3"/>
    </row>
    <row r="84" spans="4:20">
      <c r="D84" s="2"/>
      <c r="E84" s="2"/>
      <c r="F84" s="2"/>
      <c r="G84" s="2"/>
      <c r="H84" s="2"/>
      <c r="I84" s="2"/>
      <c r="J84" s="2"/>
      <c r="K84" s="2"/>
      <c r="L84" s="2"/>
      <c r="M84" s="3"/>
      <c r="N84" s="3"/>
      <c r="O84" s="3"/>
      <c r="P84" s="3"/>
      <c r="Q84" s="3"/>
      <c r="R84" s="3"/>
      <c r="S84" s="3"/>
      <c r="T84" s="3"/>
    </row>
    <row r="85" spans="4:20">
      <c r="D85" s="2"/>
      <c r="E85" s="2"/>
      <c r="F85" s="2"/>
      <c r="G85" s="2"/>
      <c r="H85" s="2"/>
      <c r="I85" s="2"/>
      <c r="J85" s="2"/>
      <c r="K85" s="2"/>
      <c r="L85" s="2"/>
      <c r="M85" s="3"/>
      <c r="N85" s="3"/>
      <c r="O85" s="3"/>
      <c r="P85" s="3"/>
      <c r="Q85" s="3"/>
      <c r="R85" s="3"/>
      <c r="S85" s="3"/>
      <c r="T85" s="3"/>
    </row>
    <row r="86" spans="4:20">
      <c r="D86" s="2"/>
      <c r="E86" s="2"/>
      <c r="F86" s="2"/>
      <c r="G86" s="2"/>
      <c r="H86" s="2"/>
      <c r="I86" s="2"/>
      <c r="J86" s="2"/>
      <c r="K86" s="2"/>
      <c r="L86" s="2"/>
      <c r="M86" s="3"/>
      <c r="N86" s="3"/>
      <c r="O86" s="3"/>
      <c r="P86" s="3"/>
      <c r="Q86" s="3"/>
      <c r="R86" s="3"/>
      <c r="S86" s="3"/>
      <c r="T86" s="3"/>
    </row>
    <row r="87" spans="4:20">
      <c r="D87" s="2"/>
      <c r="E87" s="2"/>
      <c r="F87" s="2"/>
      <c r="G87" s="2"/>
      <c r="H87" s="2"/>
      <c r="I87" s="2"/>
      <c r="J87" s="2"/>
      <c r="K87" s="2"/>
      <c r="L87" s="2"/>
      <c r="M87" s="3"/>
      <c r="N87" s="3"/>
      <c r="O87" s="3"/>
      <c r="P87" s="3"/>
      <c r="Q87" s="3"/>
      <c r="R87" s="3"/>
      <c r="S87" s="3"/>
      <c r="T87" s="3"/>
    </row>
    <row r="88" spans="4:20">
      <c r="D88" s="2"/>
      <c r="E88" s="2"/>
      <c r="F88" s="2"/>
      <c r="G88" s="2"/>
      <c r="H88" s="2"/>
      <c r="I88" s="2"/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</row>
    <row r="89" spans="4:20">
      <c r="D89" s="2"/>
      <c r="E89" s="2"/>
      <c r="F89" s="2"/>
      <c r="G89" s="2"/>
      <c r="H89" s="2"/>
      <c r="I89" s="2"/>
      <c r="J89" s="2"/>
      <c r="K89" s="2"/>
      <c r="L89" s="2"/>
      <c r="M89" s="3"/>
      <c r="N89" s="3"/>
      <c r="O89" s="3"/>
      <c r="P89" s="3"/>
      <c r="Q89" s="3"/>
      <c r="R89" s="3"/>
      <c r="S89" s="3"/>
      <c r="T89" s="3"/>
    </row>
    <row r="90" spans="4:20">
      <c r="D90" s="2"/>
      <c r="E90" s="2"/>
      <c r="F90" s="2"/>
      <c r="G90" s="2"/>
      <c r="H90" s="2"/>
      <c r="I90" s="2"/>
      <c r="J90" s="2"/>
      <c r="K90" s="2"/>
      <c r="L90" s="2"/>
      <c r="M90" s="3"/>
      <c r="N90" s="3"/>
      <c r="O90" s="3"/>
      <c r="P90" s="3"/>
      <c r="Q90" s="3"/>
      <c r="R90" s="3"/>
      <c r="S90" s="3"/>
      <c r="T90" s="3"/>
    </row>
    <row r="91" spans="4:20">
      <c r="D91" s="2"/>
      <c r="E91" s="2"/>
      <c r="F91" s="2"/>
      <c r="G91" s="2"/>
      <c r="H91" s="2"/>
      <c r="I91" s="2"/>
      <c r="J91" s="2"/>
      <c r="K91" s="2"/>
      <c r="L91" s="2"/>
      <c r="M91" s="3"/>
      <c r="N91" s="3"/>
      <c r="O91" s="3"/>
      <c r="P91" s="3"/>
      <c r="Q91" s="3"/>
      <c r="R91" s="3"/>
      <c r="S91" s="3"/>
      <c r="T91" s="3"/>
    </row>
    <row r="92" spans="4:20">
      <c r="D92" s="2"/>
      <c r="E92" s="2"/>
      <c r="F92" s="2"/>
      <c r="G92" s="2"/>
      <c r="H92" s="2"/>
      <c r="I92" s="2"/>
      <c r="J92" s="2"/>
      <c r="K92" s="2"/>
      <c r="L92" s="2"/>
      <c r="M92" s="3"/>
      <c r="N92" s="3"/>
      <c r="O92" s="3"/>
      <c r="P92" s="3"/>
      <c r="Q92" s="3"/>
      <c r="R92" s="3"/>
      <c r="S92" s="3"/>
      <c r="T92" s="3"/>
    </row>
    <row r="93" spans="4:20">
      <c r="D93" s="2"/>
      <c r="E93" s="2"/>
      <c r="F93" s="2"/>
      <c r="G93" s="2"/>
      <c r="H93" s="2"/>
      <c r="I93" s="2"/>
      <c r="J93" s="2"/>
      <c r="K93" s="2"/>
      <c r="L93" s="2"/>
      <c r="M93" s="3"/>
      <c r="N93" s="3"/>
      <c r="O93" s="3"/>
      <c r="P93" s="3"/>
      <c r="Q93" s="3"/>
      <c r="R93" s="3"/>
      <c r="S93" s="3"/>
      <c r="T93" s="3"/>
    </row>
    <row r="94" spans="4:20">
      <c r="D94" s="2"/>
      <c r="E94" s="2"/>
      <c r="F94" s="2"/>
      <c r="G94" s="2"/>
      <c r="H94" s="2"/>
      <c r="I94" s="2"/>
      <c r="J94" s="2"/>
      <c r="K94" s="2"/>
      <c r="L94" s="2"/>
      <c r="M94" s="3"/>
      <c r="N94" s="3"/>
      <c r="O94" s="3"/>
      <c r="P94" s="3"/>
      <c r="Q94" s="3"/>
      <c r="R94" s="3"/>
      <c r="S94" s="3"/>
      <c r="T94" s="3"/>
    </row>
    <row r="95" spans="4:20">
      <c r="D95" s="2"/>
      <c r="E95" s="2"/>
      <c r="F95" s="2"/>
      <c r="G95" s="2"/>
      <c r="H95" s="2"/>
      <c r="I95" s="2"/>
      <c r="J95" s="2"/>
      <c r="K95" s="2"/>
      <c r="L95" s="2"/>
      <c r="M95" s="3"/>
      <c r="N95" s="3"/>
      <c r="O95" s="3"/>
      <c r="P95" s="3"/>
      <c r="Q95" s="3"/>
      <c r="R95" s="3"/>
      <c r="S95" s="3"/>
      <c r="T95" s="3"/>
    </row>
    <row r="96" spans="4:20">
      <c r="D96" s="2"/>
      <c r="E96" s="2"/>
      <c r="F96" s="2"/>
      <c r="G96" s="2"/>
      <c r="H96" s="2"/>
      <c r="I96" s="2"/>
      <c r="J96" s="2"/>
      <c r="K96" s="2"/>
      <c r="L96" s="2"/>
      <c r="M96" s="3"/>
      <c r="N96" s="3"/>
      <c r="O96" s="3"/>
      <c r="P96" s="3"/>
      <c r="Q96" s="3"/>
      <c r="R96" s="3"/>
      <c r="S96" s="3"/>
      <c r="T96" s="3"/>
    </row>
    <row r="97" spans="4:20">
      <c r="D97" s="2"/>
      <c r="E97" s="2"/>
      <c r="F97" s="2"/>
      <c r="G97" s="2"/>
      <c r="H97" s="2"/>
      <c r="I97" s="2"/>
      <c r="J97" s="2"/>
      <c r="K97" s="2"/>
      <c r="L97" s="2"/>
      <c r="M97" s="3"/>
      <c r="N97" s="3"/>
      <c r="O97" s="3"/>
      <c r="P97" s="3"/>
      <c r="Q97" s="3"/>
      <c r="R97" s="3"/>
      <c r="S97" s="3"/>
      <c r="T97" s="3"/>
    </row>
    <row r="98" spans="4:20">
      <c r="D98" s="2"/>
      <c r="E98" s="2"/>
      <c r="F98" s="2"/>
      <c r="G98" s="2"/>
      <c r="H98" s="2"/>
      <c r="I98" s="2"/>
      <c r="J98" s="2"/>
      <c r="K98" s="2"/>
      <c r="L98" s="2"/>
      <c r="M98" s="3"/>
      <c r="N98" s="3"/>
      <c r="O98" s="3"/>
      <c r="P98" s="3"/>
      <c r="Q98" s="3"/>
      <c r="R98" s="3"/>
      <c r="S98" s="3"/>
      <c r="T98" s="3"/>
    </row>
    <row r="99" spans="4:20">
      <c r="D99" s="2"/>
      <c r="E99" s="2"/>
      <c r="F99" s="2"/>
      <c r="G99" s="2"/>
      <c r="H99" s="2"/>
      <c r="I99" s="2"/>
      <c r="J99" s="2"/>
      <c r="K99" s="2"/>
      <c r="L99" s="2"/>
      <c r="M99" s="3"/>
      <c r="N99" s="3"/>
      <c r="O99" s="3"/>
      <c r="P99" s="3"/>
      <c r="Q99" s="3"/>
      <c r="R99" s="3"/>
      <c r="S99" s="3"/>
      <c r="T99" s="3"/>
    </row>
    <row r="100" spans="4:20"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3"/>
      <c r="O100" s="3"/>
      <c r="P100" s="3"/>
      <c r="Q100" s="3"/>
      <c r="R100" s="3"/>
      <c r="S100" s="3"/>
      <c r="T100" s="3"/>
    </row>
    <row r="101" spans="4:20"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</row>
    <row r="102" spans="4:20"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</row>
    <row r="103" spans="4:20"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</row>
    <row r="104" spans="4:20"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</row>
    <row r="105" spans="4:20"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</row>
    <row r="106" spans="4:20"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</row>
    <row r="107" spans="4:20"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</row>
    <row r="108" spans="4:20"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</row>
    <row r="109" spans="4:20"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</row>
    <row r="110" spans="4:20"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</row>
    <row r="111" spans="4:20"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</row>
    <row r="112" spans="4:20"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</row>
    <row r="113" spans="4:20"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</row>
    <row r="114" spans="4:20"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</row>
    <row r="115" spans="4:20"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</row>
    <row r="116" spans="4:20"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</row>
    <row r="117" spans="4:20"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</row>
    <row r="118" spans="4:20"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</row>
    <row r="119" spans="4:20"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</row>
    <row r="120" spans="4:20"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</row>
    <row r="121" spans="4:20"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</row>
    <row r="122" spans="4:20"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</row>
    <row r="123" spans="4:20"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</row>
    <row r="124" spans="4:20"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</row>
    <row r="125" spans="4:20"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</row>
    <row r="126" spans="4:20"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</row>
    <row r="127" spans="4:20"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</row>
    <row r="128" spans="4:20"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</row>
    <row r="129" spans="4:20"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</row>
    <row r="130" spans="4:20"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</row>
    <row r="131" spans="4:20"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</row>
    <row r="132" spans="4:20"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</row>
    <row r="133" spans="4:20"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</row>
    <row r="134" spans="4:20"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</row>
    <row r="135" spans="4:20"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</row>
    <row r="136" spans="4:20"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</row>
    <row r="137" spans="4:20"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</row>
    <row r="138" spans="4:20"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</row>
    <row r="139" spans="4:20"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</row>
    <row r="140" spans="4:20"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</row>
    <row r="141" spans="4:20"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</row>
    <row r="142" spans="4:20"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</row>
    <row r="143" spans="4:20"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</row>
    <row r="144" spans="4:20"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</row>
    <row r="145" spans="4:20"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</row>
    <row r="146" spans="4:20"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</row>
    <row r="147" spans="4:20"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</row>
    <row r="148" spans="4:20"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</row>
    <row r="149" spans="4:20"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</row>
    <row r="150" spans="4:20"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</row>
    <row r="151" spans="4:20"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</row>
    <row r="152" spans="4:20"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</row>
    <row r="153" spans="4:20"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</row>
    <row r="154" spans="4:20"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</row>
    <row r="155" spans="4:20"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</row>
    <row r="156" spans="4:20"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</row>
    <row r="157" spans="4:20"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</row>
    <row r="158" spans="4:20"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</row>
    <row r="159" spans="4:20"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</row>
    <row r="160" spans="4:20"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</row>
    <row r="161" spans="4:20"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</row>
    <row r="162" spans="4:20"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</row>
    <row r="163" spans="4:20"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</row>
    <row r="164" spans="4:20"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</row>
    <row r="165" spans="4:20"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</row>
    <row r="166" spans="4:20"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</row>
    <row r="167" spans="4:20"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</row>
    <row r="168" spans="4:20"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</row>
    <row r="169" spans="4:20"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</row>
    <row r="170" spans="4:20"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</row>
    <row r="171" spans="4:20"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</row>
    <row r="172" spans="4:20"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</row>
    <row r="173" spans="4:20"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</row>
    <row r="174" spans="4:20"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</row>
    <row r="175" spans="4:20"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</row>
    <row r="176" spans="4:20"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</row>
    <row r="177" spans="4:20"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</row>
    <row r="178" spans="4:20"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</row>
    <row r="179" spans="4:20"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</row>
    <row r="180" spans="4:20"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</row>
    <row r="181" spans="4:20"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</row>
    <row r="182" spans="4:20"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</row>
    <row r="183" spans="4:20"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</row>
    <row r="184" spans="4:20"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</row>
    <row r="185" spans="4:20"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</row>
    <row r="186" spans="4:20"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</row>
    <row r="187" spans="4:20"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</row>
    <row r="188" spans="4:20"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</row>
    <row r="189" spans="4:20"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</row>
    <row r="190" spans="4:20"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</row>
    <row r="191" spans="4:20"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</row>
    <row r="192" spans="4:20"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</row>
    <row r="193" spans="4:20"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</row>
    <row r="194" spans="4:20"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</row>
    <row r="195" spans="4:20"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</row>
    <row r="196" spans="4:20"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</row>
    <row r="197" spans="4:20"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</row>
    <row r="198" spans="4:20"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</row>
    <row r="199" spans="4:20"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</row>
    <row r="200" spans="4:20"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</row>
    <row r="201" spans="4:20"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</row>
    <row r="202" spans="4:20"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</row>
    <row r="203" spans="4:20"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</row>
    <row r="204" spans="4:20"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</row>
    <row r="205" spans="4:20"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</row>
    <row r="206" spans="4:20"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</row>
    <row r="207" spans="4:20"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</row>
    <row r="208" spans="4:20"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</row>
    <row r="209" spans="4:20"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</row>
    <row r="210" spans="4:20"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</row>
    <row r="211" spans="4:20"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</row>
    <row r="212" spans="4:20"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</row>
    <row r="213" spans="4:20"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</row>
    <row r="214" spans="4:20"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</row>
    <row r="215" spans="4:20"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</row>
    <row r="216" spans="4:20"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</row>
    <row r="217" spans="4:20"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</row>
    <row r="218" spans="4:20"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</row>
    <row r="219" spans="4:20"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</row>
    <row r="220" spans="4:20"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</row>
    <row r="221" spans="4:20"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</row>
    <row r="222" spans="4:20"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</row>
    <row r="223" spans="4:20"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</row>
    <row r="224" spans="4:20"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</row>
    <row r="225" spans="4:20"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</row>
    <row r="226" spans="4:20"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</row>
    <row r="227" spans="4:20"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</row>
    <row r="228" spans="4:20"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</row>
    <row r="229" spans="4:20"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</row>
    <row r="230" spans="4:20"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</row>
    <row r="231" spans="4:20"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</row>
    <row r="232" spans="4:20"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</row>
    <row r="233" spans="4:20"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</row>
    <row r="234" spans="4:20"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</row>
    <row r="235" spans="4:20"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</row>
    <row r="236" spans="4:20"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</row>
    <row r="237" spans="4:20"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</row>
    <row r="238" spans="4:20"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</row>
    <row r="239" spans="4:20"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</row>
    <row r="240" spans="4:20"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</row>
    <row r="241" spans="4:20"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</row>
    <row r="242" spans="4:20"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</row>
    <row r="243" spans="4:20"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</row>
    <row r="244" spans="4:20"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</row>
    <row r="245" spans="4:20"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</row>
    <row r="246" spans="4:20"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</row>
    <row r="247" spans="4:20"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</row>
    <row r="248" spans="4:20"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</row>
    <row r="249" spans="4:20"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</row>
    <row r="250" spans="4:20"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</row>
    <row r="251" spans="4:20"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</row>
    <row r="252" spans="4:20"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</row>
    <row r="253" spans="4:20"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</row>
    <row r="254" spans="4:20"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</row>
    <row r="255" spans="4:20"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</row>
    <row r="256" spans="4:20"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</row>
    <row r="257" spans="4:20"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</row>
    <row r="258" spans="4:20"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</row>
    <row r="259" spans="4:20"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</row>
    <row r="260" spans="4:20"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</row>
    <row r="261" spans="4:20"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</row>
    <row r="262" spans="4:20"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</row>
    <row r="263" spans="4:20"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</row>
    <row r="264" spans="4:20"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</row>
    <row r="265" spans="4:20"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</row>
    <row r="266" spans="4:20"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</row>
    <row r="267" spans="4:20"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</row>
    <row r="268" spans="4:20"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</row>
    <row r="269" spans="4:20"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</row>
    <row r="270" spans="4:20"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</row>
    <row r="271" spans="4:20"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</row>
    <row r="272" spans="4:20"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</row>
    <row r="273" spans="4:20"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</row>
    <row r="274" spans="4:20"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</row>
    <row r="275" spans="4:20"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</row>
    <row r="276" spans="4:20"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</row>
    <row r="277" spans="4:20"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</row>
    <row r="278" spans="4:20"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</row>
    <row r="279" spans="4:20"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</row>
    <row r="280" spans="4:20"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</row>
    <row r="281" spans="4:20"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</row>
    <row r="282" spans="4:20"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</row>
    <row r="283" spans="4:20"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</row>
    <row r="284" spans="4:20"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</row>
    <row r="285" spans="4:20"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</row>
    <row r="286" spans="4:20"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</row>
    <row r="287" spans="4:20"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</row>
    <row r="288" spans="4:20"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</row>
    <row r="289" spans="4:20"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</row>
    <row r="290" spans="4:20"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</row>
    <row r="291" spans="4:20"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</row>
    <row r="292" spans="4:20"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</row>
    <row r="293" spans="4:20"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</row>
    <row r="294" spans="4:20"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</row>
    <row r="295" spans="4:20"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</row>
    <row r="296" spans="4:20"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</row>
    <row r="297" spans="4:20"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</row>
    <row r="298" spans="4:20"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</row>
    <row r="299" spans="4:20"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</row>
    <row r="300" spans="4:20"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</row>
    <row r="301" spans="4:20"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3"/>
      <c r="O301" s="3"/>
      <c r="P301" s="3"/>
      <c r="Q301" s="3"/>
      <c r="R301" s="3"/>
      <c r="S301" s="3"/>
      <c r="T301" s="3"/>
    </row>
    <row r="302" spans="4:20"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3"/>
      <c r="O302" s="3"/>
      <c r="P302" s="3"/>
      <c r="Q302" s="3"/>
      <c r="R302" s="3"/>
      <c r="S302" s="3"/>
      <c r="T302" s="3"/>
    </row>
    <row r="303" spans="4:20"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3"/>
      <c r="O303" s="3"/>
      <c r="P303" s="3"/>
      <c r="Q303" s="3"/>
      <c r="R303" s="3"/>
      <c r="S303" s="3"/>
      <c r="T303" s="3"/>
    </row>
    <row r="304" spans="4:20"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3"/>
      <c r="O304" s="3"/>
      <c r="P304" s="3"/>
      <c r="Q304" s="3"/>
      <c r="R304" s="3"/>
      <c r="S304" s="3"/>
      <c r="T304" s="3"/>
    </row>
    <row r="305" spans="4:20"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3"/>
      <c r="O305" s="3"/>
      <c r="P305" s="3"/>
      <c r="Q305" s="3"/>
      <c r="R305" s="3"/>
      <c r="S305" s="3"/>
      <c r="T305" s="3"/>
    </row>
    <row r="306" spans="4:20"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3"/>
      <c r="O306" s="3"/>
      <c r="P306" s="3"/>
      <c r="Q306" s="3"/>
      <c r="R306" s="3"/>
      <c r="S306" s="3"/>
      <c r="T306" s="3"/>
    </row>
    <row r="307" spans="4:20"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3"/>
      <c r="O307" s="3"/>
      <c r="P307" s="3"/>
      <c r="Q307" s="3"/>
      <c r="R307" s="3"/>
      <c r="S307" s="3"/>
      <c r="T307" s="3"/>
    </row>
    <row r="308" spans="4:20"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3"/>
      <c r="O308" s="3"/>
      <c r="P308" s="3"/>
      <c r="Q308" s="3"/>
      <c r="R308" s="3"/>
      <c r="S308" s="3"/>
      <c r="T308" s="3"/>
    </row>
    <row r="309" spans="4:20"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3"/>
      <c r="O309" s="3"/>
      <c r="P309" s="3"/>
      <c r="Q309" s="3"/>
      <c r="R309" s="3"/>
      <c r="S309" s="3"/>
      <c r="T309" s="3"/>
    </row>
    <row r="310" spans="4:20"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3"/>
      <c r="O310" s="3"/>
      <c r="P310" s="3"/>
      <c r="Q310" s="3"/>
      <c r="R310" s="3"/>
      <c r="S310" s="3"/>
      <c r="T310" s="3"/>
    </row>
    <row r="311" spans="4:20"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3"/>
      <c r="O311" s="3"/>
      <c r="P311" s="3"/>
      <c r="Q311" s="3"/>
      <c r="R311" s="3"/>
      <c r="S311" s="3"/>
      <c r="T311" s="3"/>
    </row>
    <row r="312" spans="4:20"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3"/>
      <c r="O312" s="3"/>
      <c r="P312" s="3"/>
      <c r="Q312" s="3"/>
      <c r="R312" s="3"/>
      <c r="S312" s="3"/>
      <c r="T312" s="3"/>
    </row>
    <row r="313" spans="4:20"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3"/>
      <c r="O313" s="3"/>
      <c r="P313" s="3"/>
      <c r="Q313" s="3"/>
      <c r="R313" s="3"/>
      <c r="S313" s="3"/>
      <c r="T313" s="3"/>
    </row>
    <row r="314" spans="4:20"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3"/>
      <c r="O314" s="3"/>
      <c r="P314" s="3"/>
      <c r="Q314" s="3"/>
      <c r="R314" s="3"/>
      <c r="S314" s="3"/>
      <c r="T314" s="3"/>
    </row>
    <row r="315" spans="4:20"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3"/>
      <c r="O315" s="3"/>
      <c r="P315" s="3"/>
      <c r="Q315" s="3"/>
      <c r="R315" s="3"/>
      <c r="S315" s="3"/>
      <c r="T315" s="3"/>
    </row>
    <row r="316" spans="4:20"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3"/>
      <c r="O316" s="3"/>
      <c r="P316" s="3"/>
      <c r="Q316" s="3"/>
      <c r="R316" s="3"/>
      <c r="S316" s="3"/>
      <c r="T316" s="3"/>
    </row>
    <row r="317" spans="4:20"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3"/>
      <c r="O317" s="3"/>
      <c r="P317" s="3"/>
      <c r="Q317" s="3"/>
      <c r="R317" s="3"/>
      <c r="S317" s="3"/>
      <c r="T317" s="3"/>
    </row>
    <row r="318" spans="4:20"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3"/>
      <c r="O318" s="3"/>
      <c r="P318" s="3"/>
      <c r="Q318" s="3"/>
      <c r="R318" s="3"/>
      <c r="S318" s="3"/>
      <c r="T318" s="3"/>
    </row>
    <row r="319" spans="4:20"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3"/>
      <c r="O319" s="3"/>
      <c r="P319" s="3"/>
      <c r="Q319" s="3"/>
      <c r="R319" s="3"/>
      <c r="S319" s="3"/>
      <c r="T319" s="3"/>
    </row>
    <row r="320" spans="4:20"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3"/>
      <c r="O320" s="3"/>
      <c r="P320" s="3"/>
      <c r="Q320" s="3"/>
      <c r="R320" s="3"/>
      <c r="S320" s="3"/>
      <c r="T320" s="3"/>
    </row>
    <row r="321" spans="4:20"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3"/>
      <c r="O321" s="3"/>
      <c r="P321" s="3"/>
      <c r="Q321" s="3"/>
      <c r="R321" s="3"/>
      <c r="S321" s="3"/>
      <c r="T321" s="3"/>
    </row>
    <row r="322" spans="4:20"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3"/>
      <c r="O322" s="3"/>
      <c r="P322" s="3"/>
      <c r="Q322" s="3"/>
      <c r="R322" s="3"/>
      <c r="S322" s="3"/>
      <c r="T322" s="3"/>
    </row>
    <row r="323" spans="4:20"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3"/>
      <c r="O323" s="3"/>
      <c r="P323" s="3"/>
      <c r="Q323" s="3"/>
      <c r="R323" s="3"/>
      <c r="S323" s="3"/>
      <c r="T323" s="3"/>
    </row>
    <row r="324" spans="4:20"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3"/>
      <c r="O324" s="3"/>
      <c r="P324" s="3"/>
      <c r="Q324" s="3"/>
      <c r="R324" s="3"/>
      <c r="S324" s="3"/>
      <c r="T324" s="3"/>
    </row>
    <row r="325" spans="4:20"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3"/>
      <c r="O325" s="3"/>
      <c r="P325" s="3"/>
      <c r="Q325" s="3"/>
      <c r="R325" s="3"/>
      <c r="S325" s="3"/>
      <c r="T325" s="3"/>
    </row>
    <row r="326" spans="4:20"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3"/>
      <c r="O326" s="3"/>
      <c r="P326" s="3"/>
      <c r="Q326" s="3"/>
      <c r="R326" s="3"/>
      <c r="S326" s="3"/>
      <c r="T326" s="3"/>
    </row>
    <row r="327" spans="4:20"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3"/>
      <c r="O327" s="3"/>
      <c r="P327" s="3"/>
      <c r="Q327" s="3"/>
      <c r="R327" s="3"/>
      <c r="S327" s="3"/>
      <c r="T327" s="3"/>
    </row>
    <row r="328" spans="4:20"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3"/>
      <c r="O328" s="3"/>
      <c r="P328" s="3"/>
      <c r="Q328" s="3"/>
      <c r="R328" s="3"/>
      <c r="S328" s="3"/>
      <c r="T328" s="3"/>
    </row>
    <row r="329" spans="4:20"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3"/>
      <c r="O329" s="3"/>
      <c r="P329" s="3"/>
      <c r="Q329" s="3"/>
      <c r="R329" s="3"/>
      <c r="S329" s="3"/>
      <c r="T329" s="3"/>
    </row>
    <row r="330" spans="4:20"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3"/>
      <c r="O330" s="3"/>
      <c r="P330" s="3"/>
      <c r="Q330" s="3"/>
      <c r="R330" s="3"/>
      <c r="S330" s="3"/>
      <c r="T330" s="3"/>
    </row>
    <row r="331" spans="4:20"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3"/>
      <c r="O331" s="3"/>
      <c r="P331" s="3"/>
      <c r="Q331" s="3"/>
      <c r="R331" s="3"/>
      <c r="S331" s="3"/>
      <c r="T331" s="3"/>
    </row>
    <row r="332" spans="4:20"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3"/>
      <c r="O332" s="3"/>
      <c r="P332" s="3"/>
      <c r="Q332" s="3"/>
      <c r="R332" s="3"/>
      <c r="S332" s="3"/>
      <c r="T332" s="3"/>
    </row>
    <row r="333" spans="4:20"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3"/>
      <c r="O333" s="3"/>
      <c r="P333" s="3"/>
      <c r="Q333" s="3"/>
      <c r="R333" s="3"/>
      <c r="S333" s="3"/>
      <c r="T333" s="3"/>
    </row>
    <row r="334" spans="4:20"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3"/>
      <c r="O334" s="3"/>
      <c r="P334" s="3"/>
      <c r="Q334" s="3"/>
      <c r="R334" s="3"/>
      <c r="S334" s="3"/>
      <c r="T334" s="3"/>
    </row>
    <row r="335" spans="4:20"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3"/>
      <c r="O335" s="3"/>
      <c r="P335" s="3"/>
      <c r="Q335" s="3"/>
      <c r="R335" s="3"/>
      <c r="S335" s="3"/>
      <c r="T335" s="3"/>
    </row>
    <row r="336" spans="4:20"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3"/>
      <c r="O336" s="3"/>
      <c r="P336" s="3"/>
      <c r="Q336" s="3"/>
      <c r="R336" s="3"/>
      <c r="S336" s="3"/>
      <c r="T336" s="3"/>
    </row>
    <row r="337" spans="4:20"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3"/>
      <c r="O337" s="3"/>
      <c r="P337" s="3"/>
      <c r="Q337" s="3"/>
      <c r="R337" s="3"/>
      <c r="S337" s="3"/>
      <c r="T337" s="3"/>
    </row>
    <row r="338" spans="4:20"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3"/>
      <c r="O338" s="3"/>
      <c r="P338" s="3"/>
      <c r="Q338" s="3"/>
      <c r="R338" s="3"/>
      <c r="S338" s="3"/>
      <c r="T338" s="3"/>
    </row>
    <row r="339" spans="4:20"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3"/>
      <c r="O339" s="3"/>
      <c r="P339" s="3"/>
      <c r="Q339" s="3"/>
      <c r="R339" s="3"/>
      <c r="S339" s="3"/>
      <c r="T339" s="3"/>
    </row>
    <row r="340" spans="4:20"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3"/>
      <c r="O340" s="3"/>
      <c r="P340" s="3"/>
      <c r="Q340" s="3"/>
      <c r="R340" s="3"/>
      <c r="S340" s="3"/>
      <c r="T340" s="3"/>
    </row>
    <row r="341" spans="4:20"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3"/>
      <c r="O341" s="3"/>
      <c r="P341" s="3"/>
      <c r="Q341" s="3"/>
      <c r="R341" s="3"/>
      <c r="S341" s="3"/>
      <c r="T341" s="3"/>
    </row>
    <row r="342" spans="4:20"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3"/>
      <c r="O342" s="3"/>
      <c r="P342" s="3"/>
      <c r="Q342" s="3"/>
      <c r="R342" s="3"/>
      <c r="S342" s="3"/>
      <c r="T342" s="3"/>
    </row>
    <row r="343" spans="4:20"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3"/>
      <c r="O343" s="3"/>
      <c r="P343" s="3"/>
      <c r="Q343" s="3"/>
      <c r="R343" s="3"/>
      <c r="S343" s="3"/>
      <c r="T343" s="3"/>
    </row>
    <row r="344" spans="4:20"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3"/>
      <c r="O344" s="3"/>
      <c r="P344" s="3"/>
      <c r="Q344" s="3"/>
      <c r="R344" s="3"/>
      <c r="S344" s="3"/>
      <c r="T344" s="3"/>
    </row>
    <row r="345" spans="4:20"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3"/>
      <c r="O345" s="3"/>
      <c r="P345" s="3"/>
      <c r="Q345" s="3"/>
      <c r="R345" s="3"/>
      <c r="S345" s="3"/>
      <c r="T345" s="3"/>
    </row>
    <row r="346" spans="4:20"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3"/>
      <c r="O346" s="3"/>
      <c r="P346" s="3"/>
      <c r="Q346" s="3"/>
      <c r="R346" s="3"/>
      <c r="S346" s="3"/>
      <c r="T346" s="3"/>
    </row>
    <row r="347" spans="4:20"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3"/>
      <c r="O347" s="3"/>
      <c r="P347" s="3"/>
      <c r="Q347" s="3"/>
      <c r="R347" s="3"/>
      <c r="S347" s="3"/>
      <c r="T347" s="3"/>
    </row>
    <row r="348" spans="4:20"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3"/>
      <c r="O348" s="3"/>
      <c r="P348" s="3"/>
      <c r="Q348" s="3"/>
      <c r="R348" s="3"/>
      <c r="S348" s="3"/>
      <c r="T348" s="3"/>
    </row>
    <row r="349" spans="4:20"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3"/>
      <c r="O349" s="3"/>
      <c r="P349" s="3"/>
      <c r="Q349" s="3"/>
      <c r="R349" s="3"/>
      <c r="S349" s="3"/>
      <c r="T349" s="3"/>
    </row>
    <row r="350" spans="4:20"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3"/>
      <c r="O350" s="3"/>
      <c r="P350" s="3"/>
      <c r="Q350" s="3"/>
      <c r="R350" s="3"/>
      <c r="S350" s="3"/>
      <c r="T350" s="3"/>
    </row>
    <row r="351" spans="4:20"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3"/>
      <c r="O351" s="3"/>
      <c r="P351" s="3"/>
      <c r="Q351" s="3"/>
      <c r="R351" s="3"/>
      <c r="S351" s="3"/>
      <c r="T351" s="3"/>
    </row>
    <row r="352" spans="4:20"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3"/>
      <c r="O352" s="3"/>
      <c r="P352" s="3"/>
      <c r="Q352" s="3"/>
      <c r="R352" s="3"/>
      <c r="S352" s="3"/>
      <c r="T352" s="3"/>
    </row>
    <row r="353" spans="4:20"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3"/>
      <c r="O353" s="3"/>
      <c r="P353" s="3"/>
      <c r="Q353" s="3"/>
      <c r="R353" s="3"/>
      <c r="S353" s="3"/>
      <c r="T353" s="3"/>
    </row>
    <row r="354" spans="4:20"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3"/>
      <c r="O354" s="3"/>
      <c r="P354" s="3"/>
      <c r="Q354" s="3"/>
      <c r="R354" s="3"/>
      <c r="S354" s="3"/>
      <c r="T354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6"/>
  <sheetViews>
    <sheetView workbookViewId="0">
      <selection activeCell="I22" sqref="I22"/>
    </sheetView>
  </sheetViews>
  <sheetFormatPr baseColWidth="10" defaultRowHeight="15" x14ac:dyDescent="0"/>
  <sheetData>
    <row r="1" spans="1:7">
      <c r="A1" t="s">
        <v>30</v>
      </c>
      <c r="B1" t="s">
        <v>0</v>
      </c>
      <c r="C1" t="s">
        <v>12</v>
      </c>
      <c r="D1" t="s">
        <v>13</v>
      </c>
      <c r="E1" t="s">
        <v>14</v>
      </c>
      <c r="F1" t="s">
        <v>1</v>
      </c>
    </row>
    <row r="2" spans="1:7">
      <c r="A2" t="s">
        <v>4</v>
      </c>
      <c r="B2">
        <f>'2.125"'!C2</f>
        <v>81</v>
      </c>
      <c r="C2">
        <v>360</v>
      </c>
      <c r="D2">
        <f>'2.125"'!E2</f>
        <v>360</v>
      </c>
      <c r="E2">
        <f t="shared" ref="E2" si="0">ABS(C2-D2)</f>
        <v>0</v>
      </c>
      <c r="F2">
        <f>B2</f>
        <v>81</v>
      </c>
    </row>
    <row r="4" spans="1:7">
      <c r="B4" t="s">
        <v>0</v>
      </c>
    </row>
    <row r="5" spans="1:7">
      <c r="A5" t="s">
        <v>5</v>
      </c>
      <c r="B5">
        <v>0</v>
      </c>
      <c r="C5">
        <v>45</v>
      </c>
      <c r="D5">
        <v>90</v>
      </c>
      <c r="E5">
        <v>135</v>
      </c>
      <c r="F5">
        <v>180</v>
      </c>
      <c r="G5" t="s">
        <v>6</v>
      </c>
    </row>
    <row r="6" spans="1:7">
      <c r="A6">
        <f t="shared" ref="A6:A69" si="1">G6/$B$2</f>
        <v>0.30864197530864196</v>
      </c>
      <c r="B6">
        <f>SQRT($B$2^2+$G6^2+2*$B$2*$G6*COS(($D$2-B$5)*PI()/180))</f>
        <v>106</v>
      </c>
      <c r="C6">
        <f>SQRT($B$2^2+$G6^2+2*$B$2*$G6*COS(($D$2-C$5)*PI()/180))</f>
        <v>100.24860330102119</v>
      </c>
      <c r="D6">
        <f>SQRT($B$2^2+$G6^2+2*$B$2*$G6*COS(($D$2-D$5)*PI()/180))</f>
        <v>84.77027781009096</v>
      </c>
      <c r="E6">
        <f>SQRT($B$2^2+$G6^2+2*$B$2*$G6*COS(($D$2-E$5)*PI()/180))</f>
        <v>65.743574105721407</v>
      </c>
      <c r="F6">
        <f>SQRT($B$2^2+$G6^2+2*$B$2*$G6*COS(($D$2-F$5)*PI()/180))</f>
        <v>56</v>
      </c>
      <c r="G6">
        <v>25</v>
      </c>
    </row>
    <row r="7" spans="1:7">
      <c r="A7">
        <f t="shared" si="1"/>
        <v>0.32098765432098764</v>
      </c>
      <c r="B7">
        <f t="shared" ref="B7:C26" si="2">SQRT($B$2^2+$G7^2+2*$B$2*$G7*COS(($D$2-B$5)*PI()/180))</f>
        <v>107</v>
      </c>
      <c r="C7">
        <f t="shared" si="2"/>
        <v>101.07093431030376</v>
      </c>
      <c r="D7">
        <f t="shared" ref="D7:D70" si="3">SQRT($B$2^2+$G7^2+2*$B$2*$G7*COS(($D$2-D$5)*PI()/180))</f>
        <v>85.07055894961546</v>
      </c>
      <c r="E7">
        <f t="shared" ref="E7:F26" si="4">SQRT($B$2^2+$G7^2+2*$B$2*$G7*COS(($D$2-E$5)*PI()/180))</f>
        <v>65.258457211630898</v>
      </c>
      <c r="F7">
        <f t="shared" si="4"/>
        <v>55</v>
      </c>
      <c r="G7">
        <v>26</v>
      </c>
    </row>
    <row r="8" spans="1:7">
      <c r="A8">
        <f t="shared" si="1"/>
        <v>0.33333333333333331</v>
      </c>
      <c r="B8">
        <f t="shared" si="2"/>
        <v>108</v>
      </c>
      <c r="C8">
        <f t="shared" si="2"/>
        <v>101.89644282755879</v>
      </c>
      <c r="D8">
        <f t="shared" si="3"/>
        <v>85.381496824546232</v>
      </c>
      <c r="E8">
        <f t="shared" si="4"/>
        <v>64.785144432115302</v>
      </c>
      <c r="F8">
        <f t="shared" si="4"/>
        <v>54</v>
      </c>
      <c r="G8">
        <v>27</v>
      </c>
    </row>
    <row r="9" spans="1:7">
      <c r="A9">
        <f t="shared" si="1"/>
        <v>0.34567901234567899</v>
      </c>
      <c r="B9">
        <f t="shared" si="2"/>
        <v>109</v>
      </c>
      <c r="C9">
        <f t="shared" si="2"/>
        <v>102.72505224852495</v>
      </c>
      <c r="D9">
        <f t="shared" si="3"/>
        <v>85.702975444263302</v>
      </c>
      <c r="E9">
        <f t="shared" si="4"/>
        <v>64.323896341389485</v>
      </c>
      <c r="F9">
        <f t="shared" si="4"/>
        <v>53</v>
      </c>
      <c r="G9">
        <v>28</v>
      </c>
    </row>
    <row r="10" spans="1:7">
      <c r="A10">
        <f t="shared" si="1"/>
        <v>0.35802469135802467</v>
      </c>
      <c r="B10">
        <f t="shared" si="2"/>
        <v>110</v>
      </c>
      <c r="C10">
        <f t="shared" si="2"/>
        <v>103.55668813753363</v>
      </c>
      <c r="D10">
        <f t="shared" si="3"/>
        <v>86.034876648949748</v>
      </c>
      <c r="E10">
        <f t="shared" si="4"/>
        <v>63.874974301251967</v>
      </c>
      <c r="F10">
        <f t="shared" si="4"/>
        <v>52</v>
      </c>
      <c r="G10">
        <v>29</v>
      </c>
    </row>
    <row r="11" spans="1:7">
      <c r="A11">
        <f t="shared" si="1"/>
        <v>0.37037037037037035</v>
      </c>
      <c r="B11">
        <f t="shared" si="2"/>
        <v>111</v>
      </c>
      <c r="C11">
        <f t="shared" si="2"/>
        <v>104.39127816329589</v>
      </c>
      <c r="D11">
        <f t="shared" si="3"/>
        <v>86.377080293327808</v>
      </c>
      <c r="E11">
        <f t="shared" si="4"/>
        <v>63.438639987261531</v>
      </c>
      <c r="F11">
        <f t="shared" si="4"/>
        <v>51</v>
      </c>
      <c r="G11">
        <v>30</v>
      </c>
    </row>
    <row r="12" spans="1:7">
      <c r="A12">
        <f t="shared" si="1"/>
        <v>0.38271604938271603</v>
      </c>
      <c r="B12">
        <f t="shared" si="2"/>
        <v>112</v>
      </c>
      <c r="C12">
        <f t="shared" si="2"/>
        <v>105.22875203630822</v>
      </c>
      <c r="D12">
        <f t="shared" si="3"/>
        <v>86.729464428186105</v>
      </c>
      <c r="E12">
        <f t="shared" si="4"/>
        <v>63.015154882624529</v>
      </c>
      <c r="F12">
        <f t="shared" si="4"/>
        <v>50</v>
      </c>
      <c r="G12">
        <v>31</v>
      </c>
    </row>
    <row r="13" spans="1:7">
      <c r="A13">
        <f t="shared" si="1"/>
        <v>0.39506172839506171</v>
      </c>
      <c r="B13">
        <f t="shared" si="2"/>
        <v>113</v>
      </c>
      <c r="C13">
        <f t="shared" si="2"/>
        <v>106.06904144787516</v>
      </c>
      <c r="D13">
        <f t="shared" si="3"/>
        <v>87.091905479212016</v>
      </c>
      <c r="E13">
        <f t="shared" si="4"/>
        <v>62.60477974027971</v>
      </c>
      <c r="F13">
        <f t="shared" si="4"/>
        <v>49</v>
      </c>
      <c r="G13">
        <v>32</v>
      </c>
    </row>
    <row r="14" spans="1:7">
      <c r="A14">
        <f t="shared" si="1"/>
        <v>0.40740740740740738</v>
      </c>
      <c r="B14">
        <f t="shared" si="2"/>
        <v>114</v>
      </c>
      <c r="C14">
        <f t="shared" si="2"/>
        <v>106.91208001074192</v>
      </c>
      <c r="D14">
        <f t="shared" si="3"/>
        <v>87.464278422679499</v>
      </c>
      <c r="E14">
        <f t="shared" si="4"/>
        <v>62.207774013998574</v>
      </c>
      <c r="F14">
        <f t="shared" si="4"/>
        <v>48</v>
      </c>
      <c r="G14">
        <v>33</v>
      </c>
    </row>
    <row r="15" spans="1:7">
      <c r="A15">
        <f t="shared" si="1"/>
        <v>0.41975308641975306</v>
      </c>
      <c r="B15">
        <f t="shared" si="2"/>
        <v>115</v>
      </c>
      <c r="C15">
        <f t="shared" si="2"/>
        <v>107.75780320132506</v>
      </c>
      <c r="D15">
        <f t="shared" si="3"/>
        <v>87.846456957580244</v>
      </c>
      <c r="E15">
        <f t="shared" si="4"/>
        <v>61.824395259674759</v>
      </c>
      <c r="F15">
        <f t="shared" si="4"/>
        <v>47</v>
      </c>
      <c r="G15">
        <v>34</v>
      </c>
    </row>
    <row r="16" spans="1:7">
      <c r="A16">
        <f t="shared" si="1"/>
        <v>0.43209876543209874</v>
      </c>
      <c r="B16">
        <f t="shared" si="2"/>
        <v>116</v>
      </c>
      <c r="C16">
        <f t="shared" si="2"/>
        <v>108.60614830352711</v>
      </c>
      <c r="D16">
        <f t="shared" si="3"/>
        <v>88.238313673823114</v>
      </c>
      <c r="E16">
        <f t="shared" si="4"/>
        <v>61.454898508355498</v>
      </c>
      <c r="F16">
        <f t="shared" si="4"/>
        <v>46</v>
      </c>
      <c r="G16">
        <v>35</v>
      </c>
    </row>
    <row r="17" spans="1:7">
      <c r="A17">
        <f t="shared" si="1"/>
        <v>0.44444444444444442</v>
      </c>
      <c r="B17">
        <f t="shared" si="2"/>
        <v>117</v>
      </c>
      <c r="C17">
        <f t="shared" si="2"/>
        <v>109.45705435411618</v>
      </c>
      <c r="D17">
        <f t="shared" si="3"/>
        <v>88.639720216164932</v>
      </c>
      <c r="E17">
        <f t="shared" si="4"/>
        <v>61.099535612965624</v>
      </c>
      <c r="F17">
        <f t="shared" si="4"/>
        <v>45</v>
      </c>
      <c r="G17">
        <v>36</v>
      </c>
    </row>
    <row r="18" spans="1:7">
      <c r="A18">
        <f t="shared" si="1"/>
        <v>0.4567901234567901</v>
      </c>
      <c r="B18">
        <f t="shared" si="2"/>
        <v>118</v>
      </c>
      <c r="C18">
        <f t="shared" si="2"/>
        <v>110.31046208965024</v>
      </c>
      <c r="D18">
        <f t="shared" si="3"/>
        <v>89.050547443572739</v>
      </c>
      <c r="E18">
        <f t="shared" si="4"/>
        <v>60.758554571087629</v>
      </c>
      <c r="F18">
        <f t="shared" si="4"/>
        <v>44</v>
      </c>
      <c r="G18">
        <v>37</v>
      </c>
    </row>
    <row r="19" spans="1:7">
      <c r="A19">
        <f t="shared" si="1"/>
        <v>0.46913580246913578</v>
      </c>
      <c r="B19">
        <f t="shared" si="2"/>
        <v>119</v>
      </c>
      <c r="C19">
        <f t="shared" si="2"/>
        <v>111.16631389492227</v>
      </c>
      <c r="D19">
        <f t="shared" si="3"/>
        <v>89.470665583754311</v>
      </c>
      <c r="E19">
        <f t="shared" si="4"/>
        <v>60.432198826582606</v>
      </c>
      <c r="F19">
        <f t="shared" si="4"/>
        <v>43</v>
      </c>
      <c r="G19">
        <v>38</v>
      </c>
    </row>
    <row r="20" spans="1:7">
      <c r="A20">
        <f t="shared" si="1"/>
        <v>0.48148148148148145</v>
      </c>
      <c r="B20">
        <f t="shared" si="2"/>
        <v>120</v>
      </c>
      <c r="C20">
        <f t="shared" si="2"/>
        <v>112.024553752901</v>
      </c>
      <c r="D20">
        <f t="shared" si="3"/>
        <v>89.899944382630181</v>
      </c>
      <c r="E20">
        <f t="shared" si="4"/>
        <v>60.120706553261591</v>
      </c>
      <c r="F20">
        <f t="shared" si="4"/>
        <v>42</v>
      </c>
      <c r="G20">
        <v>39</v>
      </c>
    </row>
    <row r="21" spans="1:7">
      <c r="A21">
        <f t="shared" si="1"/>
        <v>0.49382716049382713</v>
      </c>
      <c r="B21">
        <f t="shared" si="2"/>
        <v>121</v>
      </c>
      <c r="C21">
        <f t="shared" si="2"/>
        <v>112.88512719614053</v>
      </c>
      <c r="D21">
        <f t="shared" si="3"/>
        <v>90.338253248554679</v>
      </c>
      <c r="E21">
        <f t="shared" si="4"/>
        <v>59.824309924237085</v>
      </c>
      <c r="F21">
        <f t="shared" si="4"/>
        <v>41</v>
      </c>
      <c r="G21">
        <v>40</v>
      </c>
    </row>
    <row r="22" spans="1:7">
      <c r="A22">
        <f t="shared" si="1"/>
        <v>0.50617283950617287</v>
      </c>
      <c r="B22">
        <f t="shared" si="2"/>
        <v>122</v>
      </c>
      <c r="C22">
        <f t="shared" si="2"/>
        <v>113.74798125962961</v>
      </c>
      <c r="D22">
        <f t="shared" si="3"/>
        <v>90.785461391128024</v>
      </c>
      <c r="E22">
        <f t="shared" si="4"/>
        <v>59.543234370992565</v>
      </c>
      <c r="F22">
        <f t="shared" si="4"/>
        <v>40</v>
      </c>
      <c r="G22">
        <v>41</v>
      </c>
    </row>
    <row r="23" spans="1:7">
      <c r="A23">
        <f t="shared" si="1"/>
        <v>0.51851851851851849</v>
      </c>
      <c r="B23">
        <f t="shared" si="2"/>
        <v>123</v>
      </c>
      <c r="C23">
        <f t="shared" si="2"/>
        <v>114.6130644350515</v>
      </c>
      <c r="D23">
        <f t="shared" si="3"/>
        <v>91.241437954473284</v>
      </c>
      <c r="E23">
        <f t="shared" si="4"/>
        <v>59.277697836595593</v>
      </c>
      <c r="F23">
        <f t="shared" si="4"/>
        <v>39</v>
      </c>
      <c r="G23">
        <v>42</v>
      </c>
    </row>
    <row r="24" spans="1:7">
      <c r="A24">
        <f t="shared" si="1"/>
        <v>0.53086419753086422</v>
      </c>
      <c r="B24">
        <f t="shared" si="2"/>
        <v>124</v>
      </c>
      <c r="C24">
        <f t="shared" si="2"/>
        <v>115.48032662642363</v>
      </c>
      <c r="D24">
        <f t="shared" si="3"/>
        <v>91.706052144882989</v>
      </c>
      <c r="E24">
        <f t="shared" si="4"/>
        <v>59.027910027837748</v>
      </c>
      <c r="F24">
        <f t="shared" si="4"/>
        <v>38</v>
      </c>
      <c r="G24">
        <v>43</v>
      </c>
    </row>
    <row r="25" spans="1:7">
      <c r="A25">
        <f t="shared" si="1"/>
        <v>0.54320987654320985</v>
      </c>
      <c r="B25">
        <f t="shared" si="2"/>
        <v>125</v>
      </c>
      <c r="C25">
        <f t="shared" si="2"/>
        <v>116.34971910708556</v>
      </c>
      <c r="D25">
        <f t="shared" si="3"/>
        <v>92.179173352769865</v>
      </c>
      <c r="E25">
        <f t="shared" si="4"/>
        <v>58.794071671404836</v>
      </c>
      <c r="F25">
        <f t="shared" si="4"/>
        <v>37</v>
      </c>
      <c r="G25">
        <v>44</v>
      </c>
    </row>
    <row r="26" spans="1:7">
      <c r="A26">
        <f t="shared" si="1"/>
        <v>0.55555555555555558</v>
      </c>
      <c r="B26">
        <f t="shared" si="2"/>
        <v>126</v>
      </c>
      <c r="C26">
        <f t="shared" si="2"/>
        <v>117.22119447800355</v>
      </c>
      <c r="D26">
        <f t="shared" si="3"/>
        <v>92.660671268882993</v>
      </c>
      <c r="E26">
        <f t="shared" si="4"/>
        <v>58.576373779451963</v>
      </c>
      <c r="F26">
        <f t="shared" si="4"/>
        <v>36</v>
      </c>
      <c r="G26">
        <v>45</v>
      </c>
    </row>
    <row r="27" spans="1:7">
      <c r="A27">
        <f t="shared" si="1"/>
        <v>0.5679012345679012</v>
      </c>
      <c r="B27">
        <f t="shared" ref="B27:C46" si="5">SQRT($B$2^2+$G27^2+2*$B$2*$G27*COS(($D$2-B$5)*PI()/180))</f>
        <v>127</v>
      </c>
      <c r="C27">
        <f t="shared" si="5"/>
        <v>118.09470662735968</v>
      </c>
      <c r="D27">
        <f t="shared" si="3"/>
        <v>93.150415994776949</v>
      </c>
      <c r="E27">
        <f t="shared" ref="E27:F46" si="6">SQRT($B$2^2+$G27^2+2*$B$2*$G27*COS(($D$2-E$5)*PI()/180))</f>
        <v>58.374996930174191</v>
      </c>
      <c r="F27">
        <f t="shared" si="6"/>
        <v>35</v>
      </c>
      <c r="G27">
        <v>46</v>
      </c>
    </row>
    <row r="28" spans="1:7">
      <c r="A28">
        <f t="shared" si="1"/>
        <v>0.58024691358024694</v>
      </c>
      <c r="B28">
        <f t="shared" si="5"/>
        <v>128</v>
      </c>
      <c r="C28">
        <f t="shared" si="5"/>
        <v>118.97021069139271</v>
      </c>
      <c r="D28">
        <f t="shared" si="3"/>
        <v>93.648278147545227</v>
      </c>
      <c r="E28">
        <f t="shared" si="6"/>
        <v>58.190110569113251</v>
      </c>
      <c r="F28">
        <f t="shared" si="6"/>
        <v>34</v>
      </c>
      <c r="G28">
        <v>47</v>
      </c>
    </row>
    <row r="29" spans="1:7">
      <c r="A29">
        <f t="shared" si="1"/>
        <v>0.59259259259259256</v>
      </c>
      <c r="B29">
        <f t="shared" si="5"/>
        <v>129</v>
      </c>
      <c r="C29">
        <f t="shared" si="5"/>
        <v>119.8476630164585</v>
      </c>
      <c r="D29">
        <f t="shared" si="3"/>
        <v>94.154128958851288</v>
      </c>
      <c r="E29">
        <f t="shared" si="6"/>
        <v>58.021872337019637</v>
      </c>
      <c r="F29">
        <f t="shared" si="6"/>
        <v>33</v>
      </c>
      <c r="G29">
        <v>48</v>
      </c>
    </row>
    <row r="30" spans="1:7">
      <c r="A30">
        <f t="shared" si="1"/>
        <v>0.60493827160493829</v>
      </c>
      <c r="B30">
        <f t="shared" si="5"/>
        <v>130</v>
      </c>
      <c r="C30">
        <f t="shared" si="5"/>
        <v>120.72702112227739</v>
      </c>
      <c r="D30">
        <f t="shared" si="3"/>
        <v>94.66784036831092</v>
      </c>
      <c r="E30">
        <f t="shared" si="6"/>
        <v>57.870427430088888</v>
      </c>
      <c r="F30">
        <f t="shared" si="6"/>
        <v>32</v>
      </c>
      <c r="G30">
        <v>49</v>
      </c>
    </row>
    <row r="31" spans="1:7">
      <c r="A31">
        <f t="shared" si="1"/>
        <v>0.61728395061728392</v>
      </c>
      <c r="B31">
        <f t="shared" si="5"/>
        <v>131</v>
      </c>
      <c r="C31">
        <f t="shared" si="5"/>
        <v>121.60824366633635</v>
      </c>
      <c r="D31">
        <f t="shared" si="3"/>
        <v>95.189285111298105</v>
      </c>
      <c r="E31">
        <f t="shared" si="6"/>
        <v>57.735907998306942</v>
      </c>
      <c r="F31">
        <f t="shared" si="6"/>
        <v>31</v>
      </c>
      <c r="G31">
        <v>50</v>
      </c>
    </row>
    <row r="32" spans="1:7">
      <c r="A32">
        <f t="shared" si="1"/>
        <v>0.62962962962962965</v>
      </c>
      <c r="B32">
        <f t="shared" si="5"/>
        <v>132</v>
      </c>
      <c r="C32">
        <f t="shared" si="5"/>
        <v>122.49129040941341</v>
      </c>
      <c r="D32">
        <f t="shared" si="3"/>
        <v>95.718336801262893</v>
      </c>
      <c r="E32">
        <f t="shared" si="6"/>
        <v>57.618432587469286</v>
      </c>
      <c r="F32">
        <f t="shared" si="6"/>
        <v>30</v>
      </c>
      <c r="G32">
        <v>51</v>
      </c>
    </row>
    <row r="33" spans="1:7">
      <c r="A33">
        <f t="shared" si="1"/>
        <v>0.64197530864197527</v>
      </c>
      <c r="B33">
        <f t="shared" si="5"/>
        <v>133</v>
      </c>
      <c r="C33">
        <f t="shared" si="5"/>
        <v>123.37612218219324</v>
      </c>
      <c r="D33">
        <f t="shared" si="3"/>
        <v>96.254870006665101</v>
      </c>
      <c r="E33">
        <f t="shared" si="6"/>
        <v>57.518105630179804</v>
      </c>
      <c r="F33">
        <f t="shared" si="6"/>
        <v>29</v>
      </c>
      <c r="G33">
        <v>52</v>
      </c>
    </row>
    <row r="34" spans="1:7">
      <c r="A34">
        <f t="shared" si="1"/>
        <v>0.65432098765432101</v>
      </c>
      <c r="B34">
        <f t="shared" si="5"/>
        <v>134</v>
      </c>
      <c r="C34">
        <f t="shared" si="5"/>
        <v>124.26270085294178</v>
      </c>
      <c r="D34">
        <f t="shared" si="3"/>
        <v>96.79876032264049</v>
      </c>
      <c r="E34">
        <f t="shared" si="6"/>
        <v>57.435016990789705</v>
      </c>
      <c r="F34">
        <f t="shared" si="6"/>
        <v>28</v>
      </c>
      <c r="G34">
        <v>53</v>
      </c>
    </row>
    <row r="35" spans="1:7">
      <c r="A35">
        <f t="shared" si="1"/>
        <v>0.66666666666666663</v>
      </c>
      <c r="B35">
        <f t="shared" si="5"/>
        <v>135</v>
      </c>
      <c r="C35">
        <f t="shared" si="5"/>
        <v>125.15098929620939</v>
      </c>
      <c r="D35">
        <f t="shared" si="3"/>
        <v>97.349884437527706</v>
      </c>
      <c r="E35">
        <f t="shared" si="6"/>
        <v>57.369241568806544</v>
      </c>
      <c r="F35">
        <f t="shared" si="6"/>
        <v>27</v>
      </c>
      <c r="G35">
        <v>54</v>
      </c>
    </row>
    <row r="36" spans="1:7">
      <c r="A36">
        <f t="shared" si="1"/>
        <v>0.67901234567901236</v>
      </c>
      <c r="B36">
        <f t="shared" si="5"/>
        <v>136</v>
      </c>
      <c r="C36">
        <f t="shared" si="5"/>
        <v>126.04095136253191</v>
      </c>
      <c r="D36">
        <f t="shared" si="3"/>
        <v>97.908120194394485</v>
      </c>
      <c r="E36">
        <f t="shared" si="6"/>
        <v>57.32083896479412</v>
      </c>
      <c r="F36">
        <f t="shared" si="6"/>
        <v>26</v>
      </c>
      <c r="G36">
        <v>55</v>
      </c>
    </row>
    <row r="37" spans="1:7">
      <c r="A37">
        <f t="shared" si="1"/>
        <v>0.69135802469135799</v>
      </c>
      <c r="B37">
        <f t="shared" si="5"/>
        <v>137</v>
      </c>
      <c r="C37">
        <f t="shared" si="5"/>
        <v>126.9325518490996</v>
      </c>
      <c r="D37">
        <f t="shared" si="3"/>
        <v>98.47334664770969</v>
      </c>
      <c r="E37">
        <f t="shared" si="6"/>
        <v>57.289853212201891</v>
      </c>
      <c r="F37">
        <f t="shared" si="6"/>
        <v>25</v>
      </c>
      <c r="G37">
        <v>56</v>
      </c>
    </row>
    <row r="38" spans="1:7">
      <c r="A38">
        <f t="shared" si="1"/>
        <v>0.70370370370370372</v>
      </c>
      <c r="B38">
        <f t="shared" si="5"/>
        <v>138</v>
      </c>
      <c r="C38">
        <f t="shared" si="5"/>
        <v>127.82575647136449</v>
      </c>
      <c r="D38">
        <f t="shared" si="3"/>
        <v>99.045444115315064</v>
      </c>
      <c r="E38">
        <f t="shared" si="6"/>
        <v>57.276312577918446</v>
      </c>
      <c r="F38">
        <f t="shared" si="6"/>
        <v>24</v>
      </c>
      <c r="G38">
        <v>57</v>
      </c>
    </row>
    <row r="39" spans="1:7">
      <c r="A39">
        <f t="shared" si="1"/>
        <v>0.71604938271604934</v>
      </c>
      <c r="B39">
        <f t="shared" si="5"/>
        <v>139</v>
      </c>
      <c r="C39">
        <f t="shared" si="5"/>
        <v>128.72053183555761</v>
      </c>
      <c r="D39">
        <f t="shared" si="3"/>
        <v>99.62429422585636</v>
      </c>
      <c r="E39">
        <f t="shared" si="6"/>
        <v>57.280229433646632</v>
      </c>
      <c r="F39">
        <f t="shared" si="6"/>
        <v>23</v>
      </c>
      <c r="G39">
        <v>58</v>
      </c>
    </row>
    <row r="40" spans="1:7">
      <c r="A40">
        <f t="shared" si="1"/>
        <v>0.72839506172839508</v>
      </c>
      <c r="B40">
        <f t="shared" si="5"/>
        <v>140</v>
      </c>
      <c r="C40">
        <f t="shared" si="5"/>
        <v>129.61684541208763</v>
      </c>
      <c r="D40">
        <f t="shared" si="3"/>
        <v>100.20977996183805</v>
      </c>
      <c r="E40">
        <f t="shared" si="6"/>
        <v>57.301600199461944</v>
      </c>
      <c r="F40">
        <f t="shared" si="6"/>
        <v>22</v>
      </c>
      <c r="G40">
        <v>59</v>
      </c>
    </row>
    <row r="41" spans="1:7">
      <c r="A41">
        <f t="shared" si="1"/>
        <v>0.7407407407407407</v>
      </c>
      <c r="B41">
        <f t="shared" si="5"/>
        <v>141</v>
      </c>
      <c r="C41">
        <f t="shared" si="5"/>
        <v>130.51466550979333</v>
      </c>
      <c r="D41">
        <f t="shared" si="3"/>
        <v>100.80178569846865</v>
      </c>
      <c r="E41">
        <f t="shared" si="6"/>
        <v>57.340405360153817</v>
      </c>
      <c r="F41">
        <f t="shared" si="6"/>
        <v>21</v>
      </c>
      <c r="G41">
        <v>60</v>
      </c>
    </row>
    <row r="42" spans="1:7">
      <c r="A42">
        <f t="shared" si="1"/>
        <v>0.75308641975308643</v>
      </c>
      <c r="B42">
        <f t="shared" si="5"/>
        <v>142</v>
      </c>
      <c r="C42">
        <f t="shared" si="5"/>
        <v>131.41396125102332</v>
      </c>
      <c r="D42">
        <f t="shared" si="3"/>
        <v>101.40019723846694</v>
      </c>
      <c r="E42">
        <f t="shared" si="6"/>
        <v>57.396609554176074</v>
      </c>
      <c r="F42">
        <f t="shared" si="6"/>
        <v>20</v>
      </c>
      <c r="G42">
        <v>61</v>
      </c>
    </row>
    <row r="43" spans="1:7">
      <c r="A43">
        <f t="shared" si="1"/>
        <v>0.76543209876543206</v>
      </c>
      <c r="B43">
        <f t="shared" si="5"/>
        <v>143</v>
      </c>
      <c r="C43">
        <f t="shared" si="5"/>
        <v>132.31470254751616</v>
      </c>
      <c r="D43">
        <f t="shared" si="3"/>
        <v>102.00490184299967</v>
      </c>
      <c r="E43">
        <f t="shared" si="6"/>
        <v>57.470161734262724</v>
      </c>
      <c r="F43">
        <f t="shared" si="6"/>
        <v>19</v>
      </c>
      <c r="G43">
        <v>62</v>
      </c>
    </row>
    <row r="44" spans="1:7">
      <c r="A44">
        <f t="shared" si="1"/>
        <v>0.77777777777777779</v>
      </c>
      <c r="B44">
        <f t="shared" si="5"/>
        <v>144</v>
      </c>
      <c r="C44">
        <f t="shared" si="5"/>
        <v>133.21686007705594</v>
      </c>
      <c r="D44">
        <f t="shared" si="3"/>
        <v>102.61578825892241</v>
      </c>
      <c r="E44">
        <f t="shared" si="6"/>
        <v>57.560995398013176</v>
      </c>
      <c r="F44">
        <f t="shared" si="6"/>
        <v>18</v>
      </c>
      <c r="G44">
        <v>63</v>
      </c>
    </row>
    <row r="45" spans="1:7">
      <c r="A45">
        <f t="shared" si="1"/>
        <v>0.79012345679012341</v>
      </c>
      <c r="B45">
        <f t="shared" si="5"/>
        <v>145</v>
      </c>
      <c r="C45">
        <f t="shared" si="5"/>
        <v>134.1204052608779</v>
      </c>
      <c r="D45">
        <f t="shared" si="3"/>
        <v>103.23274674249444</v>
      </c>
      <c r="E45">
        <f t="shared" si="6"/>
        <v>57.669028886030958</v>
      </c>
      <c r="F45">
        <f t="shared" si="6"/>
        <v>17</v>
      </c>
      <c r="G45">
        <v>64</v>
      </c>
    </row>
    <row r="46" spans="1:7">
      <c r="A46">
        <f t="shared" si="1"/>
        <v>0.80246913580246915</v>
      </c>
      <c r="B46">
        <f t="shared" si="5"/>
        <v>146</v>
      </c>
      <c r="C46">
        <f t="shared" si="5"/>
        <v>135.02531024180001</v>
      </c>
      <c r="D46">
        <f t="shared" si="3"/>
        <v>103.85566907973777</v>
      </c>
      <c r="E46">
        <f t="shared" si="6"/>
        <v>57.79416574452523</v>
      </c>
      <c r="F46">
        <f t="shared" si="6"/>
        <v>16</v>
      </c>
      <c r="G46">
        <v>65</v>
      </c>
    </row>
    <row r="47" spans="1:7">
      <c r="A47">
        <f t="shared" si="1"/>
        <v>0.81481481481481477</v>
      </c>
      <c r="B47">
        <f t="shared" ref="B47:C66" si="7">SQRT($B$2^2+$G47^2+2*$B$2*$G47*COS(($D$2-B$5)*PI()/180))</f>
        <v>147</v>
      </c>
      <c r="C47">
        <f t="shared" si="7"/>
        <v>135.93154786305703</v>
      </c>
      <c r="D47">
        <f t="shared" si="3"/>
        <v>104.48444860360799</v>
      </c>
      <c r="E47">
        <f t="shared" ref="E47:F66" si="8">SQRT($B$2^2+$G47^2+2*$B$2*$G47*COS(($D$2-E$5)*PI()/180))</f>
        <v>57.936295148666801</v>
      </c>
      <c r="F47">
        <f t="shared" si="8"/>
        <v>15</v>
      </c>
      <c r="G47">
        <v>66</v>
      </c>
    </row>
    <row r="48" spans="1:7">
      <c r="A48">
        <f t="shared" si="1"/>
        <v>0.8271604938271605</v>
      </c>
      <c r="B48">
        <f t="shared" si="7"/>
        <v>148</v>
      </c>
      <c r="C48">
        <f t="shared" si="7"/>
        <v>136.8390916478138</v>
      </c>
      <c r="D48">
        <f t="shared" si="3"/>
        <v>105.11898020814318</v>
      </c>
      <c r="E48">
        <f t="shared" si="8"/>
        <v>58.095292382440178</v>
      </c>
      <c r="F48">
        <f t="shared" si="8"/>
        <v>14</v>
      </c>
      <c r="G48">
        <v>67</v>
      </c>
    </row>
    <row r="49" spans="1:7">
      <c r="A49">
        <f t="shared" si="1"/>
        <v>0.83950617283950613</v>
      </c>
      <c r="B49">
        <f t="shared" si="7"/>
        <v>149</v>
      </c>
      <c r="C49">
        <f t="shared" si="7"/>
        <v>137.74791577933587</v>
      </c>
      <c r="D49">
        <f t="shared" si="3"/>
        <v>105.75916035975322</v>
      </c>
      <c r="E49">
        <f t="shared" si="8"/>
        <v>58.271019370258067</v>
      </c>
      <c r="F49">
        <f t="shared" si="8"/>
        <v>13</v>
      </c>
      <c r="G49">
        <v>68</v>
      </c>
    </row>
    <row r="50" spans="1:7">
      <c r="A50">
        <f t="shared" si="1"/>
        <v>0.85185185185185186</v>
      </c>
      <c r="B50">
        <f t="shared" si="7"/>
        <v>150</v>
      </c>
      <c r="C50">
        <f t="shared" si="7"/>
        <v>138.65799508179552</v>
      </c>
      <c r="D50">
        <f t="shared" si="3"/>
        <v>106.40488710580918</v>
      </c>
      <c r="E50">
        <f t="shared" si="8"/>
        <v>58.463325255212517</v>
      </c>
      <c r="F50">
        <f t="shared" si="8"/>
        <v>12</v>
      </c>
      <c r="G50">
        <v>69</v>
      </c>
    </row>
    <row r="51" spans="1:7">
      <c r="A51">
        <f t="shared" si="1"/>
        <v>0.86419753086419748</v>
      </c>
      <c r="B51">
        <f t="shared" si="7"/>
        <v>151</v>
      </c>
      <c r="C51">
        <f t="shared" si="7"/>
        <v>139.56930500169241</v>
      </c>
      <c r="D51">
        <f t="shared" si="3"/>
        <v>107.05606008068855</v>
      </c>
      <c r="E51">
        <f t="shared" si="8"/>
        <v>58.672047018529611</v>
      </c>
      <c r="F51">
        <f t="shared" si="8"/>
        <v>11</v>
      </c>
      <c r="G51">
        <v>70</v>
      </c>
    </row>
    <row r="52" spans="1:7">
      <c r="A52">
        <f t="shared" si="1"/>
        <v>0.87654320987654322</v>
      </c>
      <c r="B52">
        <f t="shared" si="7"/>
        <v>152</v>
      </c>
      <c r="C52">
        <f t="shared" si="7"/>
        <v>140.48182158986859</v>
      </c>
      <c r="D52">
        <f t="shared" si="3"/>
        <v>107.71258050942795</v>
      </c>
      <c r="E52">
        <f t="shared" si="8"/>
        <v>58.897010134575837</v>
      </c>
      <c r="F52">
        <f t="shared" si="8"/>
        <v>10</v>
      </c>
      <c r="G52">
        <v>71</v>
      </c>
    </row>
    <row r="53" spans="1:7">
      <c r="A53">
        <f t="shared" si="1"/>
        <v>0.88888888888888884</v>
      </c>
      <c r="B53">
        <f t="shared" si="7"/>
        <v>153</v>
      </c>
      <c r="C53">
        <f t="shared" si="7"/>
        <v>141.39552148409754</v>
      </c>
      <c r="D53">
        <f t="shared" si="3"/>
        <v>108.37435120913065</v>
      </c>
      <c r="E53">
        <f t="shared" si="8"/>
        <v>59.138029255633036</v>
      </c>
      <c r="F53">
        <f t="shared" si="8"/>
        <v>9</v>
      </c>
      <c r="G53">
        <v>72</v>
      </c>
    </row>
    <row r="54" spans="1:7">
      <c r="A54">
        <f t="shared" si="1"/>
        <v>0.90123456790123457</v>
      </c>
      <c r="B54">
        <f t="shared" si="7"/>
        <v>154</v>
      </c>
      <c r="C54">
        <f t="shared" si="7"/>
        <v>142.31038189222917</v>
      </c>
      <c r="D54">
        <f t="shared" si="3"/>
        <v>109.04127658827183</v>
      </c>
      <c r="E54">
        <f t="shared" si="8"/>
        <v>59.394908920612771</v>
      </c>
      <c r="F54">
        <f t="shared" si="8"/>
        <v>8</v>
      </c>
      <c r="G54">
        <v>73</v>
      </c>
    </row>
    <row r="55" spans="1:7">
      <c r="A55">
        <f t="shared" si="1"/>
        <v>0.9135802469135802</v>
      </c>
      <c r="B55">
        <f t="shared" si="7"/>
        <v>155</v>
      </c>
      <c r="C55">
        <f t="shared" si="7"/>
        <v>143.22638057587133</v>
      </c>
      <c r="D55">
        <f t="shared" si="3"/>
        <v>109.71326264403952</v>
      </c>
      <c r="E55">
        <f t="shared" si="8"/>
        <v>59.667444281916971</v>
      </c>
      <c r="F55">
        <f t="shared" si="8"/>
        <v>7</v>
      </c>
      <c r="G55">
        <v>74</v>
      </c>
    </row>
    <row r="56" spans="1:7">
      <c r="A56">
        <f t="shared" si="1"/>
        <v>0.92592592592592593</v>
      </c>
      <c r="B56">
        <f t="shared" si="7"/>
        <v>156</v>
      </c>
      <c r="C56">
        <f t="shared" si="7"/>
        <v>144.14349583459031</v>
      </c>
      <c r="D56">
        <f t="shared" si="3"/>
        <v>110.39021695784459</v>
      </c>
      <c r="E56">
        <f t="shared" si="8"/>
        <v>59.955421844762668</v>
      </c>
      <c r="F56">
        <f t="shared" si="8"/>
        <v>6</v>
      </c>
      <c r="G56">
        <v>75</v>
      </c>
    </row>
    <row r="57" spans="1:7">
      <c r="A57">
        <f t="shared" si="1"/>
        <v>0.93827160493827155</v>
      </c>
      <c r="B57">
        <f t="shared" si="7"/>
        <v>157</v>
      </c>
      <c r="C57">
        <f t="shared" si="7"/>
        <v>145.06170649061306</v>
      </c>
      <c r="D57">
        <f t="shared" si="3"/>
        <v>111.0720486891279</v>
      </c>
      <c r="E57">
        <f t="shared" si="8"/>
        <v>60.258620213470081</v>
      </c>
      <c r="F57">
        <f t="shared" si="8"/>
        <v>5</v>
      </c>
      <c r="G57">
        <v>76</v>
      </c>
    </row>
    <row r="58" spans="1:7">
      <c r="A58">
        <f t="shared" si="1"/>
        <v>0.95061728395061729</v>
      </c>
      <c r="B58">
        <f t="shared" si="7"/>
        <v>158</v>
      </c>
      <c r="C58">
        <f t="shared" si="7"/>
        <v>145.98099187401417</v>
      </c>
      <c r="D58">
        <f t="shared" si="3"/>
        <v>111.75866856758807</v>
      </c>
      <c r="E58">
        <f t="shared" si="8"/>
        <v>60.576810839454112</v>
      </c>
      <c r="F58">
        <f t="shared" si="8"/>
        <v>4</v>
      </c>
      <c r="G58">
        <v>77</v>
      </c>
    </row>
    <row r="59" spans="1:7">
      <c r="A59">
        <f t="shared" si="1"/>
        <v>0.96296296296296291</v>
      </c>
      <c r="B59">
        <f t="shared" si="7"/>
        <v>159</v>
      </c>
      <c r="C59">
        <f t="shared" si="7"/>
        <v>146.90133180837134</v>
      </c>
      <c r="D59">
        <f t="shared" si="3"/>
        <v>112.44998888394787</v>
      </c>
      <c r="E59">
        <f t="shared" si="8"/>
        <v>60.909758765954599</v>
      </c>
      <c r="F59">
        <f t="shared" si="8"/>
        <v>3</v>
      </c>
      <c r="G59">
        <v>78</v>
      </c>
    </row>
    <row r="60" spans="1:7">
      <c r="A60">
        <f t="shared" si="1"/>
        <v>0.97530864197530864</v>
      </c>
      <c r="B60">
        <f t="shared" si="7"/>
        <v>160</v>
      </c>
      <c r="C60">
        <f t="shared" si="7"/>
        <v>147.82270659687379</v>
      </c>
      <c r="D60">
        <f t="shared" si="3"/>
        <v>113.14592347937241</v>
      </c>
      <c r="E60">
        <f t="shared" si="8"/>
        <v>61.257223364878065</v>
      </c>
      <c r="F60">
        <f t="shared" si="8"/>
        <v>2</v>
      </c>
      <c r="G60">
        <v>79</v>
      </c>
    </row>
    <row r="61" spans="1:7">
      <c r="A61">
        <f t="shared" si="1"/>
        <v>0.98765432098765427</v>
      </c>
      <c r="B61">
        <f t="shared" si="7"/>
        <v>161</v>
      </c>
      <c r="C61">
        <f t="shared" si="7"/>
        <v>148.74509700886833</v>
      </c>
      <c r="D61">
        <f t="shared" si="3"/>
        <v>113.84638773364748</v>
      </c>
      <c r="E61">
        <f t="shared" si="8"/>
        <v>61.618959061496184</v>
      </c>
      <c r="F61">
        <f t="shared" si="8"/>
        <v>1</v>
      </c>
      <c r="G61">
        <v>80</v>
      </c>
    </row>
    <row r="62" spans="1:7">
      <c r="A62">
        <f t="shared" si="1"/>
        <v>1</v>
      </c>
      <c r="B62">
        <f t="shared" si="7"/>
        <v>162</v>
      </c>
      <c r="C62">
        <f t="shared" si="7"/>
        <v>149.66848426682844</v>
      </c>
      <c r="D62">
        <f t="shared" si="3"/>
        <v>114.55129855222069</v>
      </c>
      <c r="E62">
        <f t="shared" si="8"/>
        <v>61.994716043144521</v>
      </c>
      <c r="F62">
        <f t="shared" si="8"/>
        <v>0</v>
      </c>
      <c r="G62">
        <v>81</v>
      </c>
    </row>
    <row r="63" spans="1:7">
      <c r="A63">
        <f t="shared" si="1"/>
        <v>1.0123456790123457</v>
      </c>
      <c r="B63">
        <f t="shared" si="7"/>
        <v>163</v>
      </c>
      <c r="C63">
        <f t="shared" si="7"/>
        <v>150.59285003373199</v>
      </c>
      <c r="D63">
        <f t="shared" si="3"/>
        <v>115.26057435220423</v>
      </c>
      <c r="E63">
        <f t="shared" si="8"/>
        <v>62.384240948479139</v>
      </c>
      <c r="F63">
        <f t="shared" si="8"/>
        <v>1</v>
      </c>
      <c r="G63">
        <v>82</v>
      </c>
    </row>
    <row r="64" spans="1:7">
      <c r="A64">
        <f t="shared" si="1"/>
        <v>1.0246913580246915</v>
      </c>
      <c r="B64">
        <f t="shared" si="7"/>
        <v>164</v>
      </c>
      <c r="C64">
        <f t="shared" si="7"/>
        <v>151.51817640083422</v>
      </c>
      <c r="D64">
        <f t="shared" si="3"/>
        <v>115.97413504743201</v>
      </c>
      <c r="E64">
        <f t="shared" si="8"/>
        <v>62.787277534271851</v>
      </c>
      <c r="F64">
        <f t="shared" si="8"/>
        <v>2</v>
      </c>
      <c r="G64">
        <v>83</v>
      </c>
    </row>
    <row r="65" spans="1:7">
      <c r="A65">
        <f t="shared" si="1"/>
        <v>1.037037037037037</v>
      </c>
      <c r="B65">
        <f t="shared" si="7"/>
        <v>165</v>
      </c>
      <c r="C65">
        <f t="shared" si="7"/>
        <v>152.44444587582237</v>
      </c>
      <c r="D65">
        <f t="shared" si="3"/>
        <v>116.69190203266034</v>
      </c>
      <c r="E65">
        <f t="shared" si="8"/>
        <v>63.203567317149584</v>
      </c>
      <c r="F65">
        <f t="shared" si="8"/>
        <v>3</v>
      </c>
      <c r="G65">
        <v>84</v>
      </c>
    </row>
    <row r="66" spans="1:7">
      <c r="A66">
        <f t="shared" si="1"/>
        <v>1.0493827160493827</v>
      </c>
      <c r="B66">
        <f t="shared" si="7"/>
        <v>166</v>
      </c>
      <c r="C66">
        <f t="shared" si="7"/>
        <v>153.37164137133942</v>
      </c>
      <c r="D66">
        <f t="shared" si="3"/>
        <v>117.41379816699568</v>
      </c>
      <c r="E66">
        <f t="shared" si="8"/>
        <v>63.632850188100477</v>
      </c>
      <c r="F66">
        <f t="shared" si="8"/>
        <v>4</v>
      </c>
      <c r="G66">
        <v>85</v>
      </c>
    </row>
    <row r="67" spans="1:7">
      <c r="A67">
        <f t="shared" si="1"/>
        <v>1.0617283950617284</v>
      </c>
      <c r="B67">
        <f t="shared" ref="B67:C86" si="9">SQRT($B$2^2+$G67^2+2*$B$2*$G67*COS(($D$2-B$5)*PI()/180))</f>
        <v>167</v>
      </c>
      <c r="C67">
        <f t="shared" si="9"/>
        <v>154.29974619386442</v>
      </c>
      <c r="D67">
        <f t="shared" si="3"/>
        <v>118.1397477566293</v>
      </c>
      <c r="E67">
        <f t="shared" ref="E67:F86" si="10">SQRT($B$2^2+$G67^2+2*$B$2*$G67*COS(($D$2-E$5)*PI()/180))</f>
        <v>64.074864997977301</v>
      </c>
      <c r="F67">
        <f t="shared" si="10"/>
        <v>5</v>
      </c>
      <c r="G67">
        <v>86</v>
      </c>
    </row>
    <row r="68" spans="1:7">
      <c r="A68">
        <f t="shared" si="1"/>
        <v>1.0740740740740742</v>
      </c>
      <c r="B68">
        <f t="shared" si="9"/>
        <v>168</v>
      </c>
      <c r="C68">
        <f t="shared" si="9"/>
        <v>155.22874403293741</v>
      </c>
      <c r="D68">
        <f t="shared" si="3"/>
        <v>118.86967653695369</v>
      </c>
      <c r="E68">
        <f t="shared" si="10"/>
        <v>64.52935011261772</v>
      </c>
      <c r="F68">
        <f t="shared" si="10"/>
        <v>6</v>
      </c>
      <c r="G68">
        <v>87</v>
      </c>
    </row>
    <row r="69" spans="1:7">
      <c r="A69">
        <f t="shared" si="1"/>
        <v>1.0864197530864197</v>
      </c>
      <c r="B69">
        <f t="shared" si="9"/>
        <v>169</v>
      </c>
      <c r="C69">
        <f t="shared" si="9"/>
        <v>156.1586189507176</v>
      </c>
      <c r="D69">
        <f t="shared" si="3"/>
        <v>119.60351165413162</v>
      </c>
      <c r="E69">
        <f t="shared" si="10"/>
        <v>64.996043936570302</v>
      </c>
      <c r="F69">
        <f t="shared" si="10"/>
        <v>7</v>
      </c>
      <c r="G69">
        <v>88</v>
      </c>
    </row>
    <row r="70" spans="1:7">
      <c r="A70">
        <f t="shared" ref="A70:A133" si="11">G70/$B$2</f>
        <v>1.0987654320987654</v>
      </c>
      <c r="B70">
        <f t="shared" si="9"/>
        <v>170</v>
      </c>
      <c r="C70">
        <f t="shared" si="9"/>
        <v>157.08935537186358</v>
      </c>
      <c r="D70">
        <f t="shared" si="3"/>
        <v>120.34118164618461</v>
      </c>
      <c r="E70">
        <f t="shared" si="10"/>
        <v>65.474685404760478</v>
      </c>
      <c r="F70">
        <f t="shared" si="10"/>
        <v>8</v>
      </c>
      <c r="G70">
        <v>89</v>
      </c>
    </row>
    <row r="71" spans="1:7">
      <c r="A71">
        <f t="shared" si="11"/>
        <v>1.1111111111111112</v>
      </c>
      <c r="B71">
        <f t="shared" si="9"/>
        <v>171</v>
      </c>
      <c r="C71">
        <f t="shared" si="9"/>
        <v>158.02093807372447</v>
      </c>
      <c r="D71">
        <f t="shared" ref="D71:D134" si="12">SQRT($B$2^2+$G71^2+2*$B$2*$G71*COS(($D$2-D$5)*PI()/180))</f>
        <v>121.08261642366338</v>
      </c>
      <c r="E71">
        <f t="shared" si="10"/>
        <v>65.965014441748863</v>
      </c>
      <c r="F71">
        <f t="shared" si="10"/>
        <v>9</v>
      </c>
      <c r="G71">
        <v>90</v>
      </c>
    </row>
    <row r="72" spans="1:7">
      <c r="A72">
        <f t="shared" si="11"/>
        <v>1.1234567901234569</v>
      </c>
      <c r="B72">
        <f t="shared" si="9"/>
        <v>172</v>
      </c>
      <c r="C72">
        <f t="shared" si="9"/>
        <v>158.95335217683231</v>
      </c>
      <c r="D72">
        <f t="shared" si="12"/>
        <v>121.82774724995943</v>
      </c>
      <c r="E72">
        <f t="shared" si="10"/>
        <v>66.466772388524433</v>
      </c>
      <c r="F72">
        <f t="shared" si="10"/>
        <v>10</v>
      </c>
      <c r="G72">
        <v>91</v>
      </c>
    </row>
    <row r="73" spans="1:7">
      <c r="A73">
        <f t="shared" si="11"/>
        <v>1.1358024691358024</v>
      </c>
      <c r="B73">
        <f t="shared" si="9"/>
        <v>173</v>
      </c>
      <c r="C73">
        <f t="shared" si="9"/>
        <v>159.88658313568496</v>
      </c>
      <c r="D73">
        <f t="shared" si="12"/>
        <v>122.57650672131261</v>
      </c>
      <c r="E73">
        <f t="shared" si="10"/>
        <v>66.979702397037371</v>
      </c>
      <c r="F73">
        <f t="shared" si="10"/>
        <v>11</v>
      </c>
      <c r="G73">
        <v>92</v>
      </c>
    </row>
    <row r="74" spans="1:7">
      <c r="A74">
        <f t="shared" si="11"/>
        <v>1.1481481481481481</v>
      </c>
      <c r="B74">
        <f t="shared" si="9"/>
        <v>174</v>
      </c>
      <c r="C74">
        <f t="shared" si="9"/>
        <v>160.82061672981024</v>
      </c>
      <c r="D74">
        <f t="shared" si="12"/>
        <v>123.32882874656678</v>
      </c>
      <c r="E74">
        <f t="shared" si="10"/>
        <v>67.503549792906995</v>
      </c>
      <c r="F74">
        <f t="shared" si="10"/>
        <v>12</v>
      </c>
      <c r="G74">
        <v>93</v>
      </c>
    </row>
    <row r="75" spans="1:7">
      <c r="A75">
        <f t="shared" si="11"/>
        <v>1.1604938271604939</v>
      </c>
      <c r="B75">
        <f t="shared" si="9"/>
        <v>175</v>
      </c>
      <c r="C75">
        <f t="shared" si="9"/>
        <v>161.75543905510179</v>
      </c>
      <c r="D75">
        <f t="shared" si="12"/>
        <v>124.08464852672145</v>
      </c>
      <c r="E75">
        <f t="shared" si="10"/>
        <v>68.038062406944334</v>
      </c>
      <c r="F75">
        <f t="shared" si="10"/>
        <v>13</v>
      </c>
      <c r="G75">
        <v>94</v>
      </c>
    </row>
    <row r="76" spans="1:7">
      <c r="A76">
        <f t="shared" si="11"/>
        <v>1.1728395061728396</v>
      </c>
      <c r="B76">
        <f t="shared" si="9"/>
        <v>176</v>
      </c>
      <c r="C76">
        <f t="shared" si="9"/>
        <v>162.69103651541766</v>
      </c>
      <c r="D76">
        <f t="shared" si="12"/>
        <v>124.84390253432483</v>
      </c>
      <c r="E76">
        <f t="shared" si="10"/>
        <v>68.582990876302787</v>
      </c>
      <c r="F76">
        <f t="shared" si="10"/>
        <v>14</v>
      </c>
      <c r="G76">
        <v>95</v>
      </c>
    </row>
    <row r="77" spans="1:7">
      <c r="A77">
        <f t="shared" si="11"/>
        <v>1.1851851851851851</v>
      </c>
      <c r="B77">
        <f t="shared" si="9"/>
        <v>177</v>
      </c>
      <c r="C77">
        <f t="shared" si="9"/>
        <v>163.62739581443319</v>
      </c>
      <c r="D77">
        <f t="shared" si="12"/>
        <v>125.60652849274992</v>
      </c>
      <c r="E77">
        <f t="shared" si="10"/>
        <v>69.138088916217583</v>
      </c>
      <c r="F77">
        <f t="shared" si="10"/>
        <v>15</v>
      </c>
      <c r="G77">
        <v>96</v>
      </c>
    </row>
    <row r="78" spans="1:7">
      <c r="A78">
        <f t="shared" si="11"/>
        <v>1.1975308641975309</v>
      </c>
      <c r="B78">
        <f t="shared" si="9"/>
        <v>178</v>
      </c>
      <c r="C78">
        <f t="shared" si="9"/>
        <v>164.56450394773898</v>
      </c>
      <c r="D78">
        <f t="shared" si="12"/>
        <v>126.37246535539298</v>
      </c>
      <c r="E78">
        <f t="shared" si="10"/>
        <v>69.703113563416878</v>
      </c>
      <c r="F78">
        <f t="shared" si="10"/>
        <v>16</v>
      </c>
      <c r="G78">
        <v>97</v>
      </c>
    </row>
    <row r="79" spans="1:7">
      <c r="A79">
        <f t="shared" si="11"/>
        <v>1.2098765432098766</v>
      </c>
      <c r="B79">
        <f t="shared" si="9"/>
        <v>179</v>
      </c>
      <c r="C79">
        <f t="shared" si="9"/>
        <v>165.50234819517706</v>
      </c>
      <c r="D79">
        <f t="shared" si="12"/>
        <v>127.14165328483028</v>
      </c>
      <c r="E79">
        <f t="shared" si="10"/>
        <v>70.27782539238369</v>
      </c>
      <c r="F79">
        <f t="shared" si="10"/>
        <v>17</v>
      </c>
      <c r="G79">
        <v>98</v>
      </c>
    </row>
    <row r="80" spans="1:7">
      <c r="A80">
        <f t="shared" si="11"/>
        <v>1.2222222222222223</v>
      </c>
      <c r="B80">
        <f t="shared" si="9"/>
        <v>180</v>
      </c>
      <c r="C80">
        <f t="shared" si="9"/>
        <v>166.44091611340599</v>
      </c>
      <c r="D80">
        <f t="shared" si="12"/>
        <v>127.91403363196704</v>
      </c>
      <c r="E80">
        <f t="shared" si="10"/>
        <v>70.861988705723945</v>
      </c>
      <c r="F80">
        <f t="shared" si="10"/>
        <v>18</v>
      </c>
      <c r="G80">
        <v>99</v>
      </c>
    </row>
    <row r="81" spans="1:7">
      <c r="A81">
        <f t="shared" si="11"/>
        <v>1.2345679012345678</v>
      </c>
      <c r="B81">
        <f t="shared" si="9"/>
        <v>181</v>
      </c>
      <c r="C81">
        <f t="shared" si="9"/>
        <v>167.38019552868872</v>
      </c>
      <c r="D81">
        <f t="shared" si="12"/>
        <v>128.68954891520912</v>
      </c>
      <c r="E81">
        <f t="shared" si="10"/>
        <v>71.455371699949382</v>
      </c>
      <c r="F81">
        <f t="shared" si="10"/>
        <v>19</v>
      </c>
      <c r="G81">
        <v>100</v>
      </c>
    </row>
    <row r="82" spans="1:7">
      <c r="A82">
        <f t="shared" si="11"/>
        <v>1.2469135802469136</v>
      </c>
      <c r="B82">
        <f t="shared" si="9"/>
        <v>182</v>
      </c>
      <c r="C82">
        <f t="shared" si="9"/>
        <v>168.32017452989493</v>
      </c>
      <c r="D82">
        <f t="shared" si="12"/>
        <v>129.46814279968643</v>
      </c>
      <c r="E82">
        <f t="shared" si="10"/>
        <v>72.057746608020622</v>
      </c>
      <c r="F82">
        <f t="shared" si="10"/>
        <v>20</v>
      </c>
      <c r="G82">
        <v>101</v>
      </c>
    </row>
    <row r="83" spans="1:7">
      <c r="A83">
        <f t="shared" si="11"/>
        <v>1.2592592592592593</v>
      </c>
      <c r="B83">
        <f t="shared" si="9"/>
        <v>183</v>
      </c>
      <c r="C83">
        <f t="shared" si="9"/>
        <v>169.26084146171112</v>
      </c>
      <c r="D83">
        <f t="shared" si="12"/>
        <v>130.24976007655445</v>
      </c>
      <c r="E83">
        <f t="shared" si="10"/>
        <v>72.668889820015039</v>
      </c>
      <c r="F83">
        <f t="shared" si="10"/>
        <v>21</v>
      </c>
      <c r="G83">
        <v>102</v>
      </c>
    </row>
    <row r="84" spans="1:7">
      <c r="A84">
        <f t="shared" si="11"/>
        <v>1.271604938271605</v>
      </c>
      <c r="B84">
        <f t="shared" si="9"/>
        <v>184</v>
      </c>
      <c r="C84">
        <f t="shared" si="9"/>
        <v>170.20218491805187</v>
      </c>
      <c r="D84">
        <f t="shared" si="12"/>
        <v>131.03434664239754</v>
      </c>
      <c r="E84">
        <f t="shared" si="10"/>
        <v>73.28858198328895</v>
      </c>
      <c r="F84">
        <f t="shared" si="10"/>
        <v>22</v>
      </c>
      <c r="G84">
        <v>103</v>
      </c>
    </row>
    <row r="85" spans="1:7">
      <c r="A85">
        <f t="shared" si="11"/>
        <v>1.2839506172839505</v>
      </c>
      <c r="B85">
        <f t="shared" si="9"/>
        <v>185</v>
      </c>
      <c r="C85">
        <f t="shared" si="9"/>
        <v>171.14419373566534</v>
      </c>
      <c r="D85">
        <f t="shared" si="12"/>
        <v>131.82184947875672</v>
      </c>
      <c r="E85">
        <f t="shared" si="10"/>
        <v>73.916608083495305</v>
      </c>
      <c r="F85">
        <f t="shared" si="10"/>
        <v>23</v>
      </c>
      <c r="G85">
        <v>104</v>
      </c>
    </row>
    <row r="86" spans="1:7">
      <c r="A86">
        <f t="shared" si="11"/>
        <v>1.2962962962962963</v>
      </c>
      <c r="B86">
        <f t="shared" si="9"/>
        <v>186</v>
      </c>
      <c r="C86">
        <f t="shared" si="9"/>
        <v>172.08685698792681</v>
      </c>
      <c r="D86">
        <f t="shared" si="12"/>
        <v>132.61221663180206</v>
      </c>
      <c r="E86">
        <f t="shared" si="10"/>
        <v>74.552757507799967</v>
      </c>
      <c r="F86">
        <f t="shared" si="10"/>
        <v>24</v>
      </c>
      <c r="G86">
        <v>105</v>
      </c>
    </row>
    <row r="87" spans="1:7">
      <c r="A87">
        <f t="shared" si="11"/>
        <v>1.308641975308642</v>
      </c>
      <c r="B87">
        <f t="shared" ref="B87:C106" si="13">SQRT($B$2^2+$G87^2+2*$B$2*$G87*COS(($D$2-B$5)*PI()/180))</f>
        <v>187</v>
      </c>
      <c r="C87">
        <f t="shared" si="13"/>
        <v>173.03016397881439</v>
      </c>
      <c r="D87">
        <f t="shared" si="12"/>
        <v>133.40539719216758</v>
      </c>
      <c r="E87">
        <f t="shared" ref="E87:F106" si="14">SQRT($B$2^2+$G87^2+2*$B$2*$G87*COS(($D$2-E$5)*PI()/180))</f>
        <v>75.196824091610438</v>
      </c>
      <c r="F87">
        <f t="shared" si="14"/>
        <v>25</v>
      </c>
      <c r="G87">
        <v>106</v>
      </c>
    </row>
    <row r="88" spans="1:7">
      <c r="A88">
        <f t="shared" si="11"/>
        <v>1.3209876543209877</v>
      </c>
      <c r="B88">
        <f t="shared" si="13"/>
        <v>188</v>
      </c>
      <c r="C88">
        <f t="shared" si="13"/>
        <v>173.97410423706057</v>
      </c>
      <c r="D88">
        <f t="shared" si="12"/>
        <v>134.20134127496638</v>
      </c>
      <c r="E88">
        <f t="shared" si="14"/>
        <v>75.848606150096003</v>
      </c>
      <c r="F88">
        <f t="shared" si="14"/>
        <v>26</v>
      </c>
      <c r="G88">
        <v>107</v>
      </c>
    </row>
    <row r="89" spans="1:7">
      <c r="A89">
        <f t="shared" si="11"/>
        <v>1.3333333333333333</v>
      </c>
      <c r="B89">
        <f t="shared" si="13"/>
        <v>189</v>
      </c>
      <c r="C89">
        <f t="shared" si="13"/>
        <v>174.91866751047422</v>
      </c>
      <c r="D89">
        <f t="shared" si="12"/>
        <v>135</v>
      </c>
      <c r="E89">
        <f t="shared" si="14"/>
        <v>76.507906495735213</v>
      </c>
      <c r="F89">
        <f t="shared" si="14"/>
        <v>27</v>
      </c>
      <c r="G89">
        <v>108</v>
      </c>
    </row>
    <row r="90" spans="1:7">
      <c r="A90">
        <f t="shared" si="11"/>
        <v>1.345679012345679</v>
      </c>
      <c r="B90">
        <f t="shared" si="13"/>
        <v>190</v>
      </c>
      <c r="C90">
        <f t="shared" si="13"/>
        <v>175.8638437604275</v>
      </c>
      <c r="D90">
        <f t="shared" si="12"/>
        <v>135.80132547217644</v>
      </c>
      <c r="E90">
        <f t="shared" si="14"/>
        <v>77.17453244307957</v>
      </c>
      <c r="F90">
        <f t="shared" si="14"/>
        <v>28</v>
      </c>
      <c r="G90">
        <v>109</v>
      </c>
    </row>
    <row r="91" spans="1:7">
      <c r="A91">
        <f t="shared" si="11"/>
        <v>1.3580246913580247</v>
      </c>
      <c r="B91">
        <f t="shared" si="13"/>
        <v>191</v>
      </c>
      <c r="C91">
        <f t="shared" si="13"/>
        <v>176.80962315650206</v>
      </c>
      <c r="D91">
        <f t="shared" si="12"/>
        <v>136.60527076214885</v>
      </c>
      <c r="E91">
        <f t="shared" si="14"/>
        <v>77.848295801871728</v>
      </c>
      <c r="F91">
        <f t="shared" si="14"/>
        <v>29</v>
      </c>
      <c r="G91">
        <v>110</v>
      </c>
    </row>
    <row r="92" spans="1:7">
      <c r="A92">
        <f t="shared" si="11"/>
        <v>1.3703703703703705</v>
      </c>
      <c r="B92">
        <f t="shared" si="13"/>
        <v>192</v>
      </c>
      <c r="C92">
        <f t="shared" si="13"/>
        <v>177.75599607129007</v>
      </c>
      <c r="D92">
        <f t="shared" si="12"/>
        <v>137.41178988718542</v>
      </c>
      <c r="E92">
        <f t="shared" si="14"/>
        <v>78.529012859601764</v>
      </c>
      <c r="F92">
        <f t="shared" si="14"/>
        <v>30</v>
      </c>
      <c r="G92">
        <v>111</v>
      </c>
    </row>
    <row r="93" spans="1:7">
      <c r="A93">
        <f t="shared" si="11"/>
        <v>1.382716049382716</v>
      </c>
      <c r="B93">
        <f t="shared" si="13"/>
        <v>193</v>
      </c>
      <c r="C93">
        <f t="shared" si="13"/>
        <v>178.70295307534434</v>
      </c>
      <c r="D93">
        <f t="shared" si="12"/>
        <v>138.22083779228078</v>
      </c>
      <c r="E93">
        <f t="shared" si="14"/>
        <v>79.216504354530045</v>
      </c>
      <c r="F93">
        <f t="shared" si="14"/>
        <v>31</v>
      </c>
      <c r="G93">
        <v>112</v>
      </c>
    </row>
    <row r="94" spans="1:7">
      <c r="A94">
        <f t="shared" si="11"/>
        <v>1.3950617283950617</v>
      </c>
      <c r="B94">
        <f t="shared" si="13"/>
        <v>194</v>
      </c>
      <c r="C94">
        <f t="shared" si="13"/>
        <v>179.65048493227326</v>
      </c>
      <c r="D94">
        <f t="shared" si="12"/>
        <v>139.03237033151666</v>
      </c>
      <c r="E94">
        <f t="shared" si="14"/>
        <v>79.910595440148356</v>
      </c>
      <c r="F94">
        <f t="shared" si="14"/>
        <v>32</v>
      </c>
      <c r="G94">
        <v>113</v>
      </c>
    </row>
    <row r="95" spans="1:7">
      <c r="A95">
        <f t="shared" si="11"/>
        <v>1.4074074074074074</v>
      </c>
      <c r="B95">
        <f t="shared" si="13"/>
        <v>195</v>
      </c>
      <c r="C95">
        <f t="shared" si="13"/>
        <v>180.59858259397595</v>
      </c>
      <c r="D95">
        <f t="shared" si="12"/>
        <v>139.84634424967996</v>
      </c>
      <c r="E95">
        <f t="shared" si="14"/>
        <v>80.611115641993436</v>
      </c>
      <c r="F95">
        <f t="shared" si="14"/>
        <v>33</v>
      </c>
      <c r="G95">
        <v>114</v>
      </c>
    </row>
    <row r="96" spans="1:7">
      <c r="A96">
        <f t="shared" si="11"/>
        <v>1.4197530864197532</v>
      </c>
      <c r="B96">
        <f t="shared" si="13"/>
        <v>196</v>
      </c>
      <c r="C96">
        <f t="shared" si="13"/>
        <v>181.5472371960129</v>
      </c>
      <c r="D96">
        <f t="shared" si="12"/>
        <v>140.66271716414408</v>
      </c>
      <c r="E96">
        <f t="shared" si="14"/>
        <v>81.317898807670971</v>
      </c>
      <c r="F96">
        <f t="shared" si="14"/>
        <v>34</v>
      </c>
      <c r="G96">
        <v>115</v>
      </c>
    </row>
    <row r="97" spans="1:7">
      <c r="A97">
        <f t="shared" si="11"/>
        <v>1.4320987654320987</v>
      </c>
      <c r="B97">
        <f t="shared" si="13"/>
        <v>197</v>
      </c>
      <c r="C97">
        <f t="shared" si="13"/>
        <v>182.49644005310788</v>
      </c>
      <c r="D97">
        <f t="shared" si="12"/>
        <v>141.48144754701937</v>
      </c>
      <c r="E97">
        <f t="shared" si="14"/>
        <v>82.030783050891301</v>
      </c>
      <c r="F97">
        <f t="shared" si="14"/>
        <v>35</v>
      </c>
      <c r="G97">
        <v>116</v>
      </c>
    </row>
    <row r="98" spans="1:7">
      <c r="A98">
        <f t="shared" si="11"/>
        <v>1.4444444444444444</v>
      </c>
      <c r="B98">
        <f t="shared" si="13"/>
        <v>198</v>
      </c>
      <c r="C98">
        <f t="shared" si="13"/>
        <v>183.44618265477703</v>
      </c>
      <c r="D98">
        <f t="shared" si="12"/>
        <v>142.30249470757707</v>
      </c>
      <c r="E98">
        <f t="shared" si="14"/>
        <v>82.749610690263523</v>
      </c>
      <c r="F98">
        <f t="shared" si="14"/>
        <v>36</v>
      </c>
      <c r="G98">
        <v>117</v>
      </c>
    </row>
    <row r="99" spans="1:7">
      <c r="A99">
        <f t="shared" si="11"/>
        <v>1.4567901234567902</v>
      </c>
      <c r="B99">
        <f t="shared" si="13"/>
        <v>199</v>
      </c>
      <c r="C99">
        <f t="shared" si="13"/>
        <v>184.39645666108132</v>
      </c>
      <c r="D99">
        <f t="shared" si="12"/>
        <v>143.12581877495057</v>
      </c>
      <c r="E99">
        <f t="shared" si="14"/>
        <v>83.474228183541499</v>
      </c>
      <c r="F99">
        <f t="shared" si="14"/>
        <v>37</v>
      </c>
      <c r="G99">
        <v>118</v>
      </c>
    </row>
    <row r="100" spans="1:7">
      <c r="A100">
        <f t="shared" si="11"/>
        <v>1.4691358024691359</v>
      </c>
      <c r="B100">
        <f t="shared" si="13"/>
        <v>200</v>
      </c>
      <c r="C100">
        <f t="shared" si="13"/>
        <v>185.34725389849794</v>
      </c>
      <c r="D100">
        <f t="shared" si="12"/>
        <v>143.95138068111746</v>
      </c>
      <c r="E100">
        <f t="shared" si="14"/>
        <v>84.204486057963294</v>
      </c>
      <c r="F100">
        <f t="shared" si="14"/>
        <v>38</v>
      </c>
      <c r="G100">
        <v>119</v>
      </c>
    </row>
    <row r="101" spans="1:7">
      <c r="A101">
        <f t="shared" si="11"/>
        <v>1.4814814814814814</v>
      </c>
      <c r="B101">
        <f t="shared" si="13"/>
        <v>201</v>
      </c>
      <c r="C101">
        <f t="shared" si="13"/>
        <v>186.29856635590752</v>
      </c>
      <c r="D101">
        <f t="shared" si="12"/>
        <v>144.77914214416384</v>
      </c>
      <c r="E101">
        <f t="shared" si="14"/>
        <v>84.940238837276127</v>
      </c>
      <c r="F101">
        <f t="shared" si="14"/>
        <v>39</v>
      </c>
      <c r="G101">
        <v>120</v>
      </c>
    </row>
    <row r="102" spans="1:7">
      <c r="A102">
        <f t="shared" si="11"/>
        <v>1.4938271604938271</v>
      </c>
      <c r="B102">
        <f t="shared" si="13"/>
        <v>202</v>
      </c>
      <c r="C102">
        <f t="shared" si="13"/>
        <v>187.25038618069308</v>
      </c>
      <c r="D102">
        <f t="shared" si="12"/>
        <v>145.60906565183362</v>
      </c>
      <c r="E102">
        <f t="shared" si="14"/>
        <v>85.681344965991826</v>
      </c>
      <c r="F102">
        <f t="shared" si="14"/>
        <v>40</v>
      </c>
      <c r="G102">
        <v>121</v>
      </c>
    </row>
    <row r="103" spans="1:7">
      <c r="A103">
        <f t="shared" si="11"/>
        <v>1.5061728395061729</v>
      </c>
      <c r="B103">
        <f t="shared" si="13"/>
        <v>203</v>
      </c>
      <c r="C103">
        <f t="shared" si="13"/>
        <v>188.20270567494751</v>
      </c>
      <c r="D103">
        <f t="shared" si="12"/>
        <v>146.44111444536333</v>
      </c>
      <c r="E103">
        <f t="shared" si="14"/>
        <v>86.427666731371801</v>
      </c>
      <c r="F103">
        <f t="shared" si="14"/>
        <v>41</v>
      </c>
      <c r="G103">
        <v>122</v>
      </c>
    </row>
    <row r="104" spans="1:7">
      <c r="A104">
        <f t="shared" si="11"/>
        <v>1.5185185185185186</v>
      </c>
      <c r="B104">
        <f t="shared" si="13"/>
        <v>204</v>
      </c>
      <c r="C104">
        <f t="shared" si="13"/>
        <v>189.15551729178597</v>
      </c>
      <c r="D104">
        <f t="shared" si="12"/>
        <v>147.2752525036029</v>
      </c>
      <c r="E104">
        <f t="shared" si="14"/>
        <v>87.179070183598824</v>
      </c>
      <c r="F104">
        <f t="shared" si="14"/>
        <v>42</v>
      </c>
      <c r="G104">
        <v>123</v>
      </c>
    </row>
    <row r="105" spans="1:7">
      <c r="A105">
        <f t="shared" si="11"/>
        <v>1.5308641975308641</v>
      </c>
      <c r="B105">
        <f t="shared" si="13"/>
        <v>205</v>
      </c>
      <c r="C105">
        <f t="shared" si="13"/>
        <v>190.10881363176028</v>
      </c>
      <c r="D105">
        <f t="shared" si="12"/>
        <v>148.11144452742332</v>
      </c>
      <c r="E105">
        <f t="shared" si="14"/>
        <v>87.93542505455143</v>
      </c>
      <c r="F105">
        <f t="shared" si="14"/>
        <v>43</v>
      </c>
      <c r="G105">
        <v>124</v>
      </c>
    </row>
    <row r="106" spans="1:7">
      <c r="A106">
        <f t="shared" si="11"/>
        <v>1.5432098765432098</v>
      </c>
      <c r="B106">
        <f t="shared" si="13"/>
        <v>206</v>
      </c>
      <c r="C106">
        <f t="shared" si="13"/>
        <v>191.06258743937178</v>
      </c>
      <c r="D106">
        <f t="shared" si="12"/>
        <v>148.94965592440957</v>
      </c>
      <c r="E106">
        <f t="shared" si="14"/>
        <v>88.696604675559072</v>
      </c>
      <c r="F106">
        <f t="shared" si="14"/>
        <v>44</v>
      </c>
      <c r="G106">
        <v>125</v>
      </c>
    </row>
    <row r="107" spans="1:7">
      <c r="A107">
        <f t="shared" si="11"/>
        <v>1.5555555555555556</v>
      </c>
      <c r="B107">
        <f t="shared" ref="B107:C126" si="15">SQRT($B$2^2+$G107^2+2*$B$2*$G107*COS(($D$2-B$5)*PI()/180))</f>
        <v>207</v>
      </c>
      <c r="C107">
        <f t="shared" si="15"/>
        <v>192.01683159967985</v>
      </c>
      <c r="D107">
        <f t="shared" si="12"/>
        <v>149.78985279383912</v>
      </c>
      <c r="E107">
        <f t="shared" ref="E107:F126" si="16">SQRT($B$2^2+$G107^2+2*$B$2*$G107*COS(($D$2-E$5)*PI()/180))</f>
        <v>89.462485894480864</v>
      </c>
      <c r="F107">
        <f t="shared" si="16"/>
        <v>45</v>
      </c>
      <c r="G107">
        <v>126</v>
      </c>
    </row>
    <row r="108" spans="1:7">
      <c r="A108">
        <f t="shared" si="11"/>
        <v>1.5679012345679013</v>
      </c>
      <c r="B108">
        <f t="shared" si="15"/>
        <v>208</v>
      </c>
      <c r="C108">
        <f t="shared" si="15"/>
        <v>192.9715391350031</v>
      </c>
      <c r="D108">
        <f t="shared" si="12"/>
        <v>150.63200191194431</v>
      </c>
      <c r="E108">
        <f t="shared" si="16"/>
        <v>90.232948992416112</v>
      </c>
      <c r="F108">
        <f t="shared" si="16"/>
        <v>46</v>
      </c>
      <c r="G108">
        <v>127</v>
      </c>
    </row>
    <row r="109" spans="1:7">
      <c r="A109">
        <f t="shared" si="11"/>
        <v>1.5802469135802468</v>
      </c>
      <c r="B109">
        <f t="shared" si="15"/>
        <v>209</v>
      </c>
      <c r="C109">
        <f t="shared" si="15"/>
        <v>193.92670320171032</v>
      </c>
      <c r="D109">
        <f t="shared" si="12"/>
        <v>151.47607071745688</v>
      </c>
      <c r="E109">
        <f t="shared" si="16"/>
        <v>91.00787760032506</v>
      </c>
      <c r="F109">
        <f t="shared" si="16"/>
        <v>47</v>
      </c>
      <c r="G109">
        <v>128</v>
      </c>
    </row>
    <row r="110" spans="1:7">
      <c r="A110">
        <f t="shared" si="11"/>
        <v>1.5925925925925926</v>
      </c>
      <c r="B110">
        <f t="shared" si="15"/>
        <v>210</v>
      </c>
      <c r="C110">
        <f t="shared" si="15"/>
        <v>194.88231708709867</v>
      </c>
      <c r="D110">
        <f t="shared" si="12"/>
        <v>152.32202729743324</v>
      </c>
      <c r="E110">
        <f t="shared" si="16"/>
        <v>91.787158615808167</v>
      </c>
      <c r="F110">
        <f t="shared" si="16"/>
        <v>48</v>
      </c>
      <c r="G110">
        <v>129</v>
      </c>
    </row>
    <row r="111" spans="1:7">
      <c r="A111">
        <f t="shared" si="11"/>
        <v>1.6049382716049383</v>
      </c>
      <c r="B111">
        <f t="shared" si="15"/>
        <v>211</v>
      </c>
      <c r="C111">
        <f t="shared" si="15"/>
        <v>195.83837420635592</v>
      </c>
      <c r="D111">
        <f t="shared" si="12"/>
        <v>153.16984037335808</v>
      </c>
      <c r="E111">
        <f t="shared" si="16"/>
        <v>92.570682120265843</v>
      </c>
      <c r="F111">
        <f t="shared" si="16"/>
        <v>49</v>
      </c>
      <c r="G111">
        <v>130</v>
      </c>
    </row>
    <row r="112" spans="1:7">
      <c r="A112">
        <f t="shared" si="11"/>
        <v>1.617283950617284</v>
      </c>
      <c r="B112">
        <f t="shared" si="15"/>
        <v>212</v>
      </c>
      <c r="C112">
        <f t="shared" si="15"/>
        <v>196.79486809960494</v>
      </c>
      <c r="D112">
        <f t="shared" si="12"/>
        <v>154.01947928752386</v>
      </c>
      <c r="E112">
        <f t="shared" si="16"/>
        <v>93.358341296635544</v>
      </c>
      <c r="F112">
        <f t="shared" si="16"/>
        <v>50</v>
      </c>
      <c r="G112">
        <v>131</v>
      </c>
    </row>
    <row r="113" spans="1:7">
      <c r="A113">
        <f t="shared" si="11"/>
        <v>1.6296296296296295</v>
      </c>
      <c r="B113">
        <f t="shared" si="15"/>
        <v>213</v>
      </c>
      <c r="C113">
        <f t="shared" si="15"/>
        <v>197.75179242902738</v>
      </c>
      <c r="D113">
        <f t="shared" si="12"/>
        <v>154.87091398968366</v>
      </c>
      <c r="E113">
        <f t="shared" si="16"/>
        <v>94.150032347880071</v>
      </c>
      <c r="F113">
        <f t="shared" si="16"/>
        <v>51</v>
      </c>
      <c r="G113">
        <v>132</v>
      </c>
    </row>
    <row r="114" spans="1:7">
      <c r="A114">
        <f t="shared" si="11"/>
        <v>1.6419753086419753</v>
      </c>
      <c r="B114">
        <f t="shared" si="15"/>
        <v>214</v>
      </c>
      <c r="C114">
        <f t="shared" si="15"/>
        <v>198.70914097606416</v>
      </c>
      <c r="D114">
        <f t="shared" si="12"/>
        <v>155.72411502397435</v>
      </c>
      <c r="E114">
        <f t="shared" si="16"/>
        <v>94.945654416379909</v>
      </c>
      <c r="F114">
        <f t="shared" si="16"/>
        <v>52</v>
      </c>
      <c r="G114">
        <v>133</v>
      </c>
    </row>
    <row r="115" spans="1:7">
      <c r="A115">
        <f t="shared" si="11"/>
        <v>1.654320987654321</v>
      </c>
      <c r="B115">
        <f t="shared" si="15"/>
        <v>215</v>
      </c>
      <c r="C115">
        <f t="shared" si="15"/>
        <v>199.66690763869101</v>
      </c>
      <c r="D115">
        <f t="shared" si="12"/>
        <v>156.57905351610731</v>
      </c>
      <c r="E115">
        <f t="shared" si="16"/>
        <v>95.745109504362802</v>
      </c>
      <c r="F115">
        <f t="shared" si="16"/>
        <v>53</v>
      </c>
      <c r="G115">
        <v>134</v>
      </c>
    </row>
    <row r="116" spans="1:7">
      <c r="A116">
        <f t="shared" si="11"/>
        <v>1.6666666666666667</v>
      </c>
      <c r="B116">
        <f t="shared" si="15"/>
        <v>216</v>
      </c>
      <c r="C116">
        <f t="shared" si="15"/>
        <v>200.62508642876591</v>
      </c>
      <c r="D116">
        <f t="shared" si="12"/>
        <v>157.4357011608231</v>
      </c>
      <c r="E116">
        <f t="shared" si="16"/>
        <v>96.548302395485976</v>
      </c>
      <c r="F116">
        <f t="shared" si="16"/>
        <v>54</v>
      </c>
      <c r="G116">
        <v>135</v>
      </c>
    </row>
    <row r="117" spans="1:7">
      <c r="A117">
        <f t="shared" si="11"/>
        <v>1.6790123456790123</v>
      </c>
      <c r="B117">
        <f t="shared" si="15"/>
        <v>217</v>
      </c>
      <c r="C117">
        <f t="shared" si="15"/>
        <v>201.58367146944718</v>
      </c>
      <c r="D117">
        <f t="shared" si="12"/>
        <v>158.29403020960706</v>
      </c>
      <c r="E117">
        <f t="shared" si="16"/>
        <v>97.355140577670483</v>
      </c>
      <c r="F117">
        <f t="shared" si="16"/>
        <v>55</v>
      </c>
      <c r="G117">
        <v>136</v>
      </c>
    </row>
    <row r="118" spans="1:7">
      <c r="A118">
        <f t="shared" si="11"/>
        <v>1.691358024691358</v>
      </c>
      <c r="B118">
        <f t="shared" si="15"/>
        <v>218</v>
      </c>
      <c r="C118">
        <f t="shared" si="15"/>
        <v>202.54265699267953</v>
      </c>
      <c r="D118">
        <f t="shared" si="12"/>
        <v>159.15401345866209</v>
      </c>
      <c r="E118">
        <f t="shared" si="16"/>
        <v>98.165534167271559</v>
      </c>
      <c r="F118">
        <f t="shared" si="16"/>
        <v>56</v>
      </c>
      <c r="G118">
        <v>137</v>
      </c>
    </row>
    <row r="119" spans="1:7">
      <c r="A119">
        <f t="shared" si="11"/>
        <v>1.7037037037037037</v>
      </c>
      <c r="B119">
        <f t="shared" si="15"/>
        <v>219</v>
      </c>
      <c r="C119">
        <f t="shared" si="15"/>
        <v>203.50203733674624</v>
      </c>
      <c r="D119">
        <f t="shared" si="12"/>
        <v>160.01562423713503</v>
      </c>
      <c r="E119">
        <f t="shared" si="16"/>
        <v>98.979395834656103</v>
      </c>
      <c r="F119">
        <f t="shared" si="16"/>
        <v>57</v>
      </c>
      <c r="G119">
        <v>138</v>
      </c>
    </row>
    <row r="120" spans="1:7">
      <c r="A120">
        <f t="shared" si="11"/>
        <v>1.7160493827160495</v>
      </c>
      <c r="B120">
        <f t="shared" si="15"/>
        <v>220</v>
      </c>
      <c r="C120">
        <f t="shared" si="15"/>
        <v>204.46180694388542</v>
      </c>
      <c r="D120">
        <f t="shared" si="12"/>
        <v>160.87883639559305</v>
      </c>
      <c r="E120">
        <f t="shared" si="16"/>
        <v>99.79664073124566</v>
      </c>
      <c r="F120">
        <f t="shared" si="16"/>
        <v>58</v>
      </c>
      <c r="G120">
        <v>139</v>
      </c>
    </row>
    <row r="121" spans="1:7">
      <c r="A121">
        <f t="shared" si="11"/>
        <v>1.728395061728395</v>
      </c>
      <c r="B121">
        <f t="shared" si="15"/>
        <v>221</v>
      </c>
      <c r="C121">
        <f t="shared" si="15"/>
        <v>205.42196035796877</v>
      </c>
      <c r="D121">
        <f t="shared" si="12"/>
        <v>161.74362429474616</v>
      </c>
      <c r="E121">
        <f t="shared" si="16"/>
        <v>100.61718641807224</v>
      </c>
      <c r="F121">
        <f t="shared" si="16"/>
        <v>59</v>
      </c>
      <c r="G121">
        <v>140</v>
      </c>
    </row>
    <row r="122" spans="1:7">
      <c r="A122">
        <f t="shared" si="11"/>
        <v>1.7407407407407407</v>
      </c>
      <c r="B122">
        <f t="shared" si="15"/>
        <v>222</v>
      </c>
      <c r="C122">
        <f t="shared" si="15"/>
        <v>206.38249222224039</v>
      </c>
      <c r="D122">
        <f t="shared" si="12"/>
        <v>162.60996279441181</v>
      </c>
      <c r="E122">
        <f t="shared" si="16"/>
        <v>101.44095279588454</v>
      </c>
      <c r="F122">
        <f t="shared" si="16"/>
        <v>60</v>
      </c>
      <c r="G122">
        <v>141</v>
      </c>
    </row>
    <row r="123" spans="1:7">
      <c r="A123">
        <f t="shared" si="11"/>
        <v>1.7530864197530864</v>
      </c>
      <c r="B123">
        <f t="shared" si="15"/>
        <v>223</v>
      </c>
      <c r="C123">
        <f t="shared" si="15"/>
        <v>207.34339727711452</v>
      </c>
      <c r="D123">
        <f t="shared" si="12"/>
        <v>163.47782724271815</v>
      </c>
      <c r="E123">
        <f t="shared" si="16"/>
        <v>102.26786203683275</v>
      </c>
      <c r="F123">
        <f t="shared" si="16"/>
        <v>61</v>
      </c>
      <c r="G123">
        <v>142</v>
      </c>
    </row>
    <row r="124" spans="1:7">
      <c r="A124">
        <f t="shared" si="11"/>
        <v>1.7654320987654322</v>
      </c>
      <c r="B124">
        <f t="shared" si="15"/>
        <v>224</v>
      </c>
      <c r="C124">
        <f t="shared" si="15"/>
        <v>208.30467035803002</v>
      </c>
      <c r="D124">
        <f t="shared" si="12"/>
        <v>164.3471934655411</v>
      </c>
      <c r="E124">
        <f t="shared" si="16"/>
        <v>103.09783851775185</v>
      </c>
      <c r="F124">
        <f t="shared" si="16"/>
        <v>62</v>
      </c>
      <c r="G124">
        <v>143</v>
      </c>
    </row>
    <row r="125" spans="1:7">
      <c r="A125">
        <f t="shared" si="11"/>
        <v>1.7777777777777777</v>
      </c>
      <c r="B125">
        <f t="shared" si="15"/>
        <v>225</v>
      </c>
      <c r="C125">
        <f t="shared" si="15"/>
        <v>209.26630639336037</v>
      </c>
      <c r="D125">
        <f t="shared" si="12"/>
        <v>165.21803775617235</v>
      </c>
      <c r="E125">
        <f t="shared" si="16"/>
        <v>103.93080875505693</v>
      </c>
      <c r="F125">
        <f t="shared" si="16"/>
        <v>63</v>
      </c>
      <c r="G125">
        <v>144</v>
      </c>
    </row>
    <row r="126" spans="1:7">
      <c r="A126">
        <f t="shared" si="11"/>
        <v>1.7901234567901234</v>
      </c>
      <c r="B126">
        <f t="shared" si="15"/>
        <v>226</v>
      </c>
      <c r="C126">
        <f t="shared" si="15"/>
        <v>210.22830040237682</v>
      </c>
      <c r="D126">
        <f t="shared" si="12"/>
        <v>166.0903368652132</v>
      </c>
      <c r="E126">
        <f t="shared" si="16"/>
        <v>104.76670134125631</v>
      </c>
      <c r="F126">
        <f t="shared" si="16"/>
        <v>64</v>
      </c>
      <c r="G126">
        <v>145</v>
      </c>
    </row>
    <row r="127" spans="1:7">
      <c r="A127">
        <f t="shared" si="11"/>
        <v>1.8024691358024691</v>
      </c>
      <c r="B127">
        <f t="shared" ref="B127:C146" si="17">SQRT($B$2^2+$G127^2+2*$B$2*$G127*COS(($D$2-B$5)*PI()/180))</f>
        <v>227</v>
      </c>
      <c r="C127">
        <f t="shared" si="17"/>
        <v>211.19064749326429</v>
      </c>
      <c r="D127">
        <f t="shared" si="12"/>
        <v>166.96406799069072</v>
      </c>
      <c r="E127">
        <f t="shared" ref="E127:F146" si="18">SQRT($B$2^2+$G127^2+2*$B$2*$G127*COS(($D$2-E$5)*PI()/180))</f>
        <v>105.60544688308352</v>
      </c>
      <c r="F127">
        <f t="shared" si="18"/>
        <v>65</v>
      </c>
      <c r="G127">
        <v>146</v>
      </c>
    </row>
    <row r="128" spans="1:7">
      <c r="A128">
        <f t="shared" si="11"/>
        <v>1.8148148148148149</v>
      </c>
      <c r="B128">
        <f t="shared" si="17"/>
        <v>228</v>
      </c>
      <c r="C128">
        <f t="shared" si="17"/>
        <v>212.15334286118718</v>
      </c>
      <c r="D128">
        <f t="shared" si="12"/>
        <v>167.83920876839235</v>
      </c>
      <c r="E128">
        <f t="shared" si="18"/>
        <v>106.44697794124338</v>
      </c>
      <c r="F128">
        <f t="shared" si="18"/>
        <v>66</v>
      </c>
      <c r="G128">
        <v>147</v>
      </c>
    </row>
    <row r="129" spans="1:7">
      <c r="A129">
        <f t="shared" si="11"/>
        <v>1.8271604938271604</v>
      </c>
      <c r="B129">
        <f t="shared" si="17"/>
        <v>229</v>
      </c>
      <c r="C129">
        <f t="shared" si="17"/>
        <v>213.11638178640482</v>
      </c>
      <c r="D129">
        <f t="shared" si="12"/>
        <v>168.71573726241425</v>
      </c>
      <c r="E129">
        <f t="shared" si="18"/>
        <v>107.29122897176326</v>
      </c>
      <c r="F129">
        <f t="shared" si="18"/>
        <v>67</v>
      </c>
      <c r="G129">
        <v>148</v>
      </c>
    </row>
    <row r="130" spans="1:7">
      <c r="A130">
        <f t="shared" si="11"/>
        <v>1.8395061728395061</v>
      </c>
      <c r="B130">
        <f t="shared" si="17"/>
        <v>230</v>
      </c>
      <c r="C130">
        <f t="shared" si="17"/>
        <v>214.07975963243439</v>
      </c>
      <c r="D130">
        <f t="shared" si="12"/>
        <v>169.59363195591985</v>
      </c>
      <c r="E130">
        <f t="shared" si="18"/>
        <v>108.13813626893665</v>
      </c>
      <c r="F130">
        <f t="shared" si="18"/>
        <v>68</v>
      </c>
      <c r="G130">
        <v>149</v>
      </c>
    </row>
    <row r="131" spans="1:7">
      <c r="A131">
        <f t="shared" si="11"/>
        <v>1.8518518518518519</v>
      </c>
      <c r="B131">
        <f t="shared" si="17"/>
        <v>231</v>
      </c>
      <c r="C131">
        <f t="shared" si="17"/>
        <v>215.04347184426013</v>
      </c>
      <c r="D131">
        <f t="shared" si="12"/>
        <v>170.47287174210445</v>
      </c>
      <c r="E131">
        <f t="shared" si="18"/>
        <v>108.98763790984228</v>
      </c>
      <c r="F131">
        <f t="shared" si="18"/>
        <v>69</v>
      </c>
      <c r="G131">
        <v>150</v>
      </c>
    </row>
    <row r="132" spans="1:7">
      <c r="A132">
        <f t="shared" si="11"/>
        <v>1.8641975308641976</v>
      </c>
      <c r="B132">
        <f t="shared" si="17"/>
        <v>232</v>
      </c>
      <c r="C132">
        <f t="shared" si="17"/>
        <v>216.00751394658781</v>
      </c>
      <c r="D132">
        <f t="shared" si="12"/>
        <v>171.35343591536179</v>
      </c>
      <c r="E132">
        <f t="shared" si="18"/>
        <v>109.8396737004197</v>
      </c>
      <c r="F132">
        <f t="shared" si="18"/>
        <v>70</v>
      </c>
      <c r="G132">
        <v>151</v>
      </c>
    </row>
    <row r="133" spans="1:7">
      <c r="A133">
        <f t="shared" si="11"/>
        <v>1.8765432098765431</v>
      </c>
      <c r="B133">
        <f t="shared" si="17"/>
        <v>233</v>
      </c>
      <c r="C133">
        <f t="shared" si="17"/>
        <v>216.97188154214257</v>
      </c>
      <c r="D133">
        <f t="shared" si="12"/>
        <v>172.23530416264836</v>
      </c>
      <c r="E133">
        <f t="shared" si="18"/>
        <v>110.69418512307884</v>
      </c>
      <c r="F133">
        <f t="shared" si="18"/>
        <v>71</v>
      </c>
      <c r="G133">
        <v>152</v>
      </c>
    </row>
    <row r="134" spans="1:7">
      <c r="A134">
        <f t="shared" ref="A134:A197" si="19">G134/$B$2</f>
        <v>1.8888888888888888</v>
      </c>
      <c r="B134">
        <f t="shared" si="17"/>
        <v>234</v>
      </c>
      <c r="C134">
        <f t="shared" si="17"/>
        <v>217.93657031000961</v>
      </c>
      <c r="D134">
        <f t="shared" si="12"/>
        <v>173.11845655504209</v>
      </c>
      <c r="E134">
        <f t="shared" si="18"/>
        <v>111.55111528581966</v>
      </c>
      <c r="F134">
        <f t="shared" si="18"/>
        <v>72</v>
      </c>
      <c r="G134">
        <v>153</v>
      </c>
    </row>
    <row r="135" spans="1:7">
      <c r="A135">
        <f t="shared" si="19"/>
        <v>1.9012345679012346</v>
      </c>
      <c r="B135">
        <f t="shared" si="17"/>
        <v>235</v>
      </c>
      <c r="C135">
        <f t="shared" si="17"/>
        <v>218.90157600401596</v>
      </c>
      <c r="D135">
        <f t="shared" ref="D135:D198" si="20">SQRT($B$2^2+$G135^2+2*$B$2*$G135*COS(($D$2-D$5)*PI()/180))</f>
        <v>174.00287353949071</v>
      </c>
      <c r="E135">
        <f t="shared" si="18"/>
        <v>112.4104088728353</v>
      </c>
      <c r="F135">
        <f t="shared" si="18"/>
        <v>73</v>
      </c>
      <c r="G135">
        <v>154</v>
      </c>
    </row>
    <row r="136" spans="1:7">
      <c r="A136">
        <f t="shared" si="19"/>
        <v>1.9135802469135803</v>
      </c>
      <c r="B136">
        <f t="shared" si="17"/>
        <v>236</v>
      </c>
      <c r="C136">
        <f t="shared" si="17"/>
        <v>219.86689445115243</v>
      </c>
      <c r="D136">
        <f t="shared" si="20"/>
        <v>174.88853593074646</v>
      </c>
      <c r="E136">
        <f t="shared" si="18"/>
        <v>113.27201209657127</v>
      </c>
      <c r="F136">
        <f t="shared" si="18"/>
        <v>74</v>
      </c>
      <c r="G136">
        <v>155</v>
      </c>
    </row>
    <row r="137" spans="1:7">
      <c r="A137">
        <f t="shared" si="19"/>
        <v>1.9259259259259258</v>
      </c>
      <c r="B137">
        <f t="shared" si="17"/>
        <v>237</v>
      </c>
      <c r="C137">
        <f t="shared" si="17"/>
        <v>220.83252155003441</v>
      </c>
      <c r="D137">
        <f t="shared" si="20"/>
        <v>175.77542490348301</v>
      </c>
      <c r="E137">
        <f t="shared" si="18"/>
        <v>114.13587265121149</v>
      </c>
      <c r="F137">
        <f t="shared" si="18"/>
        <v>75</v>
      </c>
      <c r="G137">
        <v>156</v>
      </c>
    </row>
    <row r="138" spans="1:7">
      <c r="A138">
        <f t="shared" si="19"/>
        <v>1.9382716049382716</v>
      </c>
      <c r="B138">
        <f t="shared" si="17"/>
        <v>238</v>
      </c>
      <c r="C138">
        <f t="shared" si="17"/>
        <v>221.79845326940097</v>
      </c>
      <c r="D138">
        <f t="shared" si="20"/>
        <v>176.6635219845908</v>
      </c>
      <c r="E138">
        <f t="shared" si="18"/>
        <v>115.00193966756103</v>
      </c>
      <c r="F138">
        <f t="shared" si="18"/>
        <v>76</v>
      </c>
      <c r="G138">
        <v>157</v>
      </c>
    </row>
    <row r="139" spans="1:7">
      <c r="A139">
        <f t="shared" si="19"/>
        <v>1.9506172839506173</v>
      </c>
      <c r="B139">
        <f t="shared" si="17"/>
        <v>239</v>
      </c>
      <c r="C139">
        <f t="shared" si="17"/>
        <v>222.76468564665015</v>
      </c>
      <c r="D139">
        <f t="shared" si="20"/>
        <v>177.55280904564702</v>
      </c>
      <c r="E139">
        <f t="shared" si="18"/>
        <v>115.87016366929463</v>
      </c>
      <c r="F139">
        <f t="shared" si="18"/>
        <v>77</v>
      </c>
      <c r="G139">
        <v>158</v>
      </c>
    </row>
    <row r="140" spans="1:7">
      <c r="A140">
        <f t="shared" si="19"/>
        <v>1.962962962962963</v>
      </c>
      <c r="B140">
        <f t="shared" si="17"/>
        <v>240</v>
      </c>
      <c r="C140">
        <f t="shared" si="17"/>
        <v>223.73121478641082</v>
      </c>
      <c r="D140">
        <f t="shared" si="20"/>
        <v>178.44326829555661</v>
      </c>
      <c r="E140">
        <f t="shared" si="18"/>
        <v>116.74049653053949</v>
      </c>
      <c r="F140">
        <f t="shared" si="18"/>
        <v>78</v>
      </c>
      <c r="G140">
        <v>159</v>
      </c>
    </row>
    <row r="141" spans="1:7">
      <c r="A141">
        <f t="shared" si="19"/>
        <v>1.9753086419753085</v>
      </c>
      <c r="B141">
        <f t="shared" si="17"/>
        <v>241</v>
      </c>
      <c r="C141">
        <f t="shared" si="17"/>
        <v>224.6980368591486</v>
      </c>
      <c r="D141">
        <f t="shared" si="20"/>
        <v>179.33488227336031</v>
      </c>
      <c r="E141">
        <f t="shared" si="18"/>
        <v>117.61289143476019</v>
      </c>
      <c r="F141">
        <f t="shared" si="18"/>
        <v>79</v>
      </c>
      <c r="G141">
        <v>160</v>
      </c>
    </row>
    <row r="142" spans="1:7">
      <c r="A142">
        <f t="shared" si="19"/>
        <v>1.9876543209876543</v>
      </c>
      <c r="B142">
        <f t="shared" si="17"/>
        <v>242</v>
      </c>
      <c r="C142">
        <f t="shared" si="17"/>
        <v>225.66514809980634</v>
      </c>
      <c r="D142">
        <f t="shared" si="20"/>
        <v>180.22763384120648</v>
      </c>
      <c r="E142">
        <f t="shared" si="18"/>
        <v>118.48730283491335</v>
      </c>
      <c r="F142">
        <f t="shared" si="18"/>
        <v>80</v>
      </c>
      <c r="G142">
        <v>161</v>
      </c>
    </row>
    <row r="143" spans="1:7">
      <c r="A143">
        <f t="shared" si="19"/>
        <v>2</v>
      </c>
      <c r="B143">
        <f t="shared" si="17"/>
        <v>243</v>
      </c>
      <c r="C143">
        <f t="shared" si="17"/>
        <v>226.63254480647689</v>
      </c>
      <c r="D143">
        <f t="shared" si="20"/>
        <v>181.12150617748296</v>
      </c>
      <c r="E143">
        <f t="shared" si="18"/>
        <v>119.36368641483993</v>
      </c>
      <c r="F143">
        <f t="shared" si="18"/>
        <v>81</v>
      </c>
      <c r="G143">
        <v>162</v>
      </c>
    </row>
    <row r="144" spans="1:7">
      <c r="A144">
        <f t="shared" si="19"/>
        <v>2.0123456790123457</v>
      </c>
      <c r="B144">
        <f t="shared" si="17"/>
        <v>244</v>
      </c>
      <c r="C144">
        <f t="shared" si="17"/>
        <v>227.60022333910828</v>
      </c>
      <c r="D144">
        <f t="shared" si="20"/>
        <v>182.01648277010517</v>
      </c>
      <c r="E144">
        <f t="shared" si="18"/>
        <v>120.24199905186215</v>
      </c>
      <c r="F144">
        <f t="shared" si="18"/>
        <v>82</v>
      </c>
      <c r="G144">
        <v>163</v>
      </c>
    </row>
    <row r="145" spans="1:7">
      <c r="A145">
        <f t="shared" si="19"/>
        <v>2.0246913580246915</v>
      </c>
      <c r="B145">
        <f t="shared" si="17"/>
        <v>245</v>
      </c>
      <c r="C145">
        <f t="shared" si="17"/>
        <v>228.56818011823998</v>
      </c>
      <c r="D145">
        <f t="shared" si="20"/>
        <v>182.91254740995763</v>
      </c>
      <c r="E145">
        <f t="shared" si="18"/>
        <v>121.12219878055303</v>
      </c>
      <c r="F145">
        <f t="shared" si="18"/>
        <v>83</v>
      </c>
      <c r="G145">
        <v>164</v>
      </c>
    </row>
    <row r="146" spans="1:7">
      <c r="A146">
        <f t="shared" si="19"/>
        <v>2.0370370370370372</v>
      </c>
      <c r="B146">
        <f t="shared" si="17"/>
        <v>246</v>
      </c>
      <c r="C146">
        <f t="shared" si="17"/>
        <v>229.5364116237692</v>
      </c>
      <c r="D146">
        <f t="shared" si="20"/>
        <v>183.80968418448467</v>
      </c>
      <c r="E146">
        <f t="shared" si="18"/>
        <v>122.00424475764595</v>
      </c>
      <c r="F146">
        <f t="shared" si="18"/>
        <v>84</v>
      </c>
      <c r="G146">
        <v>165</v>
      </c>
    </row>
    <row r="147" spans="1:7">
      <c r="A147">
        <f t="shared" si="19"/>
        <v>2.0493827160493829</v>
      </c>
      <c r="B147">
        <f t="shared" ref="B147:C166" si="21">SQRT($B$2^2+$G147^2+2*$B$2*$G147*COS(($D$2-B$5)*PI()/180))</f>
        <v>247</v>
      </c>
      <c r="C147">
        <f t="shared" si="21"/>
        <v>230.50491439374699</v>
      </c>
      <c r="D147">
        <f t="shared" si="20"/>
        <v>184.70787747142782</v>
      </c>
      <c r="E147">
        <f t="shared" ref="E147:F166" si="22">SQRT($B$2^2+$G147^2+2*$B$2*$G147*COS(($D$2-E$5)*PI()/180))</f>
        <v>122.8880972280528</v>
      </c>
      <c r="F147">
        <f t="shared" si="22"/>
        <v>85</v>
      </c>
      <c r="G147">
        <v>166</v>
      </c>
    </row>
    <row r="148" spans="1:7">
      <c r="A148">
        <f t="shared" si="19"/>
        <v>2.0617283950617282</v>
      </c>
      <c r="B148">
        <f t="shared" si="21"/>
        <v>248</v>
      </c>
      <c r="C148">
        <f t="shared" si="21"/>
        <v>231.47368502320271</v>
      </c>
      <c r="D148">
        <f t="shared" si="20"/>
        <v>185.60711193270583</v>
      </c>
      <c r="E148">
        <f t="shared" si="22"/>
        <v>123.77371749195845</v>
      </c>
      <c r="F148">
        <f t="shared" si="22"/>
        <v>86</v>
      </c>
      <c r="G148">
        <v>167</v>
      </c>
    </row>
    <row r="149" spans="1:7">
      <c r="A149">
        <f t="shared" si="19"/>
        <v>2.074074074074074</v>
      </c>
      <c r="B149">
        <f t="shared" si="21"/>
        <v>249</v>
      </c>
      <c r="C149">
        <f t="shared" si="21"/>
        <v>232.44272016299644</v>
      </c>
      <c r="D149">
        <f t="shared" si="20"/>
        <v>186.50737250843463</v>
      </c>
      <c r="E149">
        <f t="shared" si="22"/>
        <v>124.66106787296071</v>
      </c>
      <c r="F149">
        <f t="shared" si="22"/>
        <v>87</v>
      </c>
      <c r="G149">
        <v>168</v>
      </c>
    </row>
    <row r="150" spans="1:7">
      <c r="A150">
        <f t="shared" si="19"/>
        <v>2.0864197530864197</v>
      </c>
      <c r="B150">
        <f t="shared" si="21"/>
        <v>250</v>
      </c>
      <c r="C150">
        <f t="shared" si="21"/>
        <v>233.41201651869872</v>
      </c>
      <c r="D150">
        <f t="shared" si="20"/>
        <v>187.40864441108366</v>
      </c>
      <c r="E150">
        <f t="shared" si="22"/>
        <v>125.5501116872251</v>
      </c>
      <c r="F150">
        <f t="shared" si="22"/>
        <v>88</v>
      </c>
      <c r="G150">
        <v>169</v>
      </c>
    </row>
    <row r="151" spans="1:7">
      <c r="A151">
        <f t="shared" si="19"/>
        <v>2.0987654320987654</v>
      </c>
      <c r="B151">
        <f t="shared" si="21"/>
        <v>251</v>
      </c>
      <c r="C151">
        <f t="shared" si="21"/>
        <v>234.38157084949643</v>
      </c>
      <c r="D151">
        <f t="shared" si="20"/>
        <v>188.31091311976581</v>
      </c>
      <c r="E151">
        <f t="shared" si="22"/>
        <v>126.4408132136237</v>
      </c>
      <c r="F151">
        <f t="shared" si="22"/>
        <v>89</v>
      </c>
      <c r="G151">
        <v>170</v>
      </c>
    </row>
    <row r="152" spans="1:7">
      <c r="A152">
        <f t="shared" si="19"/>
        <v>2.1111111111111112</v>
      </c>
      <c r="B152">
        <f t="shared" si="21"/>
        <v>252</v>
      </c>
      <c r="C152">
        <f t="shared" si="21"/>
        <v>235.35137996712433</v>
      </c>
      <c r="D152">
        <f t="shared" si="20"/>
        <v>189.21416437465771</v>
      </c>
      <c r="E152">
        <f t="shared" si="22"/>
        <v>127.33313766482885</v>
      </c>
      <c r="F152">
        <f t="shared" si="22"/>
        <v>90</v>
      </c>
      <c r="G152">
        <v>171</v>
      </c>
    </row>
    <row r="153" spans="1:7">
      <c r="A153">
        <f t="shared" si="19"/>
        <v>2.1234567901234569</v>
      </c>
      <c r="B153">
        <f t="shared" si="21"/>
        <v>253</v>
      </c>
      <c r="C153">
        <f t="shared" si="21"/>
        <v>236.32144073482192</v>
      </c>
      <c r="D153">
        <f t="shared" si="20"/>
        <v>190.11838417154715</v>
      </c>
      <c r="E153">
        <f t="shared" si="22"/>
        <v>128.22705115933235</v>
      </c>
      <c r="F153">
        <f t="shared" si="22"/>
        <v>91</v>
      </c>
      <c r="G153">
        <v>172</v>
      </c>
    </row>
    <row r="154" spans="1:7">
      <c r="A154">
        <f t="shared" si="19"/>
        <v>2.1358024691358026</v>
      </c>
      <c r="B154">
        <f t="shared" si="21"/>
        <v>254</v>
      </c>
      <c r="C154">
        <f t="shared" si="21"/>
        <v>237.29175006631431</v>
      </c>
      <c r="D154">
        <f t="shared" si="20"/>
        <v>191.0235587565052</v>
      </c>
      <c r="E154">
        <f t="shared" si="22"/>
        <v>129.1225206943615</v>
      </c>
      <c r="F154">
        <f t="shared" si="22"/>
        <v>92</v>
      </c>
      <c r="G154">
        <v>173</v>
      </c>
    </row>
    <row r="155" spans="1:7">
      <c r="A155">
        <f t="shared" si="19"/>
        <v>2.1481481481481484</v>
      </c>
      <c r="B155">
        <f t="shared" si="21"/>
        <v>255</v>
      </c>
      <c r="C155">
        <f t="shared" si="21"/>
        <v>238.26230492481685</v>
      </c>
      <c r="D155">
        <f t="shared" si="20"/>
        <v>191.92967462067972</v>
      </c>
      <c r="E155">
        <f t="shared" si="22"/>
        <v>130.01951411966434</v>
      </c>
      <c r="F155">
        <f t="shared" si="22"/>
        <v>93</v>
      </c>
      <c r="G155">
        <v>174</v>
      </c>
    </row>
    <row r="156" spans="1:7">
      <c r="A156">
        <f t="shared" si="19"/>
        <v>2.1604938271604937</v>
      </c>
      <c r="B156">
        <f t="shared" si="21"/>
        <v>256</v>
      </c>
      <c r="C156">
        <f t="shared" si="21"/>
        <v>239.2331023220629</v>
      </c>
      <c r="D156">
        <f t="shared" si="20"/>
        <v>192.83671849520775</v>
      </c>
      <c r="E156">
        <f t="shared" si="22"/>
        <v>130.9180001121365</v>
      </c>
      <c r="F156">
        <f t="shared" si="22"/>
        <v>94</v>
      </c>
      <c r="G156">
        <v>175</v>
      </c>
    </row>
    <row r="157" spans="1:7">
      <c r="A157">
        <f t="shared" si="19"/>
        <v>2.1728395061728394</v>
      </c>
      <c r="B157">
        <f t="shared" si="21"/>
        <v>257</v>
      </c>
      <c r="C157">
        <f t="shared" si="21"/>
        <v>240.20413931735408</v>
      </c>
      <c r="D157">
        <f t="shared" si="20"/>
        <v>193.74467734624349</v>
      </c>
      <c r="E157">
        <f t="shared" si="22"/>
        <v>131.81794815126335</v>
      </c>
      <c r="F157">
        <f t="shared" si="22"/>
        <v>95</v>
      </c>
      <c r="G157">
        <v>176</v>
      </c>
    </row>
    <row r="158" spans="1:7">
      <c r="A158">
        <f t="shared" si="19"/>
        <v>2.1851851851851851</v>
      </c>
      <c r="B158">
        <f t="shared" si="21"/>
        <v>258</v>
      </c>
      <c r="C158">
        <f t="shared" si="21"/>
        <v>241.17541301663206</v>
      </c>
      <c r="D158">
        <f t="shared" si="20"/>
        <v>194.65353837009999</v>
      </c>
      <c r="E158">
        <f t="shared" si="22"/>
        <v>132.71932849535116</v>
      </c>
      <c r="F158">
        <f t="shared" si="22"/>
        <v>96</v>
      </c>
      <c r="G158">
        <v>177</v>
      </c>
    </row>
    <row r="159" spans="1:7">
      <c r="A159">
        <f t="shared" si="19"/>
        <v>2.1975308641975309</v>
      </c>
      <c r="B159">
        <f t="shared" si="21"/>
        <v>259</v>
      </c>
      <c r="C159">
        <f t="shared" si="21"/>
        <v>242.14692057157217</v>
      </c>
      <c r="D159">
        <f t="shared" si="20"/>
        <v>195.56328898850109</v>
      </c>
      <c r="E159">
        <f t="shared" si="22"/>
        <v>133.6221121585223</v>
      </c>
      <c r="F159">
        <f t="shared" si="22"/>
        <v>97</v>
      </c>
      <c r="G159">
        <v>178</v>
      </c>
    </row>
    <row r="160" spans="1:7">
      <c r="A160">
        <f t="shared" si="19"/>
        <v>2.2098765432098766</v>
      </c>
      <c r="B160">
        <f t="shared" si="21"/>
        <v>260</v>
      </c>
      <c r="C160">
        <f t="shared" si="21"/>
        <v>243.11865917869713</v>
      </c>
      <c r="D160">
        <f t="shared" si="20"/>
        <v>196.47391684394137</v>
      </c>
      <c r="E160">
        <f t="shared" si="22"/>
        <v>134.52627088844949</v>
      </c>
      <c r="F160">
        <f t="shared" si="22"/>
        <v>98</v>
      </c>
      <c r="G160">
        <v>179</v>
      </c>
    </row>
    <row r="161" spans="1:7">
      <c r="A161">
        <f t="shared" si="19"/>
        <v>2.2222222222222223</v>
      </c>
      <c r="B161">
        <f t="shared" si="21"/>
        <v>261</v>
      </c>
      <c r="C161">
        <f t="shared" si="21"/>
        <v>244.09062607851152</v>
      </c>
      <c r="D161">
        <f t="shared" si="20"/>
        <v>197.38540979515176</v>
      </c>
      <c r="E161">
        <f t="shared" si="22"/>
        <v>135.43177714480552</v>
      </c>
      <c r="F161">
        <f t="shared" si="22"/>
        <v>99</v>
      </c>
      <c r="G161">
        <v>180</v>
      </c>
    </row>
    <row r="162" spans="1:7">
      <c r="A162">
        <f t="shared" si="19"/>
        <v>2.2345679012345681</v>
      </c>
      <c r="B162">
        <f t="shared" si="21"/>
        <v>262</v>
      </c>
      <c r="C162">
        <f t="shared" si="21"/>
        <v>245.06281855465537</v>
      </c>
      <c r="D162">
        <f t="shared" si="20"/>
        <v>198.29775591266784</v>
      </c>
      <c r="E162">
        <f t="shared" si="22"/>
        <v>136.3386040784049</v>
      </c>
      <c r="F162">
        <f t="shared" si="22"/>
        <v>100</v>
      </c>
      <c r="G162">
        <v>181</v>
      </c>
    </row>
    <row r="163" spans="1:7">
      <c r="A163">
        <f t="shared" si="19"/>
        <v>2.2469135802469138</v>
      </c>
      <c r="B163">
        <f t="shared" si="21"/>
        <v>263</v>
      </c>
      <c r="C163">
        <f t="shared" si="21"/>
        <v>246.03523393307748</v>
      </c>
      <c r="D163">
        <f t="shared" si="20"/>
        <v>199.21094347449889</v>
      </c>
      <c r="E163">
        <f t="shared" si="22"/>
        <v>137.24672551101474</v>
      </c>
      <c r="F163">
        <f t="shared" si="22"/>
        <v>101</v>
      </c>
      <c r="G163">
        <v>182</v>
      </c>
    </row>
    <row r="164" spans="1:7">
      <c r="A164">
        <f t="shared" si="19"/>
        <v>2.2592592592592591</v>
      </c>
      <c r="B164">
        <f t="shared" si="21"/>
        <v>264</v>
      </c>
      <c r="C164">
        <f t="shared" si="21"/>
        <v>247.00786958122686</v>
      </c>
      <c r="D164">
        <f t="shared" si="20"/>
        <v>200.124960961895</v>
      </c>
      <c r="E164">
        <f t="shared" si="22"/>
        <v>138.15611591581319</v>
      </c>
      <c r="F164">
        <f t="shared" si="22"/>
        <v>102</v>
      </c>
      <c r="G164">
        <v>183</v>
      </c>
    </row>
    <row r="165" spans="1:7">
      <c r="A165">
        <f t="shared" si="19"/>
        <v>2.2716049382716048</v>
      </c>
      <c r="B165">
        <f t="shared" si="21"/>
        <v>265</v>
      </c>
      <c r="C165">
        <f t="shared" si="21"/>
        <v>247.9807229072627</v>
      </c>
      <c r="D165">
        <f t="shared" si="20"/>
        <v>201.03979705520993</v>
      </c>
      <c r="E165">
        <f t="shared" si="22"/>
        <v>139.06675039847372</v>
      </c>
      <c r="F165">
        <f t="shared" si="22"/>
        <v>103</v>
      </c>
      <c r="G165">
        <v>184</v>
      </c>
    </row>
    <row r="166" spans="1:7">
      <c r="A166">
        <f t="shared" si="19"/>
        <v>2.2839506172839505</v>
      </c>
      <c r="B166">
        <f t="shared" si="21"/>
        <v>266</v>
      </c>
      <c r="C166">
        <f t="shared" si="21"/>
        <v>248.95379135928181</v>
      </c>
      <c r="D166">
        <f t="shared" si="20"/>
        <v>201.95544062985775</v>
      </c>
      <c r="E166">
        <f t="shared" si="22"/>
        <v>139.97860467885499</v>
      </c>
      <c r="F166">
        <f t="shared" si="22"/>
        <v>104</v>
      </c>
      <c r="G166">
        <v>185</v>
      </c>
    </row>
    <row r="167" spans="1:7">
      <c r="A167">
        <f t="shared" si="19"/>
        <v>2.2962962962962963</v>
      </c>
      <c r="B167">
        <f t="shared" ref="B167:C186" si="23">SQRT($B$2^2+$G167^2+2*$B$2*$G167*COS(($D$2-B$5)*PI()/180))</f>
        <v>267</v>
      </c>
      <c r="C167">
        <f t="shared" si="23"/>
        <v>249.92707242456356</v>
      </c>
      <c r="D167">
        <f t="shared" si="20"/>
        <v>202.87188075236054</v>
      </c>
      <c r="E167">
        <f t="shared" ref="E167:F186" si="24">SQRT($B$2^2+$G167^2+2*$B$2*$G167*COS(($D$2-E$5)*PI()/180))</f>
        <v>140.8916550732759</v>
      </c>
      <c r="F167">
        <f t="shared" si="24"/>
        <v>105</v>
      </c>
      <c r="G167">
        <v>186</v>
      </c>
    </row>
    <row r="168" spans="1:7">
      <c r="A168">
        <f t="shared" si="19"/>
        <v>2.308641975308642</v>
      </c>
      <c r="B168">
        <f t="shared" si="23"/>
        <v>268</v>
      </c>
      <c r="C168">
        <f t="shared" si="23"/>
        <v>250.90056362883138</v>
      </c>
      <c r="D168">
        <f t="shared" si="20"/>
        <v>203.78910667648552</v>
      </c>
      <c r="E168">
        <f t="shared" si="24"/>
        <v>141.80587847735623</v>
      </c>
      <c r="F168">
        <f t="shared" si="24"/>
        <v>106</v>
      </c>
      <c r="G168">
        <v>187</v>
      </c>
    </row>
    <row r="169" spans="1:7">
      <c r="A169">
        <f t="shared" si="19"/>
        <v>2.3209876543209877</v>
      </c>
      <c r="B169">
        <f t="shared" si="23"/>
        <v>269</v>
      </c>
      <c r="C169">
        <f t="shared" si="23"/>
        <v>251.87426253553079</v>
      </c>
      <c r="D169">
        <f t="shared" si="20"/>
        <v>204.70710783946902</v>
      </c>
      <c r="E169">
        <f t="shared" si="24"/>
        <v>142.72125234940486</v>
      </c>
      <c r="F169">
        <f t="shared" si="24"/>
        <v>107</v>
      </c>
      <c r="G169">
        <v>188</v>
      </c>
    </row>
    <row r="170" spans="1:7">
      <c r="A170">
        <f t="shared" si="19"/>
        <v>2.3333333333333335</v>
      </c>
      <c r="B170">
        <f t="shared" si="23"/>
        <v>270</v>
      </c>
      <c r="C170">
        <f t="shared" si="23"/>
        <v>252.84816674512336</v>
      </c>
      <c r="D170">
        <f t="shared" si="20"/>
        <v>205.62587385832552</v>
      </c>
      <c r="E170">
        <f t="shared" si="24"/>
        <v>143.63775469433614</v>
      </c>
      <c r="F170">
        <f t="shared" si="24"/>
        <v>108</v>
      </c>
      <c r="G170">
        <v>189</v>
      </c>
    </row>
    <row r="171" spans="1:7">
      <c r="A171">
        <f t="shared" si="19"/>
        <v>2.3456790123456792</v>
      </c>
      <c r="B171">
        <f t="shared" si="23"/>
        <v>271</v>
      </c>
      <c r="C171">
        <f t="shared" si="23"/>
        <v>253.82227389439629</v>
      </c>
      <c r="D171">
        <f t="shared" si="20"/>
        <v>206.54539452623965</v>
      </c>
      <c r="E171">
        <f t="shared" si="24"/>
        <v>144.55536404809772</v>
      </c>
      <c r="F171">
        <f t="shared" si="24"/>
        <v>109</v>
      </c>
      <c r="G171">
        <v>190</v>
      </c>
    </row>
    <row r="172" spans="1:7">
      <c r="A172">
        <f t="shared" si="19"/>
        <v>2.3580246913580245</v>
      </c>
      <c r="B172">
        <f t="shared" si="23"/>
        <v>272</v>
      </c>
      <c r="C172">
        <f t="shared" si="23"/>
        <v>254.79658165578704</v>
      </c>
      <c r="D172">
        <f t="shared" si="20"/>
        <v>207.46565980903921</v>
      </c>
      <c r="E172">
        <f t="shared" si="24"/>
        <v>145.47405946259229</v>
      </c>
      <c r="F172">
        <f t="shared" si="24"/>
        <v>110</v>
      </c>
      <c r="G172">
        <v>191</v>
      </c>
    </row>
    <row r="173" spans="1:7">
      <c r="A173">
        <f t="shared" si="19"/>
        <v>2.3703703703703702</v>
      </c>
      <c r="B173">
        <f t="shared" si="23"/>
        <v>273</v>
      </c>
      <c r="C173">
        <f t="shared" si="23"/>
        <v>255.77108773672285</v>
      </c>
      <c r="D173">
        <f t="shared" si="20"/>
        <v>208.38665984174705</v>
      </c>
      <c r="E173">
        <f t="shared" si="24"/>
        <v>146.39382049107681</v>
      </c>
      <c r="F173">
        <f t="shared" si="24"/>
        <v>111</v>
      </c>
      <c r="G173">
        <v>192</v>
      </c>
    </row>
    <row r="174" spans="1:7">
      <c r="A174">
        <f t="shared" si="19"/>
        <v>2.382716049382716</v>
      </c>
      <c r="B174">
        <f t="shared" si="23"/>
        <v>274</v>
      </c>
      <c r="C174">
        <f t="shared" si="23"/>
        <v>256.74578987897462</v>
      </c>
      <c r="D174">
        <f t="shared" si="20"/>
        <v>209.30838492521028</v>
      </c>
      <c r="E174">
        <f t="shared" si="24"/>
        <v>147.31462717402303</v>
      </c>
      <c r="F174">
        <f t="shared" si="24"/>
        <v>112</v>
      </c>
      <c r="G174">
        <v>193</v>
      </c>
    </row>
    <row r="175" spans="1:7">
      <c r="A175">
        <f t="shared" si="19"/>
        <v>2.3950617283950617</v>
      </c>
      <c r="B175">
        <f t="shared" si="23"/>
        <v>275</v>
      </c>
      <c r="C175">
        <f t="shared" si="23"/>
        <v>257.72068585802498</v>
      </c>
      <c r="D175">
        <f t="shared" si="20"/>
        <v>210.23082552280479</v>
      </c>
      <c r="E175">
        <f t="shared" si="24"/>
        <v>148.23646002542418</v>
      </c>
      <c r="F175">
        <f t="shared" si="24"/>
        <v>113</v>
      </c>
      <c r="G175">
        <v>194</v>
      </c>
    </row>
    <row r="176" spans="1:7">
      <c r="A176">
        <f t="shared" si="19"/>
        <v>2.4074074074074074</v>
      </c>
      <c r="B176">
        <f t="shared" si="23"/>
        <v>276</v>
      </c>
      <c r="C176">
        <f t="shared" si="23"/>
        <v>258.69577348244991</v>
      </c>
      <c r="D176">
        <f t="shared" si="20"/>
        <v>211.15397225721327</v>
      </c>
      <c r="E176">
        <f t="shared" si="24"/>
        <v>149.15930001953265</v>
      </c>
      <c r="F176">
        <f t="shared" si="24"/>
        <v>114</v>
      </c>
      <c r="G176">
        <v>195</v>
      </c>
    </row>
    <row r="177" spans="1:7">
      <c r="A177">
        <f t="shared" si="19"/>
        <v>2.4197530864197532</v>
      </c>
      <c r="B177">
        <f t="shared" si="23"/>
        <v>277</v>
      </c>
      <c r="C177">
        <f t="shared" si="23"/>
        <v>259.67105059331362</v>
      </c>
      <c r="D177">
        <f t="shared" si="20"/>
        <v>212.07781590727492</v>
      </c>
      <c r="E177">
        <f t="shared" si="24"/>
        <v>150.0831285780142</v>
      </c>
      <c r="F177">
        <f t="shared" si="24"/>
        <v>115</v>
      </c>
      <c r="G177">
        <v>196</v>
      </c>
    </row>
    <row r="178" spans="1:7">
      <c r="A178">
        <f t="shared" si="19"/>
        <v>2.4320987654320989</v>
      </c>
      <c r="B178">
        <f t="shared" si="23"/>
        <v>278</v>
      </c>
      <c r="C178">
        <f t="shared" si="23"/>
        <v>260.646515063577</v>
      </c>
      <c r="D178">
        <f t="shared" si="20"/>
        <v>213.00234740490535</v>
      </c>
      <c r="E178">
        <f t="shared" si="24"/>
        <v>151.00792755750447</v>
      </c>
      <c r="F178">
        <f t="shared" si="24"/>
        <v>116</v>
      </c>
      <c r="G178">
        <v>197</v>
      </c>
    </row>
    <row r="179" spans="1:7">
      <c r="A179">
        <f t="shared" si="19"/>
        <v>2.4444444444444446</v>
      </c>
      <c r="B179">
        <f t="shared" si="23"/>
        <v>279</v>
      </c>
      <c r="C179">
        <f t="shared" si="23"/>
        <v>261.62216479751805</v>
      </c>
      <c r="D179">
        <f t="shared" si="20"/>
        <v>213.9275578320848</v>
      </c>
      <c r="E179">
        <f t="shared" si="24"/>
        <v>151.93367923755514</v>
      </c>
      <c r="F179">
        <f t="shared" si="24"/>
        <v>117</v>
      </c>
      <c r="G179">
        <v>198</v>
      </c>
    </row>
    <row r="180" spans="1:7">
      <c r="A180">
        <f t="shared" si="19"/>
        <v>2.4567901234567899</v>
      </c>
      <c r="B180">
        <f t="shared" si="23"/>
        <v>280</v>
      </c>
      <c r="C180">
        <f t="shared" si="23"/>
        <v>262.59799773016533</v>
      </c>
      <c r="D180">
        <f t="shared" si="20"/>
        <v>214.85343841791314</v>
      </c>
      <c r="E180">
        <f t="shared" si="24"/>
        <v>152.86036630895558</v>
      </c>
      <c r="F180">
        <f t="shared" si="24"/>
        <v>118</v>
      </c>
      <c r="G180">
        <v>199</v>
      </c>
    </row>
    <row r="181" spans="1:7">
      <c r="A181">
        <f t="shared" si="19"/>
        <v>2.4691358024691357</v>
      </c>
      <c r="B181">
        <f t="shared" si="23"/>
        <v>281</v>
      </c>
      <c r="C181">
        <f t="shared" si="23"/>
        <v>263.57401182674317</v>
      </c>
      <c r="D181">
        <f t="shared" si="20"/>
        <v>215.77998053572995</v>
      </c>
      <c r="E181">
        <f t="shared" si="24"/>
        <v>153.78797186241795</v>
      </c>
      <c r="F181">
        <f t="shared" si="24"/>
        <v>119</v>
      </c>
      <c r="G181">
        <v>200</v>
      </c>
    </row>
    <row r="182" spans="1:7">
      <c r="A182">
        <f t="shared" si="19"/>
        <v>2.4814814814814814</v>
      </c>
      <c r="B182">
        <f t="shared" si="23"/>
        <v>282</v>
      </c>
      <c r="C182">
        <f t="shared" si="23"/>
        <v>264.55020508212868</v>
      </c>
      <c r="D182">
        <f t="shared" si="20"/>
        <v>216.70717570029839</v>
      </c>
      <c r="E182">
        <f t="shared" si="24"/>
        <v>154.71647937761392</v>
      </c>
      <c r="F182">
        <f t="shared" si="24"/>
        <v>120</v>
      </c>
      <c r="G182">
        <v>201</v>
      </c>
    </row>
    <row r="183" spans="1:7">
      <c r="A183">
        <f t="shared" si="19"/>
        <v>2.4938271604938271</v>
      </c>
      <c r="B183">
        <f t="shared" si="23"/>
        <v>283</v>
      </c>
      <c r="C183">
        <f t="shared" si="23"/>
        <v>265.5265755203207</v>
      </c>
      <c r="D183">
        <f t="shared" si="20"/>
        <v>217.63501556505099</v>
      </c>
      <c r="E183">
        <f t="shared" si="24"/>
        <v>155.64587271255033</v>
      </c>
      <c r="F183">
        <f t="shared" si="24"/>
        <v>121</v>
      </c>
      <c r="G183">
        <v>202</v>
      </c>
    </row>
    <row r="184" spans="1:7">
      <c r="A184">
        <f t="shared" si="19"/>
        <v>2.5061728395061729</v>
      </c>
      <c r="B184">
        <f t="shared" si="23"/>
        <v>284</v>
      </c>
      <c r="C184">
        <f t="shared" si="23"/>
        <v>266.50312119391924</v>
      </c>
      <c r="D184">
        <f t="shared" si="20"/>
        <v>218.56349191939626</v>
      </c>
      <c r="E184">
        <f t="shared" si="24"/>
        <v>156.57613609327313</v>
      </c>
      <c r="F184">
        <f t="shared" si="24"/>
        <v>122</v>
      </c>
      <c r="G184">
        <v>203</v>
      </c>
    </row>
    <row r="185" spans="1:7">
      <c r="A185">
        <f t="shared" si="19"/>
        <v>2.5185185185185186</v>
      </c>
      <c r="B185">
        <f t="shared" si="23"/>
        <v>285</v>
      </c>
      <c r="C185">
        <f t="shared" si="23"/>
        <v>267.47984018361649</v>
      </c>
      <c r="D185">
        <f t="shared" si="20"/>
        <v>219.49259668608414</v>
      </c>
      <c r="E185">
        <f t="shared" si="24"/>
        <v>157.50725410388873</v>
      </c>
      <c r="F185">
        <f t="shared" si="24"/>
        <v>123</v>
      </c>
      <c r="G185">
        <v>204</v>
      </c>
    </row>
    <row r="186" spans="1:7">
      <c r="A186">
        <f t="shared" si="19"/>
        <v>2.5308641975308643</v>
      </c>
      <c r="B186">
        <f t="shared" si="23"/>
        <v>286</v>
      </c>
      <c r="C186">
        <f t="shared" si="23"/>
        <v>268.45673059769842</v>
      </c>
      <c r="D186">
        <f t="shared" si="20"/>
        <v>220.42232191862962</v>
      </c>
      <c r="E186">
        <f t="shared" si="24"/>
        <v>158.43921167689123</v>
      </c>
      <c r="F186">
        <f t="shared" si="24"/>
        <v>124</v>
      </c>
      <c r="G186">
        <v>205</v>
      </c>
    </row>
    <row r="187" spans="1:7">
      <c r="A187">
        <f t="shared" si="19"/>
        <v>2.5432098765432101</v>
      </c>
      <c r="B187">
        <f t="shared" ref="B187:C206" si="25">SQRT($B$2^2+$G187^2+2*$B$2*$G187*COS(($D$2-B$5)*PI()/180))</f>
        <v>287</v>
      </c>
      <c r="C187">
        <f t="shared" si="25"/>
        <v>269.43379057155664</v>
      </c>
      <c r="D187">
        <f t="shared" si="20"/>
        <v>221.35265979879256</v>
      </c>
      <c r="E187">
        <f t="shared" ref="E187:F206" si="26">SQRT($B$2^2+$G187^2+2*$B$2*$G187*COS(($D$2-E$5)*PI()/180))</f>
        <v>159.37199408378666</v>
      </c>
      <c r="F187">
        <f t="shared" si="26"/>
        <v>125</v>
      </c>
      <c r="G187">
        <v>206</v>
      </c>
    </row>
    <row r="188" spans="1:7">
      <c r="A188">
        <f t="shared" si="19"/>
        <v>2.5555555555555554</v>
      </c>
      <c r="B188">
        <f t="shared" si="25"/>
        <v>288</v>
      </c>
      <c r="C188">
        <f t="shared" si="25"/>
        <v>270.41101826721052</v>
      </c>
      <c r="D188">
        <f t="shared" si="20"/>
        <v>222.28360263411241</v>
      </c>
      <c r="E188">
        <f t="shared" si="26"/>
        <v>160.30558692600303</v>
      </c>
      <c r="F188">
        <f t="shared" si="26"/>
        <v>126</v>
      </c>
      <c r="G188">
        <v>207</v>
      </c>
    </row>
    <row r="189" spans="1:7">
      <c r="A189">
        <f t="shared" si="19"/>
        <v>2.5679012345679011</v>
      </c>
      <c r="B189">
        <f t="shared" si="25"/>
        <v>289</v>
      </c>
      <c r="C189">
        <f t="shared" si="25"/>
        <v>271.38841187283936</v>
      </c>
      <c r="D189">
        <f t="shared" si="20"/>
        <v>223.21514285549713</v>
      </c>
      <c r="E189">
        <f t="shared" si="26"/>
        <v>161.23997612607764</v>
      </c>
      <c r="F189">
        <f t="shared" si="26"/>
        <v>127</v>
      </c>
      <c r="G189">
        <v>208</v>
      </c>
    </row>
    <row r="190" spans="1:7">
      <c r="A190">
        <f t="shared" si="19"/>
        <v>2.5802469135802468</v>
      </c>
      <c r="B190">
        <f t="shared" si="25"/>
        <v>290</v>
      </c>
      <c r="C190">
        <f t="shared" si="25"/>
        <v>272.36596960232407</v>
      </c>
      <c r="D190">
        <f t="shared" si="20"/>
        <v>224.14727301486403</v>
      </c>
      <c r="E190">
        <f t="shared" si="26"/>
        <v>162.17514791911205</v>
      </c>
      <c r="F190">
        <f t="shared" si="26"/>
        <v>128</v>
      </c>
      <c r="G190">
        <v>209</v>
      </c>
    </row>
    <row r="191" spans="1:7">
      <c r="A191">
        <f t="shared" si="19"/>
        <v>2.5925925925925926</v>
      </c>
      <c r="B191">
        <f t="shared" si="25"/>
        <v>291</v>
      </c>
      <c r="C191">
        <f t="shared" si="25"/>
        <v>273.34368969479857</v>
      </c>
      <c r="D191">
        <f t="shared" si="20"/>
        <v>225.0799857828323</v>
      </c>
      <c r="E191">
        <f t="shared" si="26"/>
        <v>163.11108884448552</v>
      </c>
      <c r="F191">
        <f t="shared" si="26"/>
        <v>129</v>
      </c>
      <c r="G191">
        <v>210</v>
      </c>
    </row>
    <row r="192" spans="1:7">
      <c r="A192">
        <f t="shared" si="19"/>
        <v>2.6049382716049383</v>
      </c>
      <c r="B192">
        <f t="shared" si="25"/>
        <v>292</v>
      </c>
      <c r="C192">
        <f t="shared" si="25"/>
        <v>274.32157041421033</v>
      </c>
      <c r="D192">
        <f t="shared" si="20"/>
        <v>226.01327394646535</v>
      </c>
      <c r="E192">
        <f t="shared" si="26"/>
        <v>164.04778573781917</v>
      </c>
      <c r="F192">
        <f t="shared" si="26"/>
        <v>130</v>
      </c>
      <c r="G192">
        <v>211</v>
      </c>
    </row>
    <row r="193" spans="1:7">
      <c r="A193">
        <f t="shared" si="19"/>
        <v>2.617283950617284</v>
      </c>
      <c r="B193">
        <f t="shared" si="25"/>
        <v>293</v>
      </c>
      <c r="C193">
        <f t="shared" si="25"/>
        <v>275.2996100488898</v>
      </c>
      <c r="D193">
        <f t="shared" si="20"/>
        <v>226.94713040706196</v>
      </c>
      <c r="E193">
        <f t="shared" si="26"/>
        <v>164.98522572318168</v>
      </c>
      <c r="F193">
        <f t="shared" si="26"/>
        <v>131</v>
      </c>
      <c r="G193">
        <v>212</v>
      </c>
    </row>
    <row r="194" spans="1:7">
      <c r="A194">
        <f t="shared" si="19"/>
        <v>2.6296296296296298</v>
      </c>
      <c r="B194">
        <f t="shared" si="25"/>
        <v>294</v>
      </c>
      <c r="C194">
        <f t="shared" si="25"/>
        <v>276.27780691112889</v>
      </c>
      <c r="D194">
        <f t="shared" si="20"/>
        <v>227.88154817799531</v>
      </c>
      <c r="E194">
        <f t="shared" si="26"/>
        <v>165.92339620552909</v>
      </c>
      <c r="F194">
        <f t="shared" si="26"/>
        <v>132</v>
      </c>
      <c r="G194">
        <v>213</v>
      </c>
    </row>
    <row r="195" spans="1:7">
      <c r="A195">
        <f t="shared" si="19"/>
        <v>2.6419753086419755</v>
      </c>
      <c r="B195">
        <f t="shared" si="25"/>
        <v>295</v>
      </c>
      <c r="C195">
        <f t="shared" si="25"/>
        <v>277.25615933676789</v>
      </c>
      <c r="D195">
        <f t="shared" si="20"/>
        <v>228.81652038259824</v>
      </c>
      <c r="E195">
        <f t="shared" si="26"/>
        <v>166.86228486337097</v>
      </c>
      <c r="F195">
        <f t="shared" si="26"/>
        <v>133</v>
      </c>
      <c r="G195">
        <v>214</v>
      </c>
    </row>
    <row r="196" spans="1:7">
      <c r="A196">
        <f t="shared" si="19"/>
        <v>2.6543209876543208</v>
      </c>
      <c r="B196">
        <f t="shared" si="25"/>
        <v>296</v>
      </c>
      <c r="C196">
        <f t="shared" si="25"/>
        <v>278.23466568479103</v>
      </c>
      <c r="D196">
        <f t="shared" si="20"/>
        <v>229.75204025209436</v>
      </c>
      <c r="E196">
        <f t="shared" si="26"/>
        <v>167.80187964165523</v>
      </c>
      <c r="F196">
        <f t="shared" si="26"/>
        <v>134</v>
      </c>
      <c r="G196">
        <v>215</v>
      </c>
    </row>
    <row r="197" spans="1:7">
      <c r="A197">
        <f t="shared" si="19"/>
        <v>2.6666666666666665</v>
      </c>
      <c r="B197">
        <f t="shared" si="25"/>
        <v>297</v>
      </c>
      <c r="C197">
        <f t="shared" si="25"/>
        <v>279.21332433692999</v>
      </c>
      <c r="D197">
        <f t="shared" si="20"/>
        <v>230.68810112357332</v>
      </c>
      <c r="E197">
        <f t="shared" si="26"/>
        <v>168.7421687448645</v>
      </c>
      <c r="F197">
        <f t="shared" si="26"/>
        <v>135</v>
      </c>
      <c r="G197">
        <v>216</v>
      </c>
    </row>
    <row r="198" spans="1:7">
      <c r="A198">
        <f t="shared" ref="A198:A261" si="27">G198/$B$2</f>
        <v>2.6790123456790123</v>
      </c>
      <c r="B198">
        <f t="shared" si="25"/>
        <v>298</v>
      </c>
      <c r="C198">
        <f t="shared" si="25"/>
        <v>280.19213369727544</v>
      </c>
      <c r="D198">
        <f t="shared" si="20"/>
        <v>231.62469643800938</v>
      </c>
      <c r="E198">
        <f t="shared" si="26"/>
        <v>169.6831406303175</v>
      </c>
      <c r="F198">
        <f t="shared" si="26"/>
        <v>136</v>
      </c>
      <c r="G198">
        <v>217</v>
      </c>
    </row>
    <row r="199" spans="1:7">
      <c r="A199">
        <f t="shared" si="27"/>
        <v>2.691358024691358</v>
      </c>
      <c r="B199">
        <f t="shared" si="25"/>
        <v>299</v>
      </c>
      <c r="C199">
        <f t="shared" si="25"/>
        <v>281.17109219189678</v>
      </c>
      <c r="D199">
        <f t="shared" ref="D199:D262" si="28">SQRT($B$2^2+$G199^2+2*$B$2*$G199*COS(($D$2-D$5)*PI()/180))</f>
        <v>232.56181973832247</v>
      </c>
      <c r="E199">
        <f t="shared" si="26"/>
        <v>170.62478400166808</v>
      </c>
      <c r="F199">
        <f t="shared" si="26"/>
        <v>137</v>
      </c>
      <c r="G199">
        <v>218</v>
      </c>
    </row>
    <row r="200" spans="1:7">
      <c r="A200">
        <f t="shared" si="27"/>
        <v>2.7037037037037037</v>
      </c>
      <c r="B200">
        <f t="shared" si="25"/>
        <v>300</v>
      </c>
      <c r="C200">
        <f t="shared" si="25"/>
        <v>282.1501982684689</v>
      </c>
      <c r="D200">
        <f t="shared" si="28"/>
        <v>233.49946466748054</v>
      </c>
      <c r="E200">
        <f t="shared" si="26"/>
        <v>171.56708780259592</v>
      </c>
      <c r="F200">
        <f t="shared" si="26"/>
        <v>138</v>
      </c>
      <c r="G200">
        <v>219</v>
      </c>
    </row>
    <row r="201" spans="1:7">
      <c r="A201">
        <f t="shared" si="27"/>
        <v>2.7160493827160495</v>
      </c>
      <c r="B201">
        <f t="shared" si="25"/>
        <v>301</v>
      </c>
      <c r="C201">
        <f t="shared" si="25"/>
        <v>283.12945039590733</v>
      </c>
      <c r="D201">
        <f t="shared" si="28"/>
        <v>234.43762496664223</v>
      </c>
      <c r="E201">
        <f t="shared" si="26"/>
        <v>172.51004121068269</v>
      </c>
      <c r="F201">
        <f t="shared" si="26"/>
        <v>139</v>
      </c>
      <c r="G201">
        <v>220</v>
      </c>
    </row>
    <row r="202" spans="1:7">
      <c r="A202">
        <f t="shared" si="27"/>
        <v>2.7283950617283952</v>
      </c>
      <c r="B202">
        <f t="shared" si="25"/>
        <v>302</v>
      </c>
      <c r="C202">
        <f t="shared" si="25"/>
        <v>284.10884706400952</v>
      </c>
      <c r="D202">
        <f t="shared" si="28"/>
        <v>235.37629447333899</v>
      </c>
      <c r="E202">
        <f t="shared" si="26"/>
        <v>173.45363363146711</v>
      </c>
      <c r="F202">
        <f t="shared" si="26"/>
        <v>140</v>
      </c>
      <c r="G202">
        <v>221</v>
      </c>
    </row>
    <row r="203" spans="1:7">
      <c r="A203">
        <f t="shared" si="27"/>
        <v>2.7407407407407409</v>
      </c>
      <c r="B203">
        <f t="shared" si="25"/>
        <v>303</v>
      </c>
      <c r="C203">
        <f t="shared" si="25"/>
        <v>285.08838678310451</v>
      </c>
      <c r="D203">
        <f t="shared" si="28"/>
        <v>236.31546711969574</v>
      </c>
      <c r="E203">
        <f t="shared" si="26"/>
        <v>174.39785469267389</v>
      </c>
      <c r="F203">
        <f t="shared" si="26"/>
        <v>141</v>
      </c>
      <c r="G203">
        <v>222</v>
      </c>
    </row>
    <row r="204" spans="1:7">
      <c r="A204">
        <f t="shared" si="27"/>
        <v>2.7530864197530862</v>
      </c>
      <c r="B204">
        <f t="shared" si="25"/>
        <v>304</v>
      </c>
      <c r="C204">
        <f t="shared" si="25"/>
        <v>286.0680680837084</v>
      </c>
      <c r="D204">
        <f t="shared" si="28"/>
        <v>237.25513693068902</v>
      </c>
      <c r="E204">
        <f t="shared" si="26"/>
        <v>175.34269423861028</v>
      </c>
      <c r="F204">
        <f t="shared" si="26"/>
        <v>142</v>
      </c>
      <c r="G204">
        <v>223</v>
      </c>
    </row>
    <row r="205" spans="1:7">
      <c r="A205">
        <f t="shared" si="27"/>
        <v>2.7654320987654319</v>
      </c>
      <c r="B205">
        <f t="shared" si="25"/>
        <v>305</v>
      </c>
      <c r="C205">
        <f t="shared" si="25"/>
        <v>287.04788951618758</v>
      </c>
      <c r="D205">
        <f t="shared" si="28"/>
        <v>238.19529802244207</v>
      </c>
      <c r="E205">
        <f t="shared" si="26"/>
        <v>176.28814232472516</v>
      </c>
      <c r="F205">
        <f t="shared" si="26"/>
        <v>143</v>
      </c>
      <c r="G205">
        <v>224</v>
      </c>
    </row>
    <row r="206" spans="1:7">
      <c r="A206">
        <f t="shared" si="27"/>
        <v>2.7777777777777777</v>
      </c>
      <c r="B206">
        <f t="shared" si="25"/>
        <v>306</v>
      </c>
      <c r="C206">
        <f t="shared" si="25"/>
        <v>288.02784965042815</v>
      </c>
      <c r="D206">
        <f t="shared" si="28"/>
        <v>239.1359446005556</v>
      </c>
      <c r="E206">
        <f t="shared" si="26"/>
        <v>177.23418921232533</v>
      </c>
      <c r="F206">
        <f t="shared" si="26"/>
        <v>144</v>
      </c>
      <c r="G206">
        <v>225</v>
      </c>
    </row>
    <row r="207" spans="1:7">
      <c r="A207">
        <f t="shared" si="27"/>
        <v>2.7901234567901234</v>
      </c>
      <c r="B207">
        <f t="shared" ref="B207:C226" si="29">SQRT($B$2^2+$G207^2+2*$B$2*$G207*COS(($D$2-B$5)*PI()/180))</f>
        <v>307</v>
      </c>
      <c r="C207">
        <f t="shared" si="29"/>
        <v>289.00794707551188</v>
      </c>
      <c r="D207">
        <f t="shared" si="28"/>
        <v>240.07707095847366</v>
      </c>
      <c r="E207">
        <f t="shared" ref="E207:F226" si="30">SQRT($B$2^2+$G207^2+2*$B$2*$G207*COS(($D$2-E$5)*PI()/180))</f>
        <v>178.18082536344397</v>
      </c>
      <c r="F207">
        <f t="shared" si="30"/>
        <v>145</v>
      </c>
      <c r="G207">
        <v>226</v>
      </c>
    </row>
    <row r="208" spans="1:7">
      <c r="A208">
        <f t="shared" si="27"/>
        <v>2.8024691358024691</v>
      </c>
      <c r="B208">
        <f t="shared" si="29"/>
        <v>308</v>
      </c>
      <c r="C208">
        <f t="shared" si="29"/>
        <v>289.98818039939852</v>
      </c>
      <c r="D208">
        <f t="shared" si="28"/>
        <v>241.01867147588379</v>
      </c>
      <c r="E208">
        <f t="shared" si="30"/>
        <v>179.12804143585643</v>
      </c>
      <c r="F208">
        <f t="shared" si="30"/>
        <v>146</v>
      </c>
      <c r="G208">
        <v>227</v>
      </c>
    </row>
    <row r="209" spans="1:7">
      <c r="A209">
        <f t="shared" si="27"/>
        <v>2.8148148148148149</v>
      </c>
      <c r="B209">
        <f t="shared" si="29"/>
        <v>309</v>
      </c>
      <c r="C209">
        <f t="shared" si="29"/>
        <v>290.96854824861452</v>
      </c>
      <c r="D209">
        <f t="shared" si="28"/>
        <v>241.96074061715052</v>
      </c>
      <c r="E209">
        <f t="shared" si="30"/>
        <v>180.07582827823859</v>
      </c>
      <c r="F209">
        <f t="shared" si="30"/>
        <v>147</v>
      </c>
      <c r="G209">
        <v>228</v>
      </c>
    </row>
    <row r="210" spans="1:7">
      <c r="A210">
        <f t="shared" si="27"/>
        <v>2.8271604938271606</v>
      </c>
      <c r="B210">
        <f t="shared" si="29"/>
        <v>310</v>
      </c>
      <c r="C210">
        <f t="shared" si="29"/>
        <v>291.94904926794766</v>
      </c>
      <c r="D210">
        <f t="shared" si="28"/>
        <v>242.90327292978165</v>
      </c>
      <c r="E210">
        <f t="shared" si="30"/>
        <v>181.02417692546337</v>
      </c>
      <c r="F210">
        <f t="shared" si="30"/>
        <v>148</v>
      </c>
      <c r="G210">
        <v>229</v>
      </c>
    </row>
    <row r="211" spans="1:7">
      <c r="A211">
        <f t="shared" si="27"/>
        <v>2.8395061728395063</v>
      </c>
      <c r="B211">
        <f t="shared" si="29"/>
        <v>311</v>
      </c>
      <c r="C211">
        <f t="shared" si="29"/>
        <v>292.92968212014767</v>
      </c>
      <c r="D211">
        <f t="shared" si="28"/>
        <v>243.84626304292627</v>
      </c>
      <c r="E211">
        <f t="shared" si="30"/>
        <v>181.9730785940306</v>
      </c>
      <c r="F211">
        <f t="shared" si="30"/>
        <v>149</v>
      </c>
      <c r="G211">
        <v>230</v>
      </c>
    </row>
    <row r="212" spans="1:7">
      <c r="A212">
        <f t="shared" si="27"/>
        <v>2.8518518518518516</v>
      </c>
      <c r="B212">
        <f t="shared" si="29"/>
        <v>312</v>
      </c>
      <c r="C212">
        <f t="shared" si="29"/>
        <v>293.91044548563252</v>
      </c>
      <c r="D212">
        <f t="shared" si="28"/>
        <v>244.78970566590417</v>
      </c>
      <c r="E212">
        <f t="shared" si="30"/>
        <v>182.92252467762688</v>
      </c>
      <c r="F212">
        <f t="shared" si="30"/>
        <v>150</v>
      </c>
      <c r="G212">
        <v>231</v>
      </c>
    </row>
    <row r="213" spans="1:7">
      <c r="A213">
        <f t="shared" si="27"/>
        <v>2.8641975308641974</v>
      </c>
      <c r="B213">
        <f t="shared" si="29"/>
        <v>313</v>
      </c>
      <c r="C213">
        <f t="shared" si="29"/>
        <v>294.89133806220082</v>
      </c>
      <c r="D213">
        <f t="shared" si="28"/>
        <v>245.73359558676546</v>
      </c>
      <c r="E213">
        <f t="shared" si="30"/>
        <v>183.87250674281023</v>
      </c>
      <c r="F213">
        <f t="shared" si="30"/>
        <v>151</v>
      </c>
      <c r="G213">
        <v>232</v>
      </c>
    </row>
    <row r="214" spans="1:7">
      <c r="A214">
        <f t="shared" si="27"/>
        <v>2.8765432098765431</v>
      </c>
      <c r="B214">
        <f t="shared" si="29"/>
        <v>314</v>
      </c>
      <c r="C214">
        <f t="shared" si="29"/>
        <v>295.87235856474905</v>
      </c>
      <c r="D214">
        <f t="shared" si="28"/>
        <v>246.67792767088017</v>
      </c>
      <c r="E214">
        <f t="shared" si="30"/>
        <v>184.82301652481644</v>
      </c>
      <c r="F214">
        <f t="shared" si="30"/>
        <v>152</v>
      </c>
      <c r="G214">
        <v>233</v>
      </c>
    </row>
    <row r="215" spans="1:7">
      <c r="A215">
        <f t="shared" si="27"/>
        <v>2.8888888888888888</v>
      </c>
      <c r="B215">
        <f t="shared" si="29"/>
        <v>315</v>
      </c>
      <c r="C215">
        <f t="shared" si="29"/>
        <v>296.85350572499499</v>
      </c>
      <c r="D215">
        <f t="shared" si="28"/>
        <v>247.62269685955687</v>
      </c>
      <c r="E215">
        <f t="shared" si="30"/>
        <v>185.77404592348293</v>
      </c>
      <c r="F215">
        <f t="shared" si="30"/>
        <v>153</v>
      </c>
      <c r="G215">
        <v>234</v>
      </c>
    </row>
    <row r="216" spans="1:7">
      <c r="A216">
        <f t="shared" si="27"/>
        <v>2.9012345679012346</v>
      </c>
      <c r="B216">
        <f t="shared" si="29"/>
        <v>316</v>
      </c>
      <c r="C216">
        <f t="shared" si="29"/>
        <v>297.83477829120602</v>
      </c>
      <c r="D216">
        <f t="shared" si="28"/>
        <v>248.56789816868951</v>
      </c>
      <c r="E216">
        <f t="shared" si="30"/>
        <v>186.72558699928655</v>
      </c>
      <c r="F216">
        <f t="shared" si="30"/>
        <v>154</v>
      </c>
      <c r="G216">
        <v>235</v>
      </c>
    </row>
    <row r="217" spans="1:7">
      <c r="A217">
        <f t="shared" si="27"/>
        <v>2.9135802469135803</v>
      </c>
      <c r="B217">
        <f t="shared" si="29"/>
        <v>317</v>
      </c>
      <c r="C217">
        <f t="shared" si="29"/>
        <v>298.81617502793267</v>
      </c>
      <c r="D217">
        <f t="shared" si="28"/>
        <v>249.51352668743232</v>
      </c>
      <c r="E217">
        <f t="shared" si="30"/>
        <v>187.67763196949153</v>
      </c>
      <c r="F217">
        <f t="shared" si="30"/>
        <v>155</v>
      </c>
      <c r="G217">
        <v>236</v>
      </c>
    </row>
    <row r="218" spans="1:7">
      <c r="A218">
        <f t="shared" si="27"/>
        <v>2.925925925925926</v>
      </c>
      <c r="B218">
        <f t="shared" si="29"/>
        <v>318</v>
      </c>
      <c r="C218">
        <f t="shared" si="29"/>
        <v>299.79769471574713</v>
      </c>
      <c r="D218">
        <f t="shared" si="28"/>
        <v>250.45957757690161</v>
      </c>
      <c r="E218">
        <f t="shared" si="30"/>
        <v>188.6301732044046</v>
      </c>
      <c r="F218">
        <f t="shared" si="30"/>
        <v>156</v>
      </c>
      <c r="G218">
        <v>237</v>
      </c>
    </row>
    <row r="219" spans="1:7">
      <c r="A219">
        <f t="shared" si="27"/>
        <v>2.9382716049382718</v>
      </c>
      <c r="B219">
        <f t="shared" si="29"/>
        <v>319</v>
      </c>
      <c r="C219">
        <f t="shared" si="29"/>
        <v>300.77933615098715</v>
      </c>
      <c r="D219">
        <f t="shared" si="28"/>
        <v>251.40604606890423</v>
      </c>
      <c r="E219">
        <f t="shared" si="30"/>
        <v>189.58320322373359</v>
      </c>
      <c r="F219">
        <f t="shared" si="30"/>
        <v>157</v>
      </c>
      <c r="G219">
        <v>238</v>
      </c>
    </row>
    <row r="220" spans="1:7">
      <c r="A220">
        <f t="shared" si="27"/>
        <v>2.9506172839506171</v>
      </c>
      <c r="B220">
        <f t="shared" si="29"/>
        <v>320</v>
      </c>
      <c r="C220">
        <f t="shared" si="29"/>
        <v>301.76109814550438</v>
      </c>
      <c r="D220">
        <f t="shared" si="28"/>
        <v>252.35292746469179</v>
      </c>
      <c r="E220">
        <f t="shared" si="30"/>
        <v>190.53671469304609</v>
      </c>
      <c r="F220">
        <f t="shared" si="30"/>
        <v>158</v>
      </c>
      <c r="G220">
        <v>239</v>
      </c>
    </row>
    <row r="221" spans="1:7">
      <c r="A221">
        <f t="shared" si="27"/>
        <v>2.9629629629629628</v>
      </c>
      <c r="B221">
        <f t="shared" si="29"/>
        <v>321</v>
      </c>
      <c r="C221">
        <f t="shared" si="29"/>
        <v>302.74297952641768</v>
      </c>
      <c r="D221">
        <f t="shared" si="28"/>
        <v>253.30021713374032</v>
      </c>
      <c r="E221">
        <f t="shared" si="30"/>
        <v>191.49070042032596</v>
      </c>
      <c r="F221">
        <f t="shared" si="30"/>
        <v>159</v>
      </c>
      <c r="G221">
        <v>240</v>
      </c>
    </row>
    <row r="222" spans="1:7">
      <c r="A222">
        <f t="shared" si="27"/>
        <v>2.9753086419753085</v>
      </c>
      <c r="B222">
        <f t="shared" si="29"/>
        <v>322</v>
      </c>
      <c r="C222">
        <f t="shared" si="29"/>
        <v>303.72497913587085</v>
      </c>
      <c r="D222">
        <f t="shared" si="28"/>
        <v>254.24791051255465</v>
      </c>
      <c r="E222">
        <f t="shared" si="30"/>
        <v>192.44515335262358</v>
      </c>
      <c r="F222">
        <f t="shared" si="30"/>
        <v>160</v>
      </c>
      <c r="G222">
        <v>241</v>
      </c>
    </row>
    <row r="223" spans="1:7">
      <c r="A223">
        <f t="shared" si="27"/>
        <v>2.9876543209876543</v>
      </c>
      <c r="B223">
        <f t="shared" si="29"/>
        <v>323</v>
      </c>
      <c r="C223">
        <f t="shared" si="29"/>
        <v>304.7070958307952</v>
      </c>
      <c r="D223">
        <f t="shared" si="28"/>
        <v>255.19600310349688</v>
      </c>
      <c r="E223">
        <f t="shared" si="30"/>
        <v>193.40006657279773</v>
      </c>
      <c r="F223">
        <f t="shared" si="30"/>
        <v>161</v>
      </c>
      <c r="G223">
        <v>242</v>
      </c>
    </row>
    <row r="224" spans="1:7">
      <c r="A224">
        <f t="shared" si="27"/>
        <v>3</v>
      </c>
      <c r="B224">
        <f t="shared" si="29"/>
        <v>324</v>
      </c>
      <c r="C224">
        <f t="shared" si="29"/>
        <v>305.68932848267639</v>
      </c>
      <c r="D224">
        <f t="shared" si="28"/>
        <v>256.14449047363871</v>
      </c>
      <c r="E224">
        <f t="shared" si="30"/>
        <v>194.35543329634592</v>
      </c>
      <c r="F224">
        <f t="shared" si="30"/>
        <v>162</v>
      </c>
      <c r="G224">
        <v>243</v>
      </c>
    </row>
    <row r="225" spans="1:7">
      <c r="A225">
        <f t="shared" si="27"/>
        <v>3.0123456790123457</v>
      </c>
      <c r="B225">
        <f t="shared" si="29"/>
        <v>325</v>
      </c>
      <c r="C225">
        <f t="shared" si="29"/>
        <v>306.67167597732572</v>
      </c>
      <c r="D225">
        <f t="shared" si="28"/>
        <v>257.09336825363658</v>
      </c>
      <c r="E225">
        <f t="shared" si="30"/>
        <v>195.31124686832078</v>
      </c>
      <c r="F225">
        <f t="shared" si="30"/>
        <v>163</v>
      </c>
      <c r="G225">
        <v>244</v>
      </c>
    </row>
    <row r="226" spans="1:7">
      <c r="A226">
        <f t="shared" si="27"/>
        <v>3.0246913580246915</v>
      </c>
      <c r="B226">
        <f t="shared" si="29"/>
        <v>326</v>
      </c>
      <c r="C226">
        <f t="shared" si="29"/>
        <v>307.65413721465546</v>
      </c>
      <c r="D226">
        <f t="shared" si="28"/>
        <v>258.04263213662966</v>
      </c>
      <c r="E226">
        <f t="shared" si="30"/>
        <v>196.26750076032945</v>
      </c>
      <c r="F226">
        <f t="shared" si="30"/>
        <v>164</v>
      </c>
      <c r="G226">
        <v>245</v>
      </c>
    </row>
    <row r="227" spans="1:7">
      <c r="A227">
        <f t="shared" si="27"/>
        <v>3.0370370370370372</v>
      </c>
      <c r="B227">
        <f t="shared" ref="B227:C246" si="31">SQRT($B$2^2+$G227^2+2*$B$2*$G227*COS(($D$2-B$5)*PI()/180))</f>
        <v>327</v>
      </c>
      <c r="C227">
        <f t="shared" si="31"/>
        <v>308.63671110845883</v>
      </c>
      <c r="D227">
        <f t="shared" si="28"/>
        <v>258.99227787715984</v>
      </c>
      <c r="E227">
        <f t="shared" ref="E227:F246" si="32">SQRT($B$2^2+$G227^2+2*$B$2*$G227*COS(($D$2-E$5)*PI()/180))</f>
        <v>197.22418856761385</v>
      </c>
      <c r="F227">
        <f t="shared" si="32"/>
        <v>165</v>
      </c>
      <c r="G227">
        <v>246</v>
      </c>
    </row>
    <row r="228" spans="1:7">
      <c r="A228">
        <f t="shared" si="27"/>
        <v>3.0493827160493829</v>
      </c>
      <c r="B228">
        <f t="shared" si="31"/>
        <v>328</v>
      </c>
      <c r="C228">
        <f t="shared" si="31"/>
        <v>309.61939658619337</v>
      </c>
      <c r="D228">
        <f t="shared" si="28"/>
        <v>259.94230129011322</v>
      </c>
      <c r="E228">
        <f t="shared" si="32"/>
        <v>198.18130400620913</v>
      </c>
      <c r="F228">
        <f t="shared" si="32"/>
        <v>166</v>
      </c>
      <c r="G228">
        <v>247</v>
      </c>
    </row>
    <row r="229" spans="1:7">
      <c r="A229">
        <f t="shared" si="27"/>
        <v>3.0617283950617282</v>
      </c>
      <c r="B229">
        <f t="shared" si="31"/>
        <v>329</v>
      </c>
      <c r="C229">
        <f t="shared" si="31"/>
        <v>310.60219258876896</v>
      </c>
      <c r="D229">
        <f t="shared" si="28"/>
        <v>260.89269824968267</v>
      </c>
      <c r="E229">
        <f t="shared" si="32"/>
        <v>199.13884091017817</v>
      </c>
      <c r="F229">
        <f t="shared" si="32"/>
        <v>167</v>
      </c>
      <c r="G229">
        <v>248</v>
      </c>
    </row>
    <row r="230" spans="1:7">
      <c r="A230">
        <f t="shared" si="27"/>
        <v>3.074074074074074</v>
      </c>
      <c r="B230">
        <f t="shared" si="31"/>
        <v>330</v>
      </c>
      <c r="C230">
        <f t="shared" si="31"/>
        <v>311.58509807033926</v>
      </c>
      <c r="D230">
        <f t="shared" si="28"/>
        <v>261.8434646883515</v>
      </c>
      <c r="E230">
        <f t="shared" si="32"/>
        <v>200.09679322891967</v>
      </c>
      <c r="F230">
        <f t="shared" si="32"/>
        <v>168</v>
      </c>
      <c r="G230">
        <v>249</v>
      </c>
    </row>
    <row r="231" spans="1:7">
      <c r="A231">
        <f t="shared" si="27"/>
        <v>3.0864197530864197</v>
      </c>
      <c r="B231">
        <f t="shared" si="31"/>
        <v>331</v>
      </c>
      <c r="C231">
        <f t="shared" si="31"/>
        <v>312.56811199809744</v>
      </c>
      <c r="D231">
        <f t="shared" si="28"/>
        <v>262.79459659589651</v>
      </c>
      <c r="E231">
        <f t="shared" si="32"/>
        <v>201.05515502454747</v>
      </c>
      <c r="F231">
        <f t="shared" si="32"/>
        <v>169</v>
      </c>
      <c r="G231">
        <v>250</v>
      </c>
    </row>
    <row r="232" spans="1:7">
      <c r="A232">
        <f t="shared" si="27"/>
        <v>3.0987654320987654</v>
      </c>
      <c r="B232">
        <f t="shared" si="31"/>
        <v>332</v>
      </c>
      <c r="C232">
        <f t="shared" si="31"/>
        <v>313.55123335207503</v>
      </c>
      <c r="D232">
        <f t="shared" si="28"/>
        <v>263.74609001841145</v>
      </c>
      <c r="E232">
        <f t="shared" si="32"/>
        <v>202.01392046933944</v>
      </c>
      <c r="F232">
        <f t="shared" si="32"/>
        <v>170</v>
      </c>
      <c r="G232">
        <v>251</v>
      </c>
    </row>
    <row r="233" spans="1:7">
      <c r="A233">
        <f t="shared" si="27"/>
        <v>3.1111111111111112</v>
      </c>
      <c r="B233">
        <f t="shared" si="31"/>
        <v>333</v>
      </c>
      <c r="C233">
        <f t="shared" si="31"/>
        <v>314.5344611249451</v>
      </c>
      <c r="D233">
        <f t="shared" si="28"/>
        <v>264.69794105734934</v>
      </c>
      <c r="E233">
        <f t="shared" si="32"/>
        <v>202.97308384325342</v>
      </c>
      <c r="F233">
        <f t="shared" si="32"/>
        <v>171</v>
      </c>
      <c r="G233">
        <v>252</v>
      </c>
    </row>
    <row r="234" spans="1:7">
      <c r="A234">
        <f t="shared" si="27"/>
        <v>3.1234567901234569</v>
      </c>
      <c r="B234">
        <f t="shared" si="31"/>
        <v>334</v>
      </c>
      <c r="C234">
        <f t="shared" si="31"/>
        <v>315.51779432182877</v>
      </c>
      <c r="D234">
        <f t="shared" si="28"/>
        <v>265.65014586858405</v>
      </c>
      <c r="E234">
        <f t="shared" si="32"/>
        <v>203.93263953150844</v>
      </c>
      <c r="F234">
        <f t="shared" si="32"/>
        <v>172</v>
      </c>
      <c r="G234">
        <v>253</v>
      </c>
    </row>
    <row r="235" spans="1:7">
      <c r="A235">
        <f t="shared" si="27"/>
        <v>3.1358024691358026</v>
      </c>
      <c r="B235">
        <f t="shared" si="31"/>
        <v>335</v>
      </c>
      <c r="C235">
        <f t="shared" si="31"/>
        <v>316.5012319601048</v>
      </c>
      <c r="D235">
        <f t="shared" si="28"/>
        <v>266.60270066148991</v>
      </c>
      <c r="E235">
        <f t="shared" si="32"/>
        <v>204.89258202222925</v>
      </c>
      <c r="F235">
        <f t="shared" si="32"/>
        <v>173</v>
      </c>
      <c r="G235">
        <v>254</v>
      </c>
    </row>
    <row r="236" spans="1:7">
      <c r="A236">
        <f t="shared" si="27"/>
        <v>3.1481481481481484</v>
      </c>
      <c r="B236">
        <f t="shared" si="31"/>
        <v>336</v>
      </c>
      <c r="C236">
        <f t="shared" si="31"/>
        <v>317.48477306922337</v>
      </c>
      <c r="D236">
        <f t="shared" si="28"/>
        <v>267.55560169803954</v>
      </c>
      <c r="E236">
        <f t="shared" si="32"/>
        <v>205.85290590415215</v>
      </c>
      <c r="F236">
        <f t="shared" si="32"/>
        <v>174</v>
      </c>
      <c r="G236">
        <v>255</v>
      </c>
    </row>
    <row r="237" spans="1:7">
      <c r="A237">
        <f t="shared" si="27"/>
        <v>3.1604938271604937</v>
      </c>
      <c r="B237">
        <f t="shared" si="31"/>
        <v>337</v>
      </c>
      <c r="C237">
        <f t="shared" si="31"/>
        <v>318.46841669052282</v>
      </c>
      <c r="D237">
        <f t="shared" si="28"/>
        <v>268.50884529191956</v>
      </c>
      <c r="E237">
        <f t="shared" si="32"/>
        <v>206.81360586439061</v>
      </c>
      <c r="F237">
        <f t="shared" si="32"/>
        <v>175</v>
      </c>
      <c r="G237">
        <v>256</v>
      </c>
    </row>
    <row r="238" spans="1:7">
      <c r="A238">
        <f t="shared" si="27"/>
        <v>3.1728395061728394</v>
      </c>
      <c r="B238">
        <f t="shared" si="31"/>
        <v>338</v>
      </c>
      <c r="C238">
        <f t="shared" si="31"/>
        <v>319.4521618770496</v>
      </c>
      <c r="D238">
        <f t="shared" si="28"/>
        <v>269.462427807663</v>
      </c>
      <c r="E238">
        <f t="shared" si="32"/>
        <v>207.77467668625854</v>
      </c>
      <c r="F238">
        <f t="shared" si="32"/>
        <v>176</v>
      </c>
      <c r="G238">
        <v>257</v>
      </c>
    </row>
    <row r="239" spans="1:7">
      <c r="A239">
        <f t="shared" si="27"/>
        <v>3.1851851851851851</v>
      </c>
      <c r="B239">
        <f t="shared" si="31"/>
        <v>339</v>
      </c>
      <c r="C239">
        <f t="shared" si="31"/>
        <v>320.43600769338161</v>
      </c>
      <c r="D239">
        <f t="shared" si="28"/>
        <v>270.41634565979916</v>
      </c>
      <c r="E239">
        <f t="shared" si="32"/>
        <v>208.73611324715006</v>
      </c>
      <c r="F239">
        <f t="shared" si="32"/>
        <v>177</v>
      </c>
      <c r="G239">
        <v>258</v>
      </c>
    </row>
    <row r="240" spans="1:7">
      <c r="A240">
        <f t="shared" si="27"/>
        <v>3.1975308641975309</v>
      </c>
      <c r="B240">
        <f t="shared" si="31"/>
        <v>340</v>
      </c>
      <c r="C240">
        <f t="shared" si="31"/>
        <v>321.41995321545483</v>
      </c>
      <c r="D240">
        <f t="shared" si="28"/>
        <v>271.37059531201976</v>
      </c>
      <c r="E240">
        <f t="shared" si="32"/>
        <v>209.69791051647329</v>
      </c>
      <c r="F240">
        <f t="shared" si="32"/>
        <v>178</v>
      </c>
      <c r="G240">
        <v>259</v>
      </c>
    </row>
    <row r="241" spans="1:7">
      <c r="A241">
        <f t="shared" si="27"/>
        <v>3.2098765432098766</v>
      </c>
      <c r="B241">
        <f t="shared" si="31"/>
        <v>341</v>
      </c>
      <c r="C241">
        <f t="shared" si="31"/>
        <v>322.40399753039259</v>
      </c>
      <c r="D241">
        <f t="shared" si="28"/>
        <v>272.32517327636089</v>
      </c>
      <c r="E241">
        <f t="shared" si="32"/>
        <v>210.66006355363754</v>
      </c>
      <c r="F241">
        <f t="shared" si="32"/>
        <v>179</v>
      </c>
      <c r="G241">
        <v>260</v>
      </c>
    </row>
    <row r="242" spans="1:7">
      <c r="A242">
        <f t="shared" si="27"/>
        <v>3.2222222222222223</v>
      </c>
      <c r="B242">
        <f t="shared" si="31"/>
        <v>342</v>
      </c>
      <c r="C242">
        <f t="shared" si="31"/>
        <v>323.38813973633853</v>
      </c>
      <c r="D242">
        <f t="shared" si="28"/>
        <v>273.28007611240156</v>
      </c>
      <c r="E242">
        <f t="shared" si="32"/>
        <v>211.62256750609183</v>
      </c>
      <c r="F242">
        <f t="shared" si="32"/>
        <v>180</v>
      </c>
      <c r="G242">
        <v>261</v>
      </c>
    </row>
    <row r="243" spans="1:7">
      <c r="A243">
        <f t="shared" si="27"/>
        <v>3.2345679012345681</v>
      </c>
      <c r="B243">
        <f t="shared" si="31"/>
        <v>343</v>
      </c>
      <c r="C243">
        <f t="shared" si="31"/>
        <v>324.3723789422919</v>
      </c>
      <c r="D243">
        <f t="shared" si="28"/>
        <v>274.23530042647678</v>
      </c>
      <c r="E243">
        <f t="shared" si="32"/>
        <v>212.58541760741298</v>
      </c>
      <c r="F243">
        <f t="shared" si="32"/>
        <v>181</v>
      </c>
      <c r="G243">
        <v>262</v>
      </c>
    </row>
    <row r="244" spans="1:7">
      <c r="A244">
        <f t="shared" si="27"/>
        <v>3.2469135802469138</v>
      </c>
      <c r="B244">
        <f t="shared" si="31"/>
        <v>344</v>
      </c>
      <c r="C244">
        <f t="shared" si="31"/>
        <v>325.3567142679463</v>
      </c>
      <c r="D244">
        <f t="shared" si="28"/>
        <v>275.19084287090658</v>
      </c>
      <c r="E244">
        <f t="shared" si="32"/>
        <v>213.54860917544264</v>
      </c>
      <c r="F244">
        <f t="shared" si="32"/>
        <v>182</v>
      </c>
      <c r="G244">
        <v>263</v>
      </c>
    </row>
    <row r="245" spans="1:7">
      <c r="A245">
        <f t="shared" si="27"/>
        <v>3.2592592592592591</v>
      </c>
      <c r="B245">
        <f t="shared" si="31"/>
        <v>345</v>
      </c>
      <c r="C245">
        <f t="shared" si="31"/>
        <v>326.34114484353063</v>
      </c>
      <c r="D245">
        <f t="shared" si="28"/>
        <v>276.14670014323906</v>
      </c>
      <c r="E245">
        <f t="shared" si="32"/>
        <v>214.5121376104712</v>
      </c>
      <c r="F245">
        <f t="shared" si="32"/>
        <v>183</v>
      </c>
      <c r="G245">
        <v>264</v>
      </c>
    </row>
    <row r="246" spans="1:7">
      <c r="A246">
        <f t="shared" si="27"/>
        <v>3.2716049382716048</v>
      </c>
      <c r="B246">
        <f t="shared" si="31"/>
        <v>346</v>
      </c>
      <c r="C246">
        <f t="shared" si="31"/>
        <v>327.32566980965373</v>
      </c>
      <c r="D246">
        <f t="shared" si="28"/>
        <v>277.10286898550868</v>
      </c>
      <c r="E246">
        <f t="shared" si="32"/>
        <v>215.47599839346728</v>
      </c>
      <c r="F246">
        <f t="shared" si="32"/>
        <v>184</v>
      </c>
      <c r="G246">
        <v>265</v>
      </c>
    </row>
    <row r="247" spans="1:7">
      <c r="A247">
        <f t="shared" si="27"/>
        <v>3.2839506172839505</v>
      </c>
      <c r="B247">
        <f t="shared" ref="B247:C266" si="33">SQRT($B$2^2+$G247^2+2*$B$2*$G247*COS(($D$2-B$5)*PI()/180))</f>
        <v>347</v>
      </c>
      <c r="C247">
        <f t="shared" si="33"/>
        <v>328.31028831715082</v>
      </c>
      <c r="D247">
        <f t="shared" si="28"/>
        <v>278.05934618350807</v>
      </c>
      <c r="E247">
        <f t="shared" ref="E247:F266" si="34">SQRT($B$2^2+$G247^2+2*$B$2*$G247*COS(($D$2-E$5)*PI()/180))</f>
        <v>216.44018708435198</v>
      </c>
      <c r="F247">
        <f t="shared" si="34"/>
        <v>185</v>
      </c>
      <c r="G247">
        <v>266</v>
      </c>
    </row>
    <row r="248" spans="1:7">
      <c r="A248">
        <f t="shared" si="27"/>
        <v>3.2962962962962963</v>
      </c>
      <c r="B248">
        <f t="shared" si="33"/>
        <v>348</v>
      </c>
      <c r="C248">
        <f t="shared" si="33"/>
        <v>329.29499952693317</v>
      </c>
      <c r="D248">
        <f t="shared" si="28"/>
        <v>279.01612856607409</v>
      </c>
      <c r="E248">
        <f t="shared" si="34"/>
        <v>217.40469932031615</v>
      </c>
      <c r="F248">
        <f t="shared" si="34"/>
        <v>186</v>
      </c>
      <c r="G248">
        <v>267</v>
      </c>
    </row>
    <row r="249" spans="1:7">
      <c r="A249">
        <f t="shared" si="27"/>
        <v>3.308641975308642</v>
      </c>
      <c r="B249">
        <f t="shared" si="33"/>
        <v>349</v>
      </c>
      <c r="C249">
        <f t="shared" si="33"/>
        <v>330.27980260984037</v>
      </c>
      <c r="D249">
        <f t="shared" si="28"/>
        <v>279.97321300438722</v>
      </c>
      <c r="E249">
        <f t="shared" si="34"/>
        <v>218.3695308141794</v>
      </c>
      <c r="F249">
        <f t="shared" si="34"/>
        <v>187</v>
      </c>
      <c r="G249">
        <v>268</v>
      </c>
    </row>
    <row r="250" spans="1:7">
      <c r="A250">
        <f t="shared" si="27"/>
        <v>3.3209876543209877</v>
      </c>
      <c r="B250">
        <f t="shared" si="33"/>
        <v>350</v>
      </c>
      <c r="C250">
        <f t="shared" si="33"/>
        <v>331.26469674649508</v>
      </c>
      <c r="D250">
        <f t="shared" si="28"/>
        <v>280.93059641128445</v>
      </c>
      <c r="E250">
        <f t="shared" si="34"/>
        <v>219.33467735279032</v>
      </c>
      <c r="F250">
        <f t="shared" si="34"/>
        <v>188</v>
      </c>
      <c r="G250">
        <v>269</v>
      </c>
    </row>
    <row r="251" spans="1:7">
      <c r="A251">
        <f t="shared" si="27"/>
        <v>3.3333333333333335</v>
      </c>
      <c r="B251">
        <f t="shared" si="33"/>
        <v>351</v>
      </c>
      <c r="C251">
        <f t="shared" si="33"/>
        <v>332.2496811271601</v>
      </c>
      <c r="D251">
        <f t="shared" si="28"/>
        <v>281.88827574058485</v>
      </c>
      <c r="E251">
        <f t="shared" si="34"/>
        <v>220.30013479546582</v>
      </c>
      <c r="F251">
        <f t="shared" si="34"/>
        <v>189</v>
      </c>
      <c r="G251">
        <v>270</v>
      </c>
    </row>
    <row r="252" spans="1:7">
      <c r="A252">
        <f t="shared" si="27"/>
        <v>3.3456790123456792</v>
      </c>
      <c r="B252">
        <f t="shared" si="33"/>
        <v>352</v>
      </c>
      <c r="C252">
        <f t="shared" si="33"/>
        <v>333.23475495159835</v>
      </c>
      <c r="D252">
        <f t="shared" si="28"/>
        <v>282.84624798642812</v>
      </c>
      <c r="E252">
        <f t="shared" si="34"/>
        <v>221.26589907246932</v>
      </c>
      <c r="F252">
        <f t="shared" si="34"/>
        <v>190</v>
      </c>
      <c r="G252">
        <v>271</v>
      </c>
    </row>
    <row r="253" spans="1:7">
      <c r="A253">
        <f t="shared" si="27"/>
        <v>3.3580246913580245</v>
      </c>
      <c r="B253">
        <f t="shared" si="33"/>
        <v>353</v>
      </c>
      <c r="C253">
        <f t="shared" si="33"/>
        <v>334.21991742893482</v>
      </c>
      <c r="D253">
        <f t="shared" si="28"/>
        <v>283.80451018262551</v>
      </c>
      <c r="E253">
        <f t="shared" si="34"/>
        <v>222.23196618352625</v>
      </c>
      <c r="F253">
        <f t="shared" si="34"/>
        <v>191</v>
      </c>
      <c r="G253">
        <v>272</v>
      </c>
    </row>
    <row r="254" spans="1:7">
      <c r="A254">
        <f t="shared" si="27"/>
        <v>3.3703703703703702</v>
      </c>
      <c r="B254">
        <f t="shared" si="33"/>
        <v>354</v>
      </c>
      <c r="C254">
        <f t="shared" si="33"/>
        <v>335.20516777752135</v>
      </c>
      <c r="D254">
        <f t="shared" si="28"/>
        <v>284.76305940202286</v>
      </c>
      <c r="E254">
        <f t="shared" si="34"/>
        <v>223.19833219637584</v>
      </c>
      <c r="F254">
        <f t="shared" si="34"/>
        <v>192</v>
      </c>
      <c r="G254">
        <v>273</v>
      </c>
    </row>
    <row r="255" spans="1:7">
      <c r="A255">
        <f t="shared" si="27"/>
        <v>3.382716049382716</v>
      </c>
      <c r="B255">
        <f t="shared" si="33"/>
        <v>355</v>
      </c>
      <c r="C255">
        <f t="shared" si="33"/>
        <v>336.19050522480325</v>
      </c>
      <c r="D255">
        <f t="shared" si="28"/>
        <v>285.72189275587544</v>
      </c>
      <c r="E255">
        <f t="shared" si="34"/>
        <v>224.16499324535826</v>
      </c>
      <c r="F255">
        <f t="shared" si="34"/>
        <v>193</v>
      </c>
      <c r="G255">
        <v>274</v>
      </c>
    </row>
    <row r="256" spans="1:7">
      <c r="A256">
        <f t="shared" si="27"/>
        <v>3.3950617283950617</v>
      </c>
      <c r="B256">
        <f t="shared" si="33"/>
        <v>356</v>
      </c>
      <c r="C256">
        <f t="shared" si="33"/>
        <v>337.17592900718859</v>
      </c>
      <c r="D256">
        <f t="shared" si="28"/>
        <v>286.68100739323489</v>
      </c>
      <c r="E256">
        <f t="shared" si="34"/>
        <v>225.13194553003643</v>
      </c>
      <c r="F256">
        <f t="shared" si="34"/>
        <v>194</v>
      </c>
      <c r="G256">
        <v>275</v>
      </c>
    </row>
    <row r="257" spans="1:7">
      <c r="A257">
        <f t="shared" si="27"/>
        <v>3.4074074074074074</v>
      </c>
      <c r="B257">
        <f t="shared" si="33"/>
        <v>357</v>
      </c>
      <c r="C257">
        <f t="shared" si="33"/>
        <v>338.16143836991955</v>
      </c>
      <c r="D257">
        <f t="shared" si="28"/>
        <v>287.64040050034691</v>
      </c>
      <c r="E257">
        <f t="shared" si="34"/>
        <v>226.09918531385085</v>
      </c>
      <c r="F257">
        <f t="shared" si="34"/>
        <v>195</v>
      </c>
      <c r="G257">
        <v>276</v>
      </c>
    </row>
    <row r="258" spans="1:7">
      <c r="A258">
        <f t="shared" si="27"/>
        <v>3.4197530864197532</v>
      </c>
      <c r="B258">
        <f t="shared" si="33"/>
        <v>358</v>
      </c>
      <c r="C258">
        <f t="shared" si="33"/>
        <v>339.147032566946</v>
      </c>
      <c r="D258">
        <f t="shared" si="28"/>
        <v>288.60006930006097</v>
      </c>
      <c r="E258">
        <f t="shared" si="34"/>
        <v>227.06670892280721</v>
      </c>
      <c r="F258">
        <f t="shared" si="34"/>
        <v>196</v>
      </c>
      <c r="G258">
        <v>277</v>
      </c>
    </row>
    <row r="259" spans="1:7">
      <c r="A259">
        <f t="shared" si="27"/>
        <v>3.4320987654320989</v>
      </c>
      <c r="B259">
        <f t="shared" si="33"/>
        <v>359</v>
      </c>
      <c r="C259">
        <f t="shared" si="33"/>
        <v>340.13271086080113</v>
      </c>
      <c r="D259">
        <f t="shared" si="28"/>
        <v>289.56001105124994</v>
      </c>
      <c r="E259">
        <f t="shared" si="34"/>
        <v>228.03451274419544</v>
      </c>
      <c r="F259">
        <f t="shared" si="34"/>
        <v>197</v>
      </c>
      <c r="G259">
        <v>278</v>
      </c>
    </row>
    <row r="260" spans="1:7">
      <c r="A260">
        <f t="shared" si="27"/>
        <v>3.4444444444444446</v>
      </c>
      <c r="B260">
        <f t="shared" si="33"/>
        <v>360</v>
      </c>
      <c r="C260">
        <f t="shared" si="33"/>
        <v>341.11847252247946</v>
      </c>
      <c r="D260">
        <f t="shared" si="28"/>
        <v>290.52022304824146</v>
      </c>
      <c r="E260">
        <f t="shared" si="34"/>
        <v>229.00259322533972</v>
      </c>
      <c r="F260">
        <f t="shared" si="34"/>
        <v>198</v>
      </c>
      <c r="G260">
        <v>279</v>
      </c>
    </row>
    <row r="261" spans="1:7">
      <c r="A261">
        <f t="shared" si="27"/>
        <v>3.4567901234567899</v>
      </c>
      <c r="B261">
        <f t="shared" si="33"/>
        <v>361</v>
      </c>
      <c r="C261">
        <f t="shared" si="33"/>
        <v>342.10431683131651</v>
      </c>
      <c r="D261">
        <f t="shared" si="28"/>
        <v>291.48070262025919</v>
      </c>
      <c r="E261">
        <f t="shared" si="34"/>
        <v>229.97094687237822</v>
      </c>
      <c r="F261">
        <f t="shared" si="34"/>
        <v>199</v>
      </c>
      <c r="G261">
        <v>280</v>
      </c>
    </row>
    <row r="262" spans="1:7">
      <c r="A262">
        <f t="shared" ref="A262:A325" si="35">G262/$B$2</f>
        <v>3.4691358024691357</v>
      </c>
      <c r="B262">
        <f t="shared" si="33"/>
        <v>362</v>
      </c>
      <c r="C262">
        <f t="shared" si="33"/>
        <v>343.0902430748709</v>
      </c>
      <c r="D262">
        <f t="shared" si="28"/>
        <v>292.44144713087434</v>
      </c>
      <c r="E262">
        <f t="shared" si="34"/>
        <v>230.93957024907183</v>
      </c>
      <c r="F262">
        <f t="shared" si="34"/>
        <v>200</v>
      </c>
      <c r="G262">
        <v>281</v>
      </c>
    </row>
    <row r="263" spans="1:7">
      <c r="A263">
        <f t="shared" si="35"/>
        <v>3.4814814814814814</v>
      </c>
      <c r="B263">
        <f t="shared" si="33"/>
        <v>363</v>
      </c>
      <c r="C263">
        <f t="shared" si="33"/>
        <v>344.07625054880816</v>
      </c>
      <c r="D263">
        <f t="shared" ref="D263:D326" si="36">SQRT($B$2^2+$G263^2+2*$B$2*$G263*COS(($D$2-D$5)*PI()/180))</f>
        <v>293.40245397746759</v>
      </c>
      <c r="E263">
        <f t="shared" si="34"/>
        <v>231.90845997564159</v>
      </c>
      <c r="F263">
        <f t="shared" si="34"/>
        <v>201</v>
      </c>
      <c r="G263">
        <v>282</v>
      </c>
    </row>
    <row r="264" spans="1:7">
      <c r="A264">
        <f t="shared" si="35"/>
        <v>3.4938271604938271</v>
      </c>
      <c r="B264">
        <f t="shared" si="33"/>
        <v>364</v>
      </c>
      <c r="C264">
        <f t="shared" si="33"/>
        <v>345.06233855678664</v>
      </c>
      <c r="D264">
        <f t="shared" si="36"/>
        <v>294.3637205907005</v>
      </c>
      <c r="E264">
        <f t="shared" si="34"/>
        <v>232.87761272763325</v>
      </c>
      <c r="F264">
        <f t="shared" si="34"/>
        <v>202</v>
      </c>
      <c r="G264">
        <v>283</v>
      </c>
    </row>
    <row r="265" spans="1:7">
      <c r="A265">
        <f t="shared" si="35"/>
        <v>3.5061728395061729</v>
      </c>
      <c r="B265">
        <f t="shared" si="33"/>
        <v>365</v>
      </c>
      <c r="C265">
        <f t="shared" si="33"/>
        <v>346.04850641034511</v>
      </c>
      <c r="D265">
        <f t="shared" si="36"/>
        <v>295.32524443399683</v>
      </c>
      <c r="E265">
        <f t="shared" si="34"/>
        <v>233.84702523480883</v>
      </c>
      <c r="F265">
        <f t="shared" si="34"/>
        <v>203</v>
      </c>
      <c r="G265">
        <v>284</v>
      </c>
    </row>
    <row r="266" spans="1:7">
      <c r="A266">
        <f t="shared" si="35"/>
        <v>3.5185185185185186</v>
      </c>
      <c r="B266">
        <f t="shared" si="33"/>
        <v>366</v>
      </c>
      <c r="C266">
        <f t="shared" si="33"/>
        <v>347.03475342879261</v>
      </c>
      <c r="D266">
        <f t="shared" si="36"/>
        <v>296.28702300303331</v>
      </c>
      <c r="E266">
        <f t="shared" si="34"/>
        <v>234.8166942800641</v>
      </c>
      <c r="F266">
        <f t="shared" si="34"/>
        <v>204</v>
      </c>
      <c r="G266">
        <v>285</v>
      </c>
    </row>
    <row r="267" spans="1:7">
      <c r="A267">
        <f t="shared" si="35"/>
        <v>3.5308641975308643</v>
      </c>
      <c r="B267">
        <f t="shared" ref="B267:C286" si="37">SQRT($B$2^2+$G267^2+2*$B$2*$G267*COS(($D$2-B$5)*PI()/180))</f>
        <v>367</v>
      </c>
      <c r="C267">
        <f t="shared" si="37"/>
        <v>348.02107893909977</v>
      </c>
      <c r="D267">
        <f t="shared" si="36"/>
        <v>297.24905382523923</v>
      </c>
      <c r="E267">
        <f t="shared" ref="E267:F286" si="38">SQRT($B$2^2+$G267^2+2*$B$2*$G267*COS(($D$2-E$5)*PI()/180))</f>
        <v>235.78661669837172</v>
      </c>
      <c r="F267">
        <f t="shared" si="38"/>
        <v>205</v>
      </c>
      <c r="G267">
        <v>286</v>
      </c>
    </row>
    <row r="268" spans="1:7">
      <c r="A268">
        <f t="shared" si="35"/>
        <v>3.5432098765432101</v>
      </c>
      <c r="B268">
        <f t="shared" si="37"/>
        <v>368</v>
      </c>
      <c r="C268">
        <f t="shared" si="37"/>
        <v>349.00748227579209</v>
      </c>
      <c r="D268">
        <f t="shared" si="36"/>
        <v>298.21133445930587</v>
      </c>
      <c r="E268">
        <f t="shared" si="38"/>
        <v>236.75678937574872</v>
      </c>
      <c r="F268">
        <f t="shared" si="38"/>
        <v>206</v>
      </c>
      <c r="G268">
        <v>287</v>
      </c>
    </row>
    <row r="269" spans="1:7">
      <c r="A269">
        <f t="shared" si="35"/>
        <v>3.5555555555555554</v>
      </c>
      <c r="B269">
        <f t="shared" si="37"/>
        <v>369</v>
      </c>
      <c r="C269">
        <f t="shared" si="37"/>
        <v>349.99396278084504</v>
      </c>
      <c r="D269">
        <f t="shared" si="36"/>
        <v>299.17386249470388</v>
      </c>
      <c r="E269">
        <f t="shared" si="38"/>
        <v>237.7272092482483</v>
      </c>
      <c r="F269">
        <f t="shared" si="38"/>
        <v>207</v>
      </c>
      <c r="G269">
        <v>288</v>
      </c>
    </row>
    <row r="270" spans="1:7">
      <c r="A270">
        <f t="shared" si="35"/>
        <v>3.5679012345679011</v>
      </c>
      <c r="B270">
        <f t="shared" si="37"/>
        <v>370</v>
      </c>
      <c r="C270">
        <f t="shared" si="37"/>
        <v>350.98051980358076</v>
      </c>
      <c r="D270">
        <f t="shared" si="36"/>
        <v>300.13663555121019</v>
      </c>
      <c r="E270">
        <f t="shared" si="38"/>
        <v>238.69787330097478</v>
      </c>
      <c r="F270">
        <f t="shared" si="38"/>
        <v>208</v>
      </c>
      <c r="G270">
        <v>289</v>
      </c>
    </row>
    <row r="271" spans="1:7">
      <c r="A271">
        <f t="shared" si="35"/>
        <v>3.5802469135802468</v>
      </c>
      <c r="B271">
        <f t="shared" si="37"/>
        <v>371</v>
      </c>
      <c r="C271">
        <f t="shared" si="37"/>
        <v>351.96715270056666</v>
      </c>
      <c r="D271">
        <f t="shared" si="36"/>
        <v>301.09965127844299</v>
      </c>
      <c r="E271">
        <f t="shared" si="38"/>
        <v>239.66877856712165</v>
      </c>
      <c r="F271">
        <f t="shared" si="38"/>
        <v>209</v>
      </c>
      <c r="G271">
        <v>290</v>
      </c>
    </row>
    <row r="272" spans="1:7">
      <c r="A272">
        <f t="shared" si="35"/>
        <v>3.5925925925925926</v>
      </c>
      <c r="B272">
        <f t="shared" si="37"/>
        <v>372</v>
      </c>
      <c r="C272">
        <f t="shared" si="37"/>
        <v>352.95386083551517</v>
      </c>
      <c r="D272">
        <f t="shared" si="36"/>
        <v>302.062907355405</v>
      </c>
      <c r="E272">
        <f t="shared" si="38"/>
        <v>240.63992212703147</v>
      </c>
      <c r="F272">
        <f t="shared" si="38"/>
        <v>210</v>
      </c>
      <c r="G272">
        <v>291</v>
      </c>
    </row>
    <row r="273" spans="1:7">
      <c r="A273">
        <f t="shared" si="35"/>
        <v>3.6049382716049383</v>
      </c>
      <c r="B273">
        <f t="shared" si="37"/>
        <v>373</v>
      </c>
      <c r="C273">
        <f t="shared" si="37"/>
        <v>353.94064357918609</v>
      </c>
      <c r="D273">
        <f t="shared" si="36"/>
        <v>303.02640149003514</v>
      </c>
      <c r="E273">
        <f t="shared" si="38"/>
        <v>241.61130110727757</v>
      </c>
      <c r="F273">
        <f t="shared" si="38"/>
        <v>211</v>
      </c>
      <c r="G273">
        <v>292</v>
      </c>
    </row>
    <row r="274" spans="1:7">
      <c r="A274">
        <f t="shared" si="35"/>
        <v>3.617283950617284</v>
      </c>
      <c r="B274">
        <f t="shared" si="37"/>
        <v>374</v>
      </c>
      <c r="C274">
        <f t="shared" si="37"/>
        <v>354.92750030928943</v>
      </c>
      <c r="D274">
        <f t="shared" si="36"/>
        <v>303.99013141876821</v>
      </c>
      <c r="E274">
        <f t="shared" si="38"/>
        <v>242.58291267976671</v>
      </c>
      <c r="F274">
        <f t="shared" si="38"/>
        <v>212</v>
      </c>
      <c r="G274">
        <v>293</v>
      </c>
    </row>
    <row r="275" spans="1:7">
      <c r="A275">
        <f t="shared" si="35"/>
        <v>3.6296296296296298</v>
      </c>
      <c r="B275">
        <f t="shared" si="37"/>
        <v>375</v>
      </c>
      <c r="C275">
        <f t="shared" si="37"/>
        <v>355.91443041039076</v>
      </c>
      <c r="D275">
        <f t="shared" si="36"/>
        <v>304.95409490610217</v>
      </c>
      <c r="E275">
        <f t="shared" si="38"/>
        <v>243.55475406086228</v>
      </c>
      <c r="F275">
        <f t="shared" si="38"/>
        <v>213</v>
      </c>
      <c r="G275">
        <v>294</v>
      </c>
    </row>
    <row r="276" spans="1:7">
      <c r="A276">
        <f t="shared" si="35"/>
        <v>3.6419753086419755</v>
      </c>
      <c r="B276">
        <f t="shared" si="37"/>
        <v>376</v>
      </c>
      <c r="C276">
        <f t="shared" si="37"/>
        <v>356.90143327381736</v>
      </c>
      <c r="D276">
        <f t="shared" si="36"/>
        <v>305.91828974417331</v>
      </c>
      <c r="E276">
        <f t="shared" si="38"/>
        <v>244.52682251052724</v>
      </c>
      <c r="F276">
        <f t="shared" si="38"/>
        <v>214</v>
      </c>
      <c r="G276">
        <v>295</v>
      </c>
    </row>
    <row r="277" spans="1:7">
      <c r="A277">
        <f t="shared" si="35"/>
        <v>3.6543209876543208</v>
      </c>
      <c r="B277">
        <f t="shared" si="37"/>
        <v>377</v>
      </c>
      <c r="C277">
        <f t="shared" si="37"/>
        <v>357.88850829756649</v>
      </c>
      <c r="D277">
        <f t="shared" si="36"/>
        <v>306.88271375233893</v>
      </c>
      <c r="E277">
        <f t="shared" si="38"/>
        <v>245.49911533148682</v>
      </c>
      <c r="F277">
        <f t="shared" si="38"/>
        <v>215</v>
      </c>
      <c r="G277">
        <v>296</v>
      </c>
    </row>
    <row r="278" spans="1:7">
      <c r="A278">
        <f t="shared" si="35"/>
        <v>3.6666666666666665</v>
      </c>
      <c r="B278">
        <f t="shared" si="37"/>
        <v>378</v>
      </c>
      <c r="C278">
        <f t="shared" si="37"/>
        <v>358.87565488621476</v>
      </c>
      <c r="D278">
        <f t="shared" si="36"/>
        <v>307.84736477676722</v>
      </c>
      <c r="E278">
        <f t="shared" si="38"/>
        <v>246.47162986840991</v>
      </c>
      <c r="F278">
        <f t="shared" si="38"/>
        <v>216</v>
      </c>
      <c r="G278">
        <v>297</v>
      </c>
    </row>
    <row r="279" spans="1:7">
      <c r="A279">
        <f t="shared" si="35"/>
        <v>3.6790123456790123</v>
      </c>
      <c r="B279">
        <f t="shared" si="37"/>
        <v>379</v>
      </c>
      <c r="C279">
        <f t="shared" si="37"/>
        <v>359.86287245082917</v>
      </c>
      <c r="D279">
        <f t="shared" si="36"/>
        <v>308.8122406900348</v>
      </c>
      <c r="E279">
        <f t="shared" si="38"/>
        <v>247.44436350710885</v>
      </c>
      <c r="F279">
        <f t="shared" si="38"/>
        <v>217</v>
      </c>
      <c r="G279">
        <v>298</v>
      </c>
    </row>
    <row r="280" spans="1:7">
      <c r="A280">
        <f t="shared" si="35"/>
        <v>3.691358024691358</v>
      </c>
      <c r="B280">
        <f t="shared" si="37"/>
        <v>380</v>
      </c>
      <c r="C280">
        <f t="shared" si="37"/>
        <v>360.85016040887939</v>
      </c>
      <c r="D280">
        <f t="shared" si="36"/>
        <v>309.77733939073073</v>
      </c>
      <c r="E280">
        <f t="shared" si="38"/>
        <v>248.41731367375746</v>
      </c>
      <c r="F280">
        <f t="shared" si="38"/>
        <v>218</v>
      </c>
      <c r="G280">
        <v>299</v>
      </c>
    </row>
    <row r="281" spans="1:7">
      <c r="A281">
        <f t="shared" si="35"/>
        <v>3.7037037037037037</v>
      </c>
      <c r="B281">
        <f t="shared" si="37"/>
        <v>381</v>
      </c>
      <c r="C281">
        <f t="shared" si="37"/>
        <v>361.83751818415158</v>
      </c>
      <c r="D281">
        <f t="shared" si="36"/>
        <v>310.74265880306808</v>
      </c>
      <c r="E281">
        <f t="shared" si="38"/>
        <v>249.39047783412619</v>
      </c>
      <c r="F281">
        <f t="shared" si="38"/>
        <v>219</v>
      </c>
      <c r="G281">
        <v>300</v>
      </c>
    </row>
    <row r="282" spans="1:7">
      <c r="A282">
        <f t="shared" si="35"/>
        <v>3.7160493827160495</v>
      </c>
      <c r="B282">
        <f t="shared" si="37"/>
        <v>382</v>
      </c>
      <c r="C282">
        <f t="shared" si="37"/>
        <v>362.82494520666359</v>
      </c>
      <c r="D282">
        <f t="shared" si="36"/>
        <v>311.70819687650175</v>
      </c>
      <c r="E282">
        <f t="shared" si="38"/>
        <v>250.36385349283464</v>
      </c>
      <c r="F282">
        <f t="shared" si="38"/>
        <v>220</v>
      </c>
      <c r="G282">
        <v>301</v>
      </c>
    </row>
    <row r="283" spans="1:7">
      <c r="A283">
        <f t="shared" si="35"/>
        <v>3.7283950617283952</v>
      </c>
      <c r="B283">
        <f t="shared" si="37"/>
        <v>383</v>
      </c>
      <c r="C283">
        <f t="shared" si="37"/>
        <v>363.81244091258156</v>
      </c>
      <c r="D283">
        <f t="shared" si="36"/>
        <v>312.67395158535351</v>
      </c>
      <c r="E283">
        <f t="shared" si="38"/>
        <v>251.33743819262054</v>
      </c>
      <c r="F283">
        <f t="shared" si="38"/>
        <v>221</v>
      </c>
      <c r="G283">
        <v>302</v>
      </c>
    </row>
    <row r="284" spans="1:7">
      <c r="A284">
        <f t="shared" si="35"/>
        <v>3.7407407407407409</v>
      </c>
      <c r="B284">
        <f t="shared" si="37"/>
        <v>384</v>
      </c>
      <c r="C284">
        <f t="shared" si="37"/>
        <v>364.80000474413765</v>
      </c>
      <c r="D284">
        <f t="shared" si="36"/>
        <v>313.63992092844302</v>
      </c>
      <c r="E284">
        <f t="shared" si="38"/>
        <v>252.31122951362494</v>
      </c>
      <c r="F284">
        <f t="shared" si="38"/>
        <v>222</v>
      </c>
      <c r="G284">
        <v>303</v>
      </c>
    </row>
    <row r="285" spans="1:7">
      <c r="A285">
        <f t="shared" si="35"/>
        <v>3.7530864197530862</v>
      </c>
      <c r="B285">
        <f t="shared" si="37"/>
        <v>385</v>
      </c>
      <c r="C285">
        <f t="shared" si="37"/>
        <v>365.78763614954931</v>
      </c>
      <c r="D285">
        <f t="shared" si="36"/>
        <v>314.60610292872576</v>
      </c>
      <c r="E285">
        <f t="shared" si="38"/>
        <v>253.28522507269329</v>
      </c>
      <c r="F285">
        <f t="shared" si="38"/>
        <v>223</v>
      </c>
      <c r="G285">
        <v>304</v>
      </c>
    </row>
    <row r="286" spans="1:7">
      <c r="A286">
        <f t="shared" si="35"/>
        <v>3.7654320987654319</v>
      </c>
      <c r="B286">
        <f t="shared" si="37"/>
        <v>386</v>
      </c>
      <c r="C286">
        <f t="shared" si="37"/>
        <v>366.77533458293965</v>
      </c>
      <c r="D286">
        <f t="shared" si="36"/>
        <v>315.57249563293692</v>
      </c>
      <c r="E286">
        <f t="shared" si="38"/>
        <v>254.25942252269172</v>
      </c>
      <c r="F286">
        <f t="shared" si="38"/>
        <v>224</v>
      </c>
      <c r="G286">
        <v>305</v>
      </c>
    </row>
    <row r="287" spans="1:7">
      <c r="A287">
        <f t="shared" si="35"/>
        <v>3.7777777777777777</v>
      </c>
      <c r="B287">
        <f t="shared" ref="B287:C306" si="39">SQRT($B$2^2+$G287^2+2*$B$2*$G287*COS(($D$2-B$5)*PI()/180))</f>
        <v>387</v>
      </c>
      <c r="C287">
        <f t="shared" si="39"/>
        <v>367.76309950425906</v>
      </c>
      <c r="D287">
        <f t="shared" si="36"/>
        <v>316.53909711124152</v>
      </c>
      <c r="E287">
        <f t="shared" ref="E287:F306" si="40">SQRT($B$2^2+$G287^2+2*$B$2*$G287*COS(($D$2-E$5)*PI()/180))</f>
        <v>255.23381955183851</v>
      </c>
      <c r="F287">
        <f t="shared" si="40"/>
        <v>225</v>
      </c>
      <c r="G287">
        <v>306</v>
      </c>
    </row>
    <row r="288" spans="1:7">
      <c r="A288">
        <f t="shared" si="35"/>
        <v>3.7901234567901234</v>
      </c>
      <c r="B288">
        <f t="shared" si="39"/>
        <v>388</v>
      </c>
      <c r="C288">
        <f t="shared" si="39"/>
        <v>368.75093037920828</v>
      </c>
      <c r="D288">
        <f t="shared" si="36"/>
        <v>317.50590545689067</v>
      </c>
      <c r="E288">
        <f t="shared" si="40"/>
        <v>256.20841388305001</v>
      </c>
      <c r="F288">
        <f t="shared" si="40"/>
        <v>226</v>
      </c>
      <c r="G288">
        <v>307</v>
      </c>
    </row>
    <row r="289" spans="1:7">
      <c r="A289">
        <f t="shared" si="35"/>
        <v>3.8024691358024691</v>
      </c>
      <c r="B289">
        <f t="shared" si="39"/>
        <v>389</v>
      </c>
      <c r="C289">
        <f t="shared" si="39"/>
        <v>369.7388266791628</v>
      </c>
      <c r="D289">
        <f t="shared" si="36"/>
        <v>318.47291878588356</v>
      </c>
      <c r="E289">
        <f t="shared" si="40"/>
        <v>257.18320327330093</v>
      </c>
      <c r="F289">
        <f t="shared" si="40"/>
        <v>227</v>
      </c>
      <c r="G289">
        <v>308</v>
      </c>
    </row>
    <row r="290" spans="1:7">
      <c r="A290">
        <f t="shared" si="35"/>
        <v>3.8148148148148149</v>
      </c>
      <c r="B290">
        <f t="shared" si="39"/>
        <v>390</v>
      </c>
      <c r="C290">
        <f t="shared" si="39"/>
        <v>370.72678788109738</v>
      </c>
      <c r="D290">
        <f t="shared" si="36"/>
        <v>319.44013523663551</v>
      </c>
      <c r="E290">
        <f t="shared" si="40"/>
        <v>258.15818551299861</v>
      </c>
      <c r="F290">
        <f t="shared" si="40"/>
        <v>228</v>
      </c>
      <c r="G290">
        <v>309</v>
      </c>
    </row>
    <row r="291" spans="1:7">
      <c r="A291">
        <f t="shared" si="35"/>
        <v>3.8271604938271606</v>
      </c>
      <c r="B291">
        <f t="shared" si="39"/>
        <v>391</v>
      </c>
      <c r="C291">
        <f t="shared" si="39"/>
        <v>371.71481346751358</v>
      </c>
      <c r="D291">
        <f t="shared" si="36"/>
        <v>320.40755296965142</v>
      </c>
      <c r="E291">
        <f t="shared" si="40"/>
        <v>259.1333584253706</v>
      </c>
      <c r="F291">
        <f t="shared" si="40"/>
        <v>229</v>
      </c>
      <c r="G291">
        <v>310</v>
      </c>
    </row>
    <row r="292" spans="1:7">
      <c r="A292">
        <f t="shared" si="35"/>
        <v>3.8395061728395063</v>
      </c>
      <c r="B292">
        <f t="shared" si="39"/>
        <v>392</v>
      </c>
      <c r="C292">
        <f t="shared" si="39"/>
        <v>372.70290292636656</v>
      </c>
      <c r="D292">
        <f t="shared" si="36"/>
        <v>321.375170167205</v>
      </c>
      <c r="E292">
        <f t="shared" si="40"/>
        <v>260.10871986586562</v>
      </c>
      <c r="F292">
        <f t="shared" si="40"/>
        <v>230</v>
      </c>
      <c r="G292">
        <v>311</v>
      </c>
    </row>
    <row r="293" spans="1:7">
      <c r="A293">
        <f t="shared" si="35"/>
        <v>3.8518518518518516</v>
      </c>
      <c r="B293">
        <f t="shared" si="39"/>
        <v>393</v>
      </c>
      <c r="C293">
        <f t="shared" si="39"/>
        <v>373.69105575099445</v>
      </c>
      <c r="D293">
        <f t="shared" si="36"/>
        <v>322.34298503302347</v>
      </c>
      <c r="E293">
        <f t="shared" si="40"/>
        <v>261.08426772156747</v>
      </c>
      <c r="F293">
        <f t="shared" si="40"/>
        <v>231</v>
      </c>
      <c r="G293">
        <v>312</v>
      </c>
    </row>
    <row r="294" spans="1:7">
      <c r="A294">
        <f t="shared" si="35"/>
        <v>3.8641975308641974</v>
      </c>
      <c r="B294">
        <f t="shared" si="39"/>
        <v>394</v>
      </c>
      <c r="C294">
        <f t="shared" si="39"/>
        <v>374.67927144004784</v>
      </c>
      <c r="D294">
        <f t="shared" si="36"/>
        <v>323.31099579197735</v>
      </c>
      <c r="E294">
        <f t="shared" si="40"/>
        <v>262.05999991062146</v>
      </c>
      <c r="F294">
        <f t="shared" si="40"/>
        <v>232</v>
      </c>
      <c r="G294">
        <v>313</v>
      </c>
    </row>
    <row r="295" spans="1:7">
      <c r="A295">
        <f t="shared" si="35"/>
        <v>3.8765432098765431</v>
      </c>
      <c r="B295">
        <f t="shared" si="39"/>
        <v>395</v>
      </c>
      <c r="C295">
        <f t="shared" si="39"/>
        <v>375.66754949742102</v>
      </c>
      <c r="D295">
        <f t="shared" si="36"/>
        <v>324.27920068977596</v>
      </c>
      <c r="E295">
        <f t="shared" si="40"/>
        <v>263.0359143816728</v>
      </c>
      <c r="F295">
        <f t="shared" si="40"/>
        <v>233</v>
      </c>
      <c r="G295">
        <v>314</v>
      </c>
    </row>
    <row r="296" spans="1:7">
      <c r="A296">
        <f t="shared" si="35"/>
        <v>3.8888888888888888</v>
      </c>
      <c r="B296">
        <f t="shared" si="39"/>
        <v>396</v>
      </c>
      <c r="C296">
        <f t="shared" si="39"/>
        <v>376.65588943218387</v>
      </c>
      <c r="D296">
        <f t="shared" si="36"/>
        <v>325.24759799266769</v>
      </c>
      <c r="E296">
        <f t="shared" si="40"/>
        <v>264.01200911331756</v>
      </c>
      <c r="F296">
        <f t="shared" si="40"/>
        <v>234</v>
      </c>
      <c r="G296">
        <v>315</v>
      </c>
    </row>
    <row r="297" spans="1:7">
      <c r="A297">
        <f t="shared" si="35"/>
        <v>3.9012345679012346</v>
      </c>
      <c r="B297">
        <f t="shared" si="39"/>
        <v>397</v>
      </c>
      <c r="C297">
        <f t="shared" si="39"/>
        <v>377.6442907585149</v>
      </c>
      <c r="D297">
        <f t="shared" si="36"/>
        <v>326.21618598714565</v>
      </c>
      <c r="E297">
        <f t="shared" si="40"/>
        <v>264.98828211356488</v>
      </c>
      <c r="F297">
        <f t="shared" si="40"/>
        <v>235</v>
      </c>
      <c r="G297">
        <v>316</v>
      </c>
    </row>
    <row r="298" spans="1:7">
      <c r="A298">
        <f t="shared" si="35"/>
        <v>3.9135802469135803</v>
      </c>
      <c r="B298">
        <f t="shared" si="39"/>
        <v>398</v>
      </c>
      <c r="C298">
        <f t="shared" si="39"/>
        <v>378.63275299563554</v>
      </c>
      <c r="D298">
        <f t="shared" si="36"/>
        <v>327.18496297965771</v>
      </c>
      <c r="E298">
        <f t="shared" si="40"/>
        <v>265.96473141931062</v>
      </c>
      <c r="F298">
        <f t="shared" si="40"/>
        <v>236</v>
      </c>
      <c r="G298">
        <v>317</v>
      </c>
    </row>
    <row r="299" spans="1:7">
      <c r="A299">
        <f t="shared" si="35"/>
        <v>3.925925925925926</v>
      </c>
      <c r="B299">
        <f t="shared" si="39"/>
        <v>399</v>
      </c>
      <c r="C299">
        <f t="shared" si="39"/>
        <v>379.62127566774518</v>
      </c>
      <c r="D299">
        <f t="shared" si="36"/>
        <v>328.15392729632231</v>
      </c>
      <c r="E299">
        <f t="shared" si="40"/>
        <v>266.94135509582213</v>
      </c>
      <c r="F299">
        <f t="shared" si="40"/>
        <v>237</v>
      </c>
      <c r="G299">
        <v>318</v>
      </c>
    </row>
    <row r="300" spans="1:7">
      <c r="A300">
        <f t="shared" si="35"/>
        <v>3.9382716049382718</v>
      </c>
      <c r="B300">
        <f t="shared" si="39"/>
        <v>400</v>
      </c>
      <c r="C300">
        <f t="shared" si="39"/>
        <v>380.6098583039572</v>
      </c>
      <c r="D300">
        <f t="shared" si="36"/>
        <v>329.12307728264813</v>
      </c>
      <c r="E300">
        <f t="shared" si="40"/>
        <v>267.91815123623405</v>
      </c>
      <c r="F300">
        <f t="shared" si="40"/>
        <v>238</v>
      </c>
      <c r="G300">
        <v>319</v>
      </c>
    </row>
    <row r="301" spans="1:7">
      <c r="A301">
        <f t="shared" si="35"/>
        <v>3.9506172839506171</v>
      </c>
      <c r="B301">
        <f t="shared" si="39"/>
        <v>401</v>
      </c>
      <c r="C301">
        <f t="shared" si="39"/>
        <v>381.59850043823627</v>
      </c>
      <c r="D301">
        <f t="shared" si="36"/>
        <v>330.0924113032591</v>
      </c>
      <c r="E301">
        <f t="shared" si="40"/>
        <v>268.89511796105444</v>
      </c>
      <c r="F301">
        <f t="shared" si="40"/>
        <v>239</v>
      </c>
      <c r="G301">
        <v>320</v>
      </c>
    </row>
    <row r="302" spans="1:7">
      <c r="A302">
        <f t="shared" si="35"/>
        <v>3.9629629629629628</v>
      </c>
      <c r="B302">
        <f t="shared" si="39"/>
        <v>402</v>
      </c>
      <c r="C302">
        <f t="shared" si="39"/>
        <v>382.58720160933615</v>
      </c>
      <c r="D302">
        <f t="shared" si="36"/>
        <v>331.06192774162355</v>
      </c>
      <c r="E302">
        <f t="shared" si="40"/>
        <v>269.87225341768124</v>
      </c>
      <c r="F302">
        <f t="shared" si="40"/>
        <v>240</v>
      </c>
      <c r="G302">
        <v>321</v>
      </c>
    </row>
    <row r="303" spans="1:7">
      <c r="A303">
        <f t="shared" si="35"/>
        <v>3.9753086419753085</v>
      </c>
      <c r="B303">
        <f t="shared" si="39"/>
        <v>403</v>
      </c>
      <c r="C303">
        <f t="shared" si="39"/>
        <v>383.57596136073892</v>
      </c>
      <c r="D303">
        <f t="shared" si="36"/>
        <v>332.03162499978822</v>
      </c>
      <c r="E303">
        <f t="shared" si="40"/>
        <v>270.84955577992912</v>
      </c>
      <c r="F303">
        <f t="shared" si="40"/>
        <v>241</v>
      </c>
      <c r="G303">
        <v>322</v>
      </c>
    </row>
    <row r="304" spans="1:7">
      <c r="A304">
        <f t="shared" si="35"/>
        <v>3.9876543209876543</v>
      </c>
      <c r="B304">
        <f t="shared" si="39"/>
        <v>404</v>
      </c>
      <c r="C304">
        <f t="shared" si="39"/>
        <v>384.56477924059465</v>
      </c>
      <c r="D304">
        <f t="shared" si="36"/>
        <v>333.00150149811634</v>
      </c>
      <c r="E304">
        <f t="shared" si="40"/>
        <v>271.82702324756588</v>
      </c>
      <c r="F304">
        <f t="shared" si="40"/>
        <v>242</v>
      </c>
      <c r="G304">
        <v>323</v>
      </c>
    </row>
    <row r="305" spans="1:7">
      <c r="A305">
        <f t="shared" si="35"/>
        <v>4</v>
      </c>
      <c r="B305">
        <f t="shared" si="39"/>
        <v>405</v>
      </c>
      <c r="C305">
        <f t="shared" si="39"/>
        <v>385.55365480166245</v>
      </c>
      <c r="D305">
        <f t="shared" si="36"/>
        <v>333.97155567503046</v>
      </c>
      <c r="E305">
        <f t="shared" si="40"/>
        <v>272.8046540458584</v>
      </c>
      <c r="F305">
        <f t="shared" si="40"/>
        <v>243</v>
      </c>
      <c r="G305">
        <v>324</v>
      </c>
    </row>
    <row r="306" spans="1:7">
      <c r="A306">
        <f t="shared" si="35"/>
        <v>4.0123456790123457</v>
      </c>
      <c r="B306">
        <f t="shared" si="39"/>
        <v>406</v>
      </c>
      <c r="C306">
        <f t="shared" si="39"/>
        <v>386.54258760125219</v>
      </c>
      <c r="D306">
        <f t="shared" si="36"/>
        <v>334.94178598675916</v>
      </c>
      <c r="E306">
        <f t="shared" si="40"/>
        <v>273.78244642512834</v>
      </c>
      <c r="F306">
        <f t="shared" si="40"/>
        <v>244</v>
      </c>
      <c r="G306">
        <v>325</v>
      </c>
    </row>
    <row r="307" spans="1:7">
      <c r="A307">
        <f t="shared" si="35"/>
        <v>4.0246913580246915</v>
      </c>
      <c r="B307">
        <f t="shared" ref="B307:C326" si="41">SQRT($B$2^2+$G307^2+2*$B$2*$G307*COS(($D$2-B$5)*PI()/180))</f>
        <v>407</v>
      </c>
      <c r="C307">
        <f t="shared" si="41"/>
        <v>387.53157720116684</v>
      </c>
      <c r="D307">
        <f t="shared" si="36"/>
        <v>335.91219090708807</v>
      </c>
      <c r="E307">
        <f t="shared" ref="E307:F326" si="42">SQRT($B$2^2+$G307^2+2*$B$2*$G307*COS(($D$2-E$5)*PI()/180))</f>
        <v>274.76039866031647</v>
      </c>
      <c r="F307">
        <f t="shared" si="42"/>
        <v>245</v>
      </c>
      <c r="G307">
        <v>326</v>
      </c>
    </row>
    <row r="308" spans="1:7">
      <c r="A308">
        <f t="shared" si="35"/>
        <v>4.0370370370370372</v>
      </c>
      <c r="B308">
        <f t="shared" si="41"/>
        <v>408</v>
      </c>
      <c r="C308">
        <f t="shared" si="41"/>
        <v>388.52062316764625</v>
      </c>
      <c r="D308">
        <f t="shared" si="36"/>
        <v>336.88276892711502</v>
      </c>
      <c r="E308">
        <f t="shared" si="42"/>
        <v>275.7385090505565</v>
      </c>
      <c r="F308">
        <f t="shared" si="42"/>
        <v>246</v>
      </c>
      <c r="G308">
        <v>327</v>
      </c>
    </row>
    <row r="309" spans="1:7">
      <c r="A309">
        <f t="shared" si="35"/>
        <v>4.0493827160493829</v>
      </c>
      <c r="B309">
        <f t="shared" si="41"/>
        <v>409</v>
      </c>
      <c r="C309">
        <f t="shared" si="41"/>
        <v>389.50972507131115</v>
      </c>
      <c r="D309">
        <f t="shared" si="36"/>
        <v>337.85351855500926</v>
      </c>
      <c r="E309">
        <f t="shared" si="42"/>
        <v>276.71677591875709</v>
      </c>
      <c r="F309">
        <f t="shared" si="42"/>
        <v>247</v>
      </c>
      <c r="G309">
        <v>328</v>
      </c>
    </row>
    <row r="310" spans="1:7">
      <c r="A310">
        <f t="shared" si="35"/>
        <v>4.0617283950617287</v>
      </c>
      <c r="B310">
        <f t="shared" si="41"/>
        <v>410</v>
      </c>
      <c r="C310">
        <f t="shared" si="41"/>
        <v>390.49888248710857</v>
      </c>
      <c r="D310">
        <f t="shared" si="36"/>
        <v>338.82443831577439</v>
      </c>
      <c r="E310">
        <f t="shared" si="42"/>
        <v>277.69519761119273</v>
      </c>
      <c r="F310">
        <f t="shared" si="42"/>
        <v>248</v>
      </c>
      <c r="G310">
        <v>329</v>
      </c>
    </row>
    <row r="311" spans="1:7">
      <c r="A311">
        <f t="shared" si="35"/>
        <v>4.0740740740740744</v>
      </c>
      <c r="B311">
        <f t="shared" si="41"/>
        <v>411</v>
      </c>
      <c r="C311">
        <f t="shared" si="41"/>
        <v>391.48809499425755</v>
      </c>
      <c r="D311">
        <f t="shared" si="36"/>
        <v>339.79552675101536</v>
      </c>
      <c r="E311">
        <f t="shared" si="42"/>
        <v>278.67377249710307</v>
      </c>
      <c r="F311">
        <f t="shared" si="42"/>
        <v>249</v>
      </c>
      <c r="G311">
        <v>330</v>
      </c>
    </row>
    <row r="312" spans="1:7">
      <c r="A312">
        <f t="shared" si="35"/>
        <v>4.0864197530864201</v>
      </c>
      <c r="B312">
        <f t="shared" si="41"/>
        <v>412</v>
      </c>
      <c r="C312">
        <f t="shared" si="41"/>
        <v>392.47736217619615</v>
      </c>
      <c r="D312">
        <f t="shared" si="36"/>
        <v>340.76678241870934</v>
      </c>
      <c r="E312">
        <f t="shared" si="42"/>
        <v>279.65249896829982</v>
      </c>
      <c r="F312">
        <f t="shared" si="42"/>
        <v>250</v>
      </c>
      <c r="G312">
        <v>331</v>
      </c>
    </row>
    <row r="313" spans="1:7">
      <c r="A313">
        <f t="shared" si="35"/>
        <v>4.0987654320987659</v>
      </c>
      <c r="B313">
        <f t="shared" si="41"/>
        <v>413</v>
      </c>
      <c r="C313">
        <f t="shared" si="41"/>
        <v>393.46668362052873</v>
      </c>
      <c r="D313">
        <f t="shared" si="36"/>
        <v>341.73820389298004</v>
      </c>
      <c r="E313">
        <f t="shared" si="42"/>
        <v>280.63137543878219</v>
      </c>
      <c r="F313">
        <f t="shared" si="42"/>
        <v>251</v>
      </c>
      <c r="G313">
        <v>332</v>
      </c>
    </row>
    <row r="314" spans="1:7">
      <c r="A314">
        <f t="shared" si="35"/>
        <v>4.1111111111111107</v>
      </c>
      <c r="B314">
        <f t="shared" si="41"/>
        <v>414</v>
      </c>
      <c r="C314">
        <f t="shared" si="41"/>
        <v>394.45605891897452</v>
      </c>
      <c r="D314">
        <f t="shared" si="36"/>
        <v>342.70978976387585</v>
      </c>
      <c r="E314">
        <f t="shared" si="42"/>
        <v>281.61040034435962</v>
      </c>
      <c r="F314">
        <f t="shared" si="42"/>
        <v>252</v>
      </c>
      <c r="G314">
        <v>333</v>
      </c>
    </row>
    <row r="315" spans="1:7">
      <c r="A315">
        <f t="shared" si="35"/>
        <v>4.1234567901234565</v>
      </c>
      <c r="B315">
        <f t="shared" si="41"/>
        <v>415</v>
      </c>
      <c r="C315">
        <f t="shared" si="41"/>
        <v>395.4454876673164</v>
      </c>
      <c r="D315">
        <f t="shared" si="36"/>
        <v>343.68153863715168</v>
      </c>
      <c r="E315">
        <f t="shared" si="42"/>
        <v>282.58957214228246</v>
      </c>
      <c r="F315">
        <f t="shared" si="42"/>
        <v>253</v>
      </c>
      <c r="G315">
        <v>334</v>
      </c>
    </row>
    <row r="316" spans="1:7">
      <c r="A316">
        <f t="shared" si="35"/>
        <v>4.1358024691358022</v>
      </c>
      <c r="B316">
        <f t="shared" si="41"/>
        <v>416</v>
      </c>
      <c r="C316">
        <f t="shared" si="41"/>
        <v>396.43496946535123</v>
      </c>
      <c r="D316">
        <f t="shared" si="36"/>
        <v>344.65344913405403</v>
      </c>
      <c r="E316">
        <f t="shared" si="42"/>
        <v>283.56888931087991</v>
      </c>
      <c r="F316">
        <f t="shared" si="42"/>
        <v>254</v>
      </c>
      <c r="G316">
        <v>335</v>
      </c>
    </row>
    <row r="317" spans="1:7">
      <c r="A317">
        <f t="shared" si="35"/>
        <v>4.1481481481481479</v>
      </c>
      <c r="B317">
        <f t="shared" si="41"/>
        <v>417</v>
      </c>
      <c r="C317">
        <f t="shared" si="41"/>
        <v>397.42450391683968</v>
      </c>
      <c r="D317">
        <f t="shared" si="36"/>
        <v>345.62551989110989</v>
      </c>
      <c r="E317">
        <f t="shared" si="42"/>
        <v>284.54835034920484</v>
      </c>
      <c r="F317">
        <f t="shared" si="42"/>
        <v>255</v>
      </c>
      <c r="G317">
        <v>336</v>
      </c>
    </row>
    <row r="318" spans="1:7">
      <c r="A318">
        <f t="shared" si="35"/>
        <v>4.1604938271604937</v>
      </c>
      <c r="B318">
        <f t="shared" si="41"/>
        <v>418</v>
      </c>
      <c r="C318">
        <f t="shared" si="41"/>
        <v>398.41409062945849</v>
      </c>
      <c r="D318">
        <f t="shared" si="36"/>
        <v>346.5977495599185</v>
      </c>
      <c r="E318">
        <f t="shared" si="42"/>
        <v>285.5279537766865</v>
      </c>
      <c r="F318">
        <f t="shared" si="42"/>
        <v>256</v>
      </c>
      <c r="G318">
        <v>337</v>
      </c>
    </row>
    <row r="319" spans="1:7">
      <c r="A319">
        <f t="shared" si="35"/>
        <v>4.1728395061728394</v>
      </c>
      <c r="B319">
        <f t="shared" si="41"/>
        <v>419</v>
      </c>
      <c r="C319">
        <f t="shared" si="41"/>
        <v>399.40372921475154</v>
      </c>
      <c r="D319">
        <f t="shared" si="36"/>
        <v>347.57013680694718</v>
      </c>
      <c r="E319">
        <f t="shared" si="42"/>
        <v>286.50769813278907</v>
      </c>
      <c r="F319">
        <f t="shared" si="42"/>
        <v>257</v>
      </c>
      <c r="G319">
        <v>338</v>
      </c>
    </row>
    <row r="320" spans="1:7">
      <c r="A320">
        <f t="shared" si="35"/>
        <v>4.1851851851851851</v>
      </c>
      <c r="B320">
        <f t="shared" si="41"/>
        <v>420</v>
      </c>
      <c r="C320">
        <f t="shared" si="41"/>
        <v>400.39341928808318</v>
      </c>
      <c r="D320">
        <f t="shared" si="36"/>
        <v>348.54268031332975</v>
      </c>
      <c r="E320">
        <f t="shared" si="42"/>
        <v>287.48758197667803</v>
      </c>
      <c r="F320">
        <f t="shared" si="42"/>
        <v>258</v>
      </c>
      <c r="G320">
        <v>339</v>
      </c>
    </row>
    <row r="321" spans="1:7">
      <c r="A321">
        <f t="shared" si="35"/>
        <v>4.1975308641975309</v>
      </c>
      <c r="B321">
        <f t="shared" si="41"/>
        <v>421</v>
      </c>
      <c r="C321">
        <f t="shared" si="41"/>
        <v>401.38316046859143</v>
      </c>
      <c r="D321">
        <f t="shared" si="36"/>
        <v>349.51537877466848</v>
      </c>
      <c r="E321">
        <f t="shared" si="42"/>
        <v>288.46760388689222</v>
      </c>
      <c r="F321">
        <f t="shared" si="42"/>
        <v>259</v>
      </c>
      <c r="G321">
        <v>340</v>
      </c>
    </row>
    <row r="322" spans="1:7">
      <c r="A322">
        <f t="shared" si="35"/>
        <v>4.2098765432098766</v>
      </c>
      <c r="B322">
        <f t="shared" si="41"/>
        <v>422</v>
      </c>
      <c r="C322">
        <f t="shared" si="41"/>
        <v>402.37295237914196</v>
      </c>
      <c r="D322">
        <f t="shared" si="36"/>
        <v>350.4882309008392</v>
      </c>
      <c r="E322">
        <f t="shared" si="42"/>
        <v>289.44776246102288</v>
      </c>
      <c r="F322">
        <f t="shared" si="42"/>
        <v>260</v>
      </c>
      <c r="G322">
        <v>341</v>
      </c>
    </row>
    <row r="323" spans="1:7">
      <c r="A323">
        <f t="shared" si="35"/>
        <v>4.2222222222222223</v>
      </c>
      <c r="B323">
        <f t="shared" si="41"/>
        <v>423</v>
      </c>
      <c r="C323">
        <f t="shared" si="41"/>
        <v>403.36279464628302</v>
      </c>
      <c r="D323">
        <f t="shared" si="36"/>
        <v>351.46123541579942</v>
      </c>
      <c r="E323">
        <f t="shared" si="42"/>
        <v>290.42805631539886</v>
      </c>
      <c r="F323">
        <f t="shared" si="42"/>
        <v>261</v>
      </c>
      <c r="G323">
        <v>342</v>
      </c>
    </row>
    <row r="324" spans="1:7">
      <c r="A324">
        <f t="shared" si="35"/>
        <v>4.2345679012345681</v>
      </c>
      <c r="B324">
        <f t="shared" si="41"/>
        <v>424</v>
      </c>
      <c r="C324">
        <f t="shared" si="41"/>
        <v>404.35268690020064</v>
      </c>
      <c r="D324">
        <f t="shared" si="36"/>
        <v>352.43439105739947</v>
      </c>
      <c r="E324">
        <f t="shared" si="42"/>
        <v>291.40848408477797</v>
      </c>
      <c r="F324">
        <f t="shared" si="42"/>
        <v>262</v>
      </c>
      <c r="G324">
        <v>343</v>
      </c>
    </row>
    <row r="325" spans="1:7">
      <c r="A325">
        <f t="shared" si="35"/>
        <v>4.2469135802469138</v>
      </c>
      <c r="B325">
        <f t="shared" si="41"/>
        <v>425</v>
      </c>
      <c r="C325">
        <f t="shared" si="41"/>
        <v>405.34262877467489</v>
      </c>
      <c r="D325">
        <f t="shared" si="36"/>
        <v>353.40769657719676</v>
      </c>
      <c r="E325">
        <f t="shared" si="42"/>
        <v>292.38904442204409</v>
      </c>
      <c r="F325">
        <f t="shared" si="42"/>
        <v>263</v>
      </c>
      <c r="G325">
        <v>344</v>
      </c>
    </row>
    <row r="326" spans="1:7">
      <c r="A326">
        <f t="shared" ref="A326:A389" si="43">G326/$B$2</f>
        <v>4.2592592592592595</v>
      </c>
      <c r="B326">
        <f t="shared" si="41"/>
        <v>426</v>
      </c>
      <c r="C326">
        <f t="shared" si="41"/>
        <v>406.33261990703642</v>
      </c>
      <c r="D326">
        <f t="shared" si="36"/>
        <v>354.38115074027286</v>
      </c>
      <c r="E326">
        <f t="shared" si="42"/>
        <v>293.36973599791071</v>
      </c>
      <c r="F326">
        <f t="shared" si="42"/>
        <v>264</v>
      </c>
      <c r="G326">
        <v>345</v>
      </c>
    </row>
    <row r="327" spans="1:7">
      <c r="A327">
        <f t="shared" si="43"/>
        <v>4.2716049382716053</v>
      </c>
      <c r="B327">
        <f t="shared" ref="B327:C346" si="44">SQRT($B$2^2+$G327^2+2*$B$2*$G327*COS(($D$2-B$5)*PI()/180))</f>
        <v>427</v>
      </c>
      <c r="C327">
        <f t="shared" si="44"/>
        <v>407.32265993812371</v>
      </c>
      <c r="D327">
        <f t="shared" ref="D327:D390" si="45">SQRT($B$2^2+$G327^2+2*$B$2*$G327*COS(($D$2-D$5)*PI()/180))</f>
        <v>355.35475232505331</v>
      </c>
      <c r="E327">
        <f t="shared" ref="E327:F346" si="46">SQRT($B$2^2+$G327^2+2*$B$2*$G327*COS(($D$2-E$5)*PI()/180))</f>
        <v>294.35055750062992</v>
      </c>
      <c r="F327">
        <f t="shared" si="46"/>
        <v>265</v>
      </c>
      <c r="G327">
        <v>346</v>
      </c>
    </row>
    <row r="328" spans="1:7">
      <c r="A328">
        <f t="shared" si="43"/>
        <v>4.283950617283951</v>
      </c>
      <c r="B328">
        <f t="shared" si="44"/>
        <v>428</v>
      </c>
      <c r="C328">
        <f t="shared" si="44"/>
        <v>408.312748512241</v>
      </c>
      <c r="D328">
        <f t="shared" si="45"/>
        <v>356.32850012313077</v>
      </c>
      <c r="E328">
        <f t="shared" si="46"/>
        <v>295.3315076357066</v>
      </c>
      <c r="F328">
        <f t="shared" si="46"/>
        <v>266</v>
      </c>
      <c r="G328">
        <v>347</v>
      </c>
    </row>
    <row r="329" spans="1:7">
      <c r="A329">
        <f t="shared" si="43"/>
        <v>4.2962962962962967</v>
      </c>
      <c r="B329">
        <f t="shared" si="44"/>
        <v>429</v>
      </c>
      <c r="C329">
        <f t="shared" si="44"/>
        <v>409.30288527711701</v>
      </c>
      <c r="D329">
        <f t="shared" si="45"/>
        <v>357.30239293909017</v>
      </c>
      <c r="E329">
        <f t="shared" si="46"/>
        <v>296.31258512561897</v>
      </c>
      <c r="F329">
        <f t="shared" si="46"/>
        <v>267</v>
      </c>
      <c r="G329">
        <v>348</v>
      </c>
    </row>
    <row r="330" spans="1:7">
      <c r="A330">
        <f t="shared" si="43"/>
        <v>4.3086419753086416</v>
      </c>
      <c r="B330">
        <f t="shared" si="44"/>
        <v>430</v>
      </c>
      <c r="C330">
        <f t="shared" si="44"/>
        <v>410.29306988386367</v>
      </c>
      <c r="D330">
        <f t="shared" si="45"/>
        <v>358.27642959033739</v>
      </c>
      <c r="E330">
        <f t="shared" si="46"/>
        <v>297.29378870954395</v>
      </c>
      <c r="F330">
        <f t="shared" si="46"/>
        <v>268</v>
      </c>
      <c r="G330">
        <v>349</v>
      </c>
    </row>
    <row r="331" spans="1:7">
      <c r="A331">
        <f t="shared" si="43"/>
        <v>4.3209876543209873</v>
      </c>
      <c r="B331">
        <f t="shared" si="44"/>
        <v>431</v>
      </c>
      <c r="C331">
        <f t="shared" si="44"/>
        <v>411.28330198693607</v>
      </c>
      <c r="D331">
        <f t="shared" si="45"/>
        <v>359.25060890693004</v>
      </c>
      <c r="E331">
        <f t="shared" si="46"/>
        <v>298.27511714308781</v>
      </c>
      <c r="F331">
        <f t="shared" si="46"/>
        <v>269</v>
      </c>
      <c r="G331">
        <v>350</v>
      </c>
    </row>
    <row r="332" spans="1:7">
      <c r="A332">
        <f t="shared" si="43"/>
        <v>4.333333333333333</v>
      </c>
      <c r="B332">
        <f t="shared" si="44"/>
        <v>432</v>
      </c>
      <c r="C332">
        <f t="shared" si="44"/>
        <v>412.27358124409267</v>
      </c>
      <c r="D332">
        <f t="shared" si="45"/>
        <v>360.22492973141101</v>
      </c>
      <c r="E332">
        <f t="shared" si="46"/>
        <v>299.25656919802196</v>
      </c>
      <c r="F332">
        <f t="shared" si="46"/>
        <v>270</v>
      </c>
      <c r="G332">
        <v>351</v>
      </c>
    </row>
    <row r="333" spans="1:7">
      <c r="A333">
        <f t="shared" si="43"/>
        <v>4.3456790123456788</v>
      </c>
      <c r="B333">
        <f t="shared" si="44"/>
        <v>433</v>
      </c>
      <c r="C333">
        <f t="shared" si="44"/>
        <v>413.26390731635598</v>
      </c>
      <c r="D333">
        <f t="shared" si="45"/>
        <v>361.19939091864478</v>
      </c>
      <c r="E333">
        <f t="shared" si="46"/>
        <v>300.23814366202424</v>
      </c>
      <c r="F333">
        <f t="shared" si="46"/>
        <v>271</v>
      </c>
      <c r="G333">
        <v>352</v>
      </c>
    </row>
    <row r="334" spans="1:7">
      <c r="A334">
        <f t="shared" si="43"/>
        <v>4.3580246913580245</v>
      </c>
      <c r="B334">
        <f t="shared" si="44"/>
        <v>434</v>
      </c>
      <c r="C334">
        <f t="shared" si="44"/>
        <v>414.25427986797422</v>
      </c>
      <c r="D334">
        <f t="shared" si="45"/>
        <v>362.17399133565624</v>
      </c>
      <c r="E334">
        <f t="shared" si="46"/>
        <v>301.21983933842421</v>
      </c>
      <c r="F334">
        <f t="shared" si="46"/>
        <v>272</v>
      </c>
      <c r="G334">
        <v>353</v>
      </c>
    </row>
    <row r="335" spans="1:7">
      <c r="A335">
        <f t="shared" si="43"/>
        <v>4.3703703703703702</v>
      </c>
      <c r="B335">
        <f t="shared" si="44"/>
        <v>435</v>
      </c>
      <c r="C335">
        <f t="shared" si="44"/>
        <v>415.24469856638279</v>
      </c>
      <c r="D335">
        <f t="shared" si="45"/>
        <v>363.14872986147151</v>
      </c>
      <c r="E335">
        <f t="shared" si="46"/>
        <v>302.20165504595417</v>
      </c>
      <c r="F335">
        <f t="shared" si="46"/>
        <v>273</v>
      </c>
      <c r="G335">
        <v>354</v>
      </c>
    </row>
    <row r="336" spans="1:7">
      <c r="A336">
        <f t="shared" si="43"/>
        <v>4.382716049382716</v>
      </c>
      <c r="B336">
        <f t="shared" si="44"/>
        <v>436</v>
      </c>
      <c r="C336">
        <f t="shared" si="44"/>
        <v>416.23516308216722</v>
      </c>
      <c r="D336">
        <f t="shared" si="45"/>
        <v>364.12360538696197</v>
      </c>
      <c r="E336">
        <f t="shared" si="46"/>
        <v>303.18358961850436</v>
      </c>
      <c r="F336">
        <f t="shared" si="46"/>
        <v>274</v>
      </c>
      <c r="G336">
        <v>355</v>
      </c>
    </row>
    <row r="337" spans="1:7">
      <c r="A337">
        <f t="shared" si="43"/>
        <v>4.3950617283950617</v>
      </c>
      <c r="B337">
        <f t="shared" si="44"/>
        <v>437</v>
      </c>
      <c r="C337">
        <f t="shared" si="44"/>
        <v>417.22567308902575</v>
      </c>
      <c r="D337">
        <f t="shared" si="45"/>
        <v>365.09861681469022</v>
      </c>
      <c r="E337">
        <f t="shared" si="46"/>
        <v>304.16564190488288</v>
      </c>
      <c r="F337">
        <f t="shared" si="46"/>
        <v>275</v>
      </c>
      <c r="G337">
        <v>356</v>
      </c>
    </row>
    <row r="338" spans="1:7">
      <c r="A338">
        <f t="shared" si="43"/>
        <v>4.4074074074074074</v>
      </c>
      <c r="B338">
        <f t="shared" si="44"/>
        <v>438</v>
      </c>
      <c r="C338">
        <f t="shared" si="44"/>
        <v>418.21622826373294</v>
      </c>
      <c r="D338">
        <f t="shared" si="45"/>
        <v>366.0737630587584</v>
      </c>
      <c r="E338">
        <f t="shared" si="46"/>
        <v>305.14781076858014</v>
      </c>
      <c r="F338">
        <f t="shared" si="46"/>
        <v>276</v>
      </c>
      <c r="G338">
        <v>357</v>
      </c>
    </row>
    <row r="339" spans="1:7">
      <c r="A339">
        <f t="shared" si="43"/>
        <v>4.4197530864197532</v>
      </c>
      <c r="B339">
        <f t="shared" si="44"/>
        <v>439</v>
      </c>
      <c r="C339">
        <f t="shared" si="44"/>
        <v>419.20682828610393</v>
      </c>
      <c r="D339">
        <f t="shared" si="45"/>
        <v>367.04904304465907</v>
      </c>
      <c r="E339">
        <f t="shared" si="46"/>
        <v>306.13009508753788</v>
      </c>
      <c r="F339">
        <f t="shared" si="46"/>
        <v>277</v>
      </c>
      <c r="G339">
        <v>358</v>
      </c>
    </row>
    <row r="340" spans="1:7">
      <c r="A340">
        <f t="shared" si="43"/>
        <v>4.4320987654320989</v>
      </c>
      <c r="B340">
        <f t="shared" si="44"/>
        <v>440</v>
      </c>
      <c r="C340">
        <f t="shared" si="44"/>
        <v>420.19747283895845</v>
      </c>
      <c r="D340">
        <f t="shared" si="45"/>
        <v>368.02445570912812</v>
      </c>
      <c r="E340">
        <f t="shared" si="46"/>
        <v>307.11249375392197</v>
      </c>
      <c r="F340">
        <f t="shared" si="46"/>
        <v>278</v>
      </c>
      <c r="G340">
        <v>359</v>
      </c>
    </row>
    <row r="341" spans="1:7">
      <c r="A341">
        <f t="shared" si="43"/>
        <v>4.4444444444444446</v>
      </c>
      <c r="B341">
        <f t="shared" si="44"/>
        <v>441</v>
      </c>
      <c r="C341">
        <f t="shared" si="44"/>
        <v>421.18816160808632</v>
      </c>
      <c r="D341">
        <f t="shared" si="45"/>
        <v>369</v>
      </c>
      <c r="E341">
        <f t="shared" si="46"/>
        <v>308.09500567390012</v>
      </c>
      <c r="F341">
        <f t="shared" si="46"/>
        <v>279</v>
      </c>
      <c r="G341">
        <v>360</v>
      </c>
    </row>
    <row r="342" spans="1:7">
      <c r="A342">
        <f t="shared" si="43"/>
        <v>4.4567901234567904</v>
      </c>
      <c r="B342">
        <f t="shared" si="44"/>
        <v>442</v>
      </c>
      <c r="C342">
        <f t="shared" si="44"/>
        <v>422.17889428221264</v>
      </c>
      <c r="D342">
        <f t="shared" si="45"/>
        <v>369.97567487606534</v>
      </c>
      <c r="E342">
        <f t="shared" si="46"/>
        <v>309.07762976742316</v>
      </c>
      <c r="F342">
        <f t="shared" si="46"/>
        <v>280</v>
      </c>
      <c r="G342">
        <v>361</v>
      </c>
    </row>
    <row r="343" spans="1:7">
      <c r="A343">
        <f t="shared" si="43"/>
        <v>4.4691358024691361</v>
      </c>
      <c r="B343">
        <f t="shared" si="44"/>
        <v>443</v>
      </c>
      <c r="C343">
        <f t="shared" si="44"/>
        <v>423.16967055296374</v>
      </c>
      <c r="D343">
        <f t="shared" si="45"/>
        <v>370.95147930693037</v>
      </c>
      <c r="E343">
        <f t="shared" si="46"/>
        <v>310.06036496801084</v>
      </c>
      <c r="F343">
        <f t="shared" si="46"/>
        <v>281</v>
      </c>
      <c r="G343">
        <v>362</v>
      </c>
    </row>
    <row r="344" spans="1:7">
      <c r="A344">
        <f t="shared" si="43"/>
        <v>4.4814814814814818</v>
      </c>
      <c r="B344">
        <f t="shared" si="44"/>
        <v>444</v>
      </c>
      <c r="C344">
        <f t="shared" si="44"/>
        <v>424.16049011483386</v>
      </c>
      <c r="D344">
        <f t="shared" si="45"/>
        <v>371.92741227287888</v>
      </c>
      <c r="E344">
        <f t="shared" si="46"/>
        <v>311.04321022254106</v>
      </c>
      <c r="F344">
        <f t="shared" si="46"/>
        <v>282</v>
      </c>
      <c r="G344">
        <v>363</v>
      </c>
    </row>
    <row r="345" spans="1:7">
      <c r="A345">
        <f t="shared" si="43"/>
        <v>4.4938271604938276</v>
      </c>
      <c r="B345">
        <f t="shared" si="44"/>
        <v>445</v>
      </c>
      <c r="C345">
        <f t="shared" si="44"/>
        <v>425.15135266515182</v>
      </c>
      <c r="D345">
        <f t="shared" si="45"/>
        <v>372.90347276473574</v>
      </c>
      <c r="E345">
        <f t="shared" si="46"/>
        <v>312.02616449104335</v>
      </c>
      <c r="F345">
        <f t="shared" si="46"/>
        <v>283</v>
      </c>
      <c r="G345">
        <v>364</v>
      </c>
    </row>
    <row r="346" spans="1:7">
      <c r="A346">
        <f t="shared" si="43"/>
        <v>4.5061728395061724</v>
      </c>
      <c r="B346">
        <f t="shared" si="44"/>
        <v>446</v>
      </c>
      <c r="C346">
        <f t="shared" si="44"/>
        <v>426.14225790404845</v>
      </c>
      <c r="D346">
        <f t="shared" si="45"/>
        <v>373.87965978373308</v>
      </c>
      <c r="E346">
        <f t="shared" si="46"/>
        <v>313.00922674649615</v>
      </c>
      <c r="F346">
        <f t="shared" si="46"/>
        <v>284</v>
      </c>
      <c r="G346">
        <v>365</v>
      </c>
    </row>
    <row r="347" spans="1:7">
      <c r="A347">
        <f t="shared" si="43"/>
        <v>4.5185185185185182</v>
      </c>
      <c r="B347">
        <f t="shared" ref="B347:C366" si="47">SQRT($B$2^2+$G347^2+2*$B$2*$G347*COS(($D$2-B$5)*PI()/180))</f>
        <v>447</v>
      </c>
      <c r="C347">
        <f t="shared" si="47"/>
        <v>427.13320553442429</v>
      </c>
      <c r="D347">
        <f t="shared" si="45"/>
        <v>374.85597234137805</v>
      </c>
      <c r="E347">
        <f t="shared" ref="E347:F366" si="48">SQRT($B$2^2+$G347^2+2*$B$2*$G347*COS(($D$2-E$5)*PI()/180))</f>
        <v>313.99239597462741</v>
      </c>
      <c r="F347">
        <f t="shared" si="48"/>
        <v>285</v>
      </c>
      <c r="G347">
        <v>366</v>
      </c>
    </row>
    <row r="348" spans="1:7">
      <c r="A348">
        <f t="shared" si="43"/>
        <v>4.5308641975308639</v>
      </c>
      <c r="B348">
        <f t="shared" si="47"/>
        <v>448</v>
      </c>
      <c r="C348">
        <f t="shared" si="47"/>
        <v>428.12419526191809</v>
      </c>
      <c r="D348">
        <f t="shared" si="45"/>
        <v>375.83240945932272</v>
      </c>
      <c r="E348">
        <f t="shared" si="48"/>
        <v>314.97567117371938</v>
      </c>
      <c r="F348">
        <f t="shared" si="48"/>
        <v>286</v>
      </c>
      <c r="G348">
        <v>367</v>
      </c>
    </row>
    <row r="349" spans="1:7">
      <c r="A349">
        <f t="shared" si="43"/>
        <v>4.5432098765432096</v>
      </c>
      <c r="B349">
        <f t="shared" si="47"/>
        <v>449</v>
      </c>
      <c r="C349">
        <f t="shared" si="47"/>
        <v>429.11522679487524</v>
      </c>
      <c r="D349">
        <f t="shared" si="45"/>
        <v>376.80897016923575</v>
      </c>
      <c r="E349">
        <f t="shared" si="48"/>
        <v>315.95905135441643</v>
      </c>
      <c r="F349">
        <f t="shared" si="48"/>
        <v>287</v>
      </c>
      <c r="G349">
        <v>368</v>
      </c>
    </row>
    <row r="350" spans="1:7">
      <c r="A350">
        <f t="shared" si="43"/>
        <v>4.5555555555555554</v>
      </c>
      <c r="B350">
        <f t="shared" si="47"/>
        <v>450</v>
      </c>
      <c r="C350">
        <f t="shared" si="47"/>
        <v>430.10629984431688</v>
      </c>
      <c r="D350">
        <f t="shared" si="45"/>
        <v>377.78565351267639</v>
      </c>
      <c r="E350">
        <f t="shared" si="48"/>
        <v>316.94253553953678</v>
      </c>
      <c r="F350">
        <f t="shared" si="48"/>
        <v>288</v>
      </c>
      <c r="G350">
        <v>369</v>
      </c>
    </row>
    <row r="351" spans="1:7">
      <c r="A351">
        <f t="shared" si="43"/>
        <v>4.5679012345679011</v>
      </c>
      <c r="B351">
        <f t="shared" si="47"/>
        <v>451</v>
      </c>
      <c r="C351">
        <f t="shared" si="47"/>
        <v>431.09741412390963</v>
      </c>
      <c r="D351">
        <f t="shared" si="45"/>
        <v>378.76245854096999</v>
      </c>
      <c r="E351">
        <f t="shared" si="48"/>
        <v>317.92612276388729</v>
      </c>
      <c r="F351">
        <f t="shared" si="48"/>
        <v>289</v>
      </c>
      <c r="G351">
        <v>370</v>
      </c>
    </row>
    <row r="352" spans="1:7">
      <c r="A352">
        <f t="shared" si="43"/>
        <v>4.5802469135802468</v>
      </c>
      <c r="B352">
        <f t="shared" si="47"/>
        <v>452</v>
      </c>
      <c r="C352">
        <f t="shared" si="47"/>
        <v>432.08856934993531</v>
      </c>
      <c r="D352">
        <f t="shared" si="45"/>
        <v>379.73938431508526</v>
      </c>
      <c r="E352">
        <f t="shared" si="48"/>
        <v>318.90981207408169</v>
      </c>
      <c r="F352">
        <f t="shared" si="48"/>
        <v>290</v>
      </c>
      <c r="G352">
        <v>371</v>
      </c>
    </row>
    <row r="353" spans="1:7">
      <c r="A353">
        <f t="shared" si="43"/>
        <v>4.5925925925925926</v>
      </c>
      <c r="B353">
        <f t="shared" si="47"/>
        <v>453</v>
      </c>
      <c r="C353">
        <f t="shared" si="47"/>
        <v>433.07976524126138</v>
      </c>
      <c r="D353">
        <f t="shared" si="45"/>
        <v>380.71642990551379</v>
      </c>
      <c r="E353">
        <f t="shared" si="48"/>
        <v>319.89360252836235</v>
      </c>
      <c r="F353">
        <f t="shared" si="48"/>
        <v>291</v>
      </c>
      <c r="G353">
        <v>372</v>
      </c>
    </row>
    <row r="354" spans="1:7">
      <c r="A354">
        <f t="shared" si="43"/>
        <v>4.6049382716049383</v>
      </c>
      <c r="B354">
        <f t="shared" si="47"/>
        <v>454</v>
      </c>
      <c r="C354">
        <f t="shared" si="47"/>
        <v>434.07100151931172</v>
      </c>
      <c r="D354">
        <f t="shared" si="45"/>
        <v>381.69359439215117</v>
      </c>
      <c r="E354">
        <f t="shared" si="48"/>
        <v>320.87749319642484</v>
      </c>
      <c r="F354">
        <f t="shared" si="48"/>
        <v>292</v>
      </c>
      <c r="G354">
        <v>373</v>
      </c>
    </row>
    <row r="355" spans="1:7">
      <c r="A355">
        <f t="shared" si="43"/>
        <v>4.617283950617284</v>
      </c>
      <c r="B355">
        <f t="shared" si="47"/>
        <v>455</v>
      </c>
      <c r="C355">
        <f t="shared" si="47"/>
        <v>435.06227790803757</v>
      </c>
      <c r="D355">
        <f t="shared" si="45"/>
        <v>382.67087686417943</v>
      </c>
      <c r="E355">
        <f t="shared" si="48"/>
        <v>321.86148315924578</v>
      </c>
      <c r="F355">
        <f t="shared" si="48"/>
        <v>293</v>
      </c>
      <c r="G355">
        <v>374</v>
      </c>
    </row>
    <row r="356" spans="1:7">
      <c r="A356">
        <f t="shared" si="43"/>
        <v>4.6296296296296298</v>
      </c>
      <c r="B356">
        <f t="shared" si="47"/>
        <v>456</v>
      </c>
      <c r="C356">
        <f t="shared" si="47"/>
        <v>436.05359413388942</v>
      </c>
      <c r="D356">
        <f t="shared" si="45"/>
        <v>383.64827641995214</v>
      </c>
      <c r="E356">
        <f t="shared" si="48"/>
        <v>322.84557150891391</v>
      </c>
      <c r="F356">
        <f t="shared" si="48"/>
        <v>294</v>
      </c>
      <c r="G356">
        <v>375</v>
      </c>
    </row>
    <row r="357" spans="1:7">
      <c r="A357">
        <f t="shared" si="43"/>
        <v>4.6419753086419755</v>
      </c>
      <c r="B357">
        <f t="shared" si="47"/>
        <v>457</v>
      </c>
      <c r="C357">
        <f t="shared" si="47"/>
        <v>437.0449499257885</v>
      </c>
      <c r="D357">
        <f t="shared" si="45"/>
        <v>384.62579216688005</v>
      </c>
      <c r="E357">
        <f t="shared" si="48"/>
        <v>323.82975734846389</v>
      </c>
      <c r="F357">
        <f t="shared" si="48"/>
        <v>295</v>
      </c>
      <c r="G357">
        <v>376</v>
      </c>
    </row>
    <row r="358" spans="1:7">
      <c r="A358">
        <f t="shared" si="43"/>
        <v>4.6543209876543212</v>
      </c>
      <c r="B358">
        <f t="shared" si="47"/>
        <v>458</v>
      </c>
      <c r="C358">
        <f t="shared" si="47"/>
        <v>438.03634501509941</v>
      </c>
      <c r="D358">
        <f t="shared" si="45"/>
        <v>385.60342322131942</v>
      </c>
      <c r="E358">
        <f t="shared" si="48"/>
        <v>324.81403979171341</v>
      </c>
      <c r="F358">
        <f t="shared" si="48"/>
        <v>296</v>
      </c>
      <c r="G358">
        <v>377</v>
      </c>
    </row>
    <row r="359" spans="1:7">
      <c r="A359">
        <f t="shared" si="43"/>
        <v>4.666666666666667</v>
      </c>
      <c r="B359">
        <f t="shared" si="47"/>
        <v>459</v>
      </c>
      <c r="C359">
        <f t="shared" si="47"/>
        <v>439.02777913560254</v>
      </c>
      <c r="D359">
        <f t="shared" si="45"/>
        <v>386.58116870846152</v>
      </c>
      <c r="E359">
        <f t="shared" si="48"/>
        <v>325.79841796310274</v>
      </c>
      <c r="F359">
        <f t="shared" si="48"/>
        <v>297</v>
      </c>
      <c r="G359">
        <v>378</v>
      </c>
    </row>
    <row r="360" spans="1:7">
      <c r="A360">
        <f t="shared" si="43"/>
        <v>4.6790123456790127</v>
      </c>
      <c r="B360">
        <f t="shared" si="47"/>
        <v>460</v>
      </c>
      <c r="C360">
        <f t="shared" si="47"/>
        <v>440.01925202346729</v>
      </c>
      <c r="D360">
        <f t="shared" si="45"/>
        <v>387.55902776222359</v>
      </c>
      <c r="E360">
        <f t="shared" si="48"/>
        <v>326.78289099753732</v>
      </c>
      <c r="F360">
        <f t="shared" si="48"/>
        <v>298</v>
      </c>
      <c r="G360">
        <v>379</v>
      </c>
    </row>
    <row r="361" spans="1:7">
      <c r="A361">
        <f t="shared" si="43"/>
        <v>4.6913580246913584</v>
      </c>
      <c r="B361">
        <f t="shared" si="47"/>
        <v>461</v>
      </c>
      <c r="C361">
        <f t="shared" si="47"/>
        <v>441.01076341722529</v>
      </c>
      <c r="D361">
        <f t="shared" si="45"/>
        <v>388.53699952514177</v>
      </c>
      <c r="E361">
        <f t="shared" si="48"/>
        <v>327.76745804023335</v>
      </c>
      <c r="F361">
        <f t="shared" si="48"/>
        <v>299</v>
      </c>
      <c r="G361">
        <v>380</v>
      </c>
    </row>
    <row r="362" spans="1:7">
      <c r="A362">
        <f t="shared" si="43"/>
        <v>4.7037037037037033</v>
      </c>
      <c r="B362">
        <f t="shared" si="47"/>
        <v>462</v>
      </c>
      <c r="C362">
        <f t="shared" si="47"/>
        <v>442.00231305774417</v>
      </c>
      <c r="D362">
        <f t="shared" si="45"/>
        <v>389.51508314826526</v>
      </c>
      <c r="E362">
        <f t="shared" si="48"/>
        <v>328.75211824656571</v>
      </c>
      <c r="F362">
        <f t="shared" si="48"/>
        <v>300</v>
      </c>
      <c r="G362">
        <v>381</v>
      </c>
    </row>
    <row r="363" spans="1:7">
      <c r="A363">
        <f t="shared" si="43"/>
        <v>4.716049382716049</v>
      </c>
      <c r="B363">
        <f t="shared" si="47"/>
        <v>463</v>
      </c>
      <c r="C363">
        <f t="shared" si="47"/>
        <v>442.99390068820168</v>
      </c>
      <c r="D363">
        <f t="shared" si="45"/>
        <v>390.49327779105238</v>
      </c>
      <c r="E363">
        <f t="shared" si="48"/>
        <v>329.73687078191858</v>
      </c>
      <c r="F363">
        <f t="shared" si="48"/>
        <v>301</v>
      </c>
      <c r="G363">
        <v>382</v>
      </c>
    </row>
    <row r="364" spans="1:7">
      <c r="A364">
        <f t="shared" si="43"/>
        <v>4.7283950617283947</v>
      </c>
      <c r="B364">
        <f t="shared" si="47"/>
        <v>464</v>
      </c>
      <c r="C364">
        <f t="shared" si="47"/>
        <v>443.98552605406019</v>
      </c>
      <c r="D364">
        <f t="shared" si="45"/>
        <v>391.47158262126766</v>
      </c>
      <c r="E364">
        <f t="shared" si="48"/>
        <v>330.72171482153914</v>
      </c>
      <c r="F364">
        <f t="shared" si="48"/>
        <v>302</v>
      </c>
      <c r="G364">
        <v>383</v>
      </c>
    </row>
    <row r="365" spans="1:7">
      <c r="A365">
        <f t="shared" si="43"/>
        <v>4.7407407407407405</v>
      </c>
      <c r="B365">
        <f t="shared" si="47"/>
        <v>465</v>
      </c>
      <c r="C365">
        <f t="shared" si="47"/>
        <v>444.97718890304111</v>
      </c>
      <c r="D365">
        <f t="shared" si="45"/>
        <v>392.44999681488088</v>
      </c>
      <c r="E365">
        <f t="shared" si="48"/>
        <v>331.70664955039302</v>
      </c>
      <c r="F365">
        <f t="shared" si="48"/>
        <v>303</v>
      </c>
      <c r="G365">
        <v>384</v>
      </c>
    </row>
    <row r="366" spans="1:7">
      <c r="A366">
        <f t="shared" si="43"/>
        <v>4.7530864197530862</v>
      </c>
      <c r="B366">
        <f t="shared" si="47"/>
        <v>466</v>
      </c>
      <c r="C366">
        <f t="shared" si="47"/>
        <v>445.96888898510059</v>
      </c>
      <c r="D366">
        <f t="shared" si="45"/>
        <v>393.42851955596711</v>
      </c>
      <c r="E366">
        <f t="shared" si="48"/>
        <v>332.69167416302292</v>
      </c>
      <c r="F366">
        <f t="shared" si="48"/>
        <v>304</v>
      </c>
      <c r="G366">
        <v>385</v>
      </c>
    </row>
    <row r="367" spans="1:7">
      <c r="A367">
        <f t="shared" si="43"/>
        <v>4.7654320987654319</v>
      </c>
      <c r="B367">
        <f t="shared" ref="B367:C386" si="49">SQRT($B$2^2+$G367^2+2*$B$2*$G367*COS(($D$2-B$5)*PI()/180))</f>
        <v>467</v>
      </c>
      <c r="C367">
        <f t="shared" si="49"/>
        <v>446.96062605240428</v>
      </c>
      <c r="D367">
        <f t="shared" si="45"/>
        <v>394.40715003660875</v>
      </c>
      <c r="E367">
        <f t="shared" ref="E367:F386" si="50">SQRT($B$2^2+$G367^2+2*$B$2*$G367*COS(($D$2-E$5)*PI()/180))</f>
        <v>333.67678786340952</v>
      </c>
      <c r="F367">
        <f t="shared" si="50"/>
        <v>305</v>
      </c>
      <c r="G367">
        <v>386</v>
      </c>
    </row>
    <row r="368" spans="1:7">
      <c r="A368">
        <f t="shared" si="43"/>
        <v>4.7777777777777777</v>
      </c>
      <c r="B368">
        <f t="shared" si="49"/>
        <v>468</v>
      </c>
      <c r="C368">
        <f t="shared" si="49"/>
        <v>447.95239985930357</v>
      </c>
      <c r="D368">
        <f t="shared" si="45"/>
        <v>395.38588745679834</v>
      </c>
      <c r="E368">
        <f t="shared" si="50"/>
        <v>334.66198986483448</v>
      </c>
      <c r="F368">
        <f t="shared" si="50"/>
        <v>306</v>
      </c>
      <c r="G368">
        <v>387</v>
      </c>
    </row>
    <row r="369" spans="1:7">
      <c r="A369">
        <f t="shared" si="43"/>
        <v>4.7901234567901234</v>
      </c>
      <c r="B369">
        <f t="shared" si="49"/>
        <v>469</v>
      </c>
      <c r="C369">
        <f t="shared" si="49"/>
        <v>448.94421016231138</v>
      </c>
      <c r="D369">
        <f t="shared" si="45"/>
        <v>396.36473102434326</v>
      </c>
      <c r="E369">
        <f t="shared" si="50"/>
        <v>335.64727938974625</v>
      </c>
      <c r="F369">
        <f t="shared" si="50"/>
        <v>307</v>
      </c>
      <c r="G369">
        <v>388</v>
      </c>
    </row>
    <row r="370" spans="1:7">
      <c r="A370">
        <f t="shared" si="43"/>
        <v>4.8024691358024691</v>
      </c>
      <c r="B370">
        <f t="shared" si="49"/>
        <v>470</v>
      </c>
      <c r="C370">
        <f t="shared" si="49"/>
        <v>449.93605672007862</v>
      </c>
      <c r="D370">
        <f t="shared" si="45"/>
        <v>397.34367995477163</v>
      </c>
      <c r="E370">
        <f t="shared" si="50"/>
        <v>336.6326556696277</v>
      </c>
      <c r="F370">
        <f t="shared" si="50"/>
        <v>308</v>
      </c>
      <c r="G370">
        <v>389</v>
      </c>
    </row>
    <row r="371" spans="1:7">
      <c r="A371">
        <f t="shared" si="43"/>
        <v>4.8148148148148149</v>
      </c>
      <c r="B371">
        <f t="shared" si="49"/>
        <v>471</v>
      </c>
      <c r="C371">
        <f t="shared" si="49"/>
        <v>450.92793929337097</v>
      </c>
      <c r="D371">
        <f t="shared" si="45"/>
        <v>398.32273347123936</v>
      </c>
      <c r="E371">
        <f t="shared" si="50"/>
        <v>337.6181179448667</v>
      </c>
      <c r="F371">
        <f t="shared" si="50"/>
        <v>309</v>
      </c>
      <c r="G371">
        <v>390</v>
      </c>
    </row>
    <row r="372" spans="1:7">
      <c r="A372">
        <f t="shared" si="43"/>
        <v>4.8271604938271606</v>
      </c>
      <c r="B372">
        <f t="shared" si="49"/>
        <v>472</v>
      </c>
      <c r="C372">
        <f t="shared" si="49"/>
        <v>451.91985764504562</v>
      </c>
      <c r="D372">
        <f t="shared" si="45"/>
        <v>399.30189080443887</v>
      </c>
      <c r="E372">
        <f t="shared" si="50"/>
        <v>338.60366546462797</v>
      </c>
      <c r="F372">
        <f t="shared" si="50"/>
        <v>310</v>
      </c>
      <c r="G372">
        <v>391</v>
      </c>
    </row>
    <row r="373" spans="1:7">
      <c r="A373">
        <f t="shared" si="43"/>
        <v>4.8395061728395063</v>
      </c>
      <c r="B373">
        <f t="shared" si="49"/>
        <v>473</v>
      </c>
      <c r="C373">
        <f t="shared" si="49"/>
        <v>452.91181154002874</v>
      </c>
      <c r="D373">
        <f t="shared" si="45"/>
        <v>400.28115119250867</v>
      </c>
      <c r="E373">
        <f t="shared" si="50"/>
        <v>339.58929748672801</v>
      </c>
      <c r="F373">
        <f t="shared" si="50"/>
        <v>311</v>
      </c>
      <c r="G373">
        <v>392</v>
      </c>
    </row>
    <row r="374" spans="1:7">
      <c r="A374">
        <f t="shared" si="43"/>
        <v>4.8518518518518521</v>
      </c>
      <c r="B374">
        <f t="shared" si="49"/>
        <v>474</v>
      </c>
      <c r="C374">
        <f t="shared" si="49"/>
        <v>453.9038007452931</v>
      </c>
      <c r="D374">
        <f t="shared" si="45"/>
        <v>401.26051388094493</v>
      </c>
      <c r="E374">
        <f t="shared" si="50"/>
        <v>340.57501327751169</v>
      </c>
      <c r="F374">
        <f t="shared" si="50"/>
        <v>312</v>
      </c>
      <c r="G374">
        <v>393</v>
      </c>
    </row>
    <row r="375" spans="1:7">
      <c r="A375">
        <f t="shared" si="43"/>
        <v>4.8641975308641978</v>
      </c>
      <c r="B375">
        <f t="shared" si="49"/>
        <v>475</v>
      </c>
      <c r="C375">
        <f t="shared" si="49"/>
        <v>454.89582502983575</v>
      </c>
      <c r="D375">
        <f t="shared" si="45"/>
        <v>402.23997812251332</v>
      </c>
      <c r="E375">
        <f t="shared" si="50"/>
        <v>341.56081211173074</v>
      </c>
      <c r="F375">
        <f t="shared" si="50"/>
        <v>313</v>
      </c>
      <c r="G375">
        <v>394</v>
      </c>
    </row>
    <row r="376" spans="1:7">
      <c r="A376">
        <f t="shared" si="43"/>
        <v>4.8765432098765435</v>
      </c>
      <c r="B376">
        <f t="shared" si="49"/>
        <v>476</v>
      </c>
      <c r="C376">
        <f t="shared" si="49"/>
        <v>455.88788416465638</v>
      </c>
      <c r="D376">
        <f t="shared" si="45"/>
        <v>403.21954317716296</v>
      </c>
      <c r="E376">
        <f t="shared" si="50"/>
        <v>342.54669327242499</v>
      </c>
      <c r="F376">
        <f t="shared" si="50"/>
        <v>314</v>
      </c>
      <c r="G376">
        <v>395</v>
      </c>
    </row>
    <row r="377" spans="1:7">
      <c r="A377">
        <f t="shared" si="43"/>
        <v>4.8888888888888893</v>
      </c>
      <c r="B377">
        <f t="shared" si="49"/>
        <v>477</v>
      </c>
      <c r="C377">
        <f t="shared" si="49"/>
        <v>456.87997792273563</v>
      </c>
      <c r="D377">
        <f t="shared" si="45"/>
        <v>404.19920831194116</v>
      </c>
      <c r="E377">
        <f t="shared" si="50"/>
        <v>343.53265605080486</v>
      </c>
      <c r="F377">
        <f t="shared" si="50"/>
        <v>315</v>
      </c>
      <c r="G377">
        <v>396</v>
      </c>
    </row>
    <row r="378" spans="1:7">
      <c r="A378">
        <f t="shared" si="43"/>
        <v>4.9012345679012341</v>
      </c>
      <c r="B378">
        <f t="shared" si="49"/>
        <v>478</v>
      </c>
      <c r="C378">
        <f t="shared" si="49"/>
        <v>457.87210607901375</v>
      </c>
      <c r="D378">
        <f t="shared" si="45"/>
        <v>405.17897280090932</v>
      </c>
      <c r="E378">
        <f t="shared" si="50"/>
        <v>344.51869974613624</v>
      </c>
      <c r="F378">
        <f t="shared" si="50"/>
        <v>316</v>
      </c>
      <c r="G378">
        <v>397</v>
      </c>
    </row>
    <row r="379" spans="1:7">
      <c r="A379">
        <f t="shared" si="43"/>
        <v>4.9135802469135799</v>
      </c>
      <c r="B379">
        <f t="shared" si="49"/>
        <v>479</v>
      </c>
      <c r="C379">
        <f t="shared" si="49"/>
        <v>458.86426841036973</v>
      </c>
      <c r="D379">
        <f t="shared" si="45"/>
        <v>406.15883592506026</v>
      </c>
      <c r="E379">
        <f t="shared" si="50"/>
        <v>345.50482366562721</v>
      </c>
      <c r="F379">
        <f t="shared" si="50"/>
        <v>317</v>
      </c>
      <c r="G379">
        <v>398</v>
      </c>
    </row>
    <row r="380" spans="1:7">
      <c r="A380">
        <f t="shared" si="43"/>
        <v>4.9259259259259256</v>
      </c>
      <c r="B380">
        <f t="shared" si="49"/>
        <v>480</v>
      </c>
      <c r="C380">
        <f t="shared" si="49"/>
        <v>459.85646469560049</v>
      </c>
      <c r="D380">
        <f t="shared" si="45"/>
        <v>407.13879697223649</v>
      </c>
      <c r="E380">
        <f t="shared" si="50"/>
        <v>346.49102712431664</v>
      </c>
      <c r="F380">
        <f t="shared" si="50"/>
        <v>318</v>
      </c>
      <c r="G380">
        <v>399</v>
      </c>
    </row>
    <row r="381" spans="1:7">
      <c r="A381">
        <f t="shared" si="43"/>
        <v>4.9382716049382713</v>
      </c>
      <c r="B381">
        <f t="shared" si="49"/>
        <v>481</v>
      </c>
      <c r="C381">
        <f t="shared" si="49"/>
        <v>460.84869471540037</v>
      </c>
      <c r="D381">
        <f t="shared" si="45"/>
        <v>408.11885523704979</v>
      </c>
      <c r="E381">
        <f t="shared" si="50"/>
        <v>347.47730944496465</v>
      </c>
      <c r="F381">
        <f t="shared" si="50"/>
        <v>319</v>
      </c>
      <c r="G381">
        <v>400</v>
      </c>
    </row>
    <row r="382" spans="1:7">
      <c r="A382">
        <f t="shared" si="43"/>
        <v>4.9506172839506171</v>
      </c>
      <c r="B382">
        <f t="shared" si="49"/>
        <v>482</v>
      </c>
      <c r="C382">
        <f t="shared" si="49"/>
        <v>461.8409582523409</v>
      </c>
      <c r="D382">
        <f t="shared" si="45"/>
        <v>409.0990100208017</v>
      </c>
      <c r="E382">
        <f t="shared" si="50"/>
        <v>348.46366995794483</v>
      </c>
      <c r="F382">
        <f t="shared" si="50"/>
        <v>320</v>
      </c>
      <c r="G382">
        <v>401</v>
      </c>
    </row>
    <row r="383" spans="1:7">
      <c r="A383">
        <f t="shared" si="43"/>
        <v>4.9629629629629628</v>
      </c>
      <c r="B383">
        <f t="shared" si="49"/>
        <v>483</v>
      </c>
      <c r="C383">
        <f t="shared" si="49"/>
        <v>462.83325509085097</v>
      </c>
      <c r="D383">
        <f t="shared" si="45"/>
        <v>410.07926063140525</v>
      </c>
      <c r="E383">
        <f t="shared" si="50"/>
        <v>349.45010800113835</v>
      </c>
      <c r="F383">
        <f t="shared" si="50"/>
        <v>321</v>
      </c>
      <c r="G383">
        <v>402</v>
      </c>
    </row>
    <row r="384" spans="1:7">
      <c r="A384">
        <f t="shared" si="43"/>
        <v>4.9753086419753085</v>
      </c>
      <c r="B384">
        <f t="shared" si="49"/>
        <v>484</v>
      </c>
      <c r="C384">
        <f t="shared" si="49"/>
        <v>463.82558501719689</v>
      </c>
      <c r="D384">
        <f t="shared" si="45"/>
        <v>411.05960638330788</v>
      </c>
      <c r="E384">
        <f t="shared" si="50"/>
        <v>350.43662291982992</v>
      </c>
      <c r="F384">
        <f t="shared" si="50"/>
        <v>322</v>
      </c>
      <c r="G384">
        <v>403</v>
      </c>
    </row>
    <row r="385" spans="1:7">
      <c r="A385">
        <f t="shared" si="43"/>
        <v>4.9876543209876543</v>
      </c>
      <c r="B385">
        <f t="shared" si="49"/>
        <v>485</v>
      </c>
      <c r="C385">
        <f t="shared" si="49"/>
        <v>464.81794781946314</v>
      </c>
      <c r="D385">
        <f t="shared" si="45"/>
        <v>412.04004659741508</v>
      </c>
      <c r="E385">
        <f t="shared" si="50"/>
        <v>351.42321406660494</v>
      </c>
      <c r="F385">
        <f t="shared" si="50"/>
        <v>323</v>
      </c>
      <c r="G385">
        <v>404</v>
      </c>
    </row>
    <row r="386" spans="1:7">
      <c r="A386">
        <f t="shared" si="43"/>
        <v>5</v>
      </c>
      <c r="B386">
        <f t="shared" si="49"/>
        <v>486</v>
      </c>
      <c r="C386">
        <f t="shared" si="49"/>
        <v>465.81034328753304</v>
      </c>
      <c r="D386">
        <f t="shared" si="45"/>
        <v>413.02058060101558</v>
      </c>
      <c r="E386">
        <f t="shared" si="50"/>
        <v>352.40988080124913</v>
      </c>
      <c r="F386">
        <f t="shared" si="50"/>
        <v>324</v>
      </c>
      <c r="G386">
        <v>405</v>
      </c>
    </row>
    <row r="387" spans="1:7">
      <c r="A387">
        <f t="shared" si="43"/>
        <v>5.0123456790123457</v>
      </c>
      <c r="B387">
        <f t="shared" ref="B387:C406" si="51">SQRT($B$2^2+$G387^2+2*$B$2*$G387*COS(($D$2-B$5)*PI()/180))</f>
        <v>487</v>
      </c>
      <c r="C387">
        <f t="shared" si="51"/>
        <v>466.80277121306983</v>
      </c>
      <c r="D387">
        <f t="shared" si="45"/>
        <v>414.00120772770697</v>
      </c>
      <c r="E387">
        <f t="shared" ref="E387:F406" si="52">SQRT($B$2^2+$G387^2+2*$B$2*$G387*COS(($D$2-E$5)*PI()/180))</f>
        <v>353.39662249064918</v>
      </c>
      <c r="F387">
        <f t="shared" si="52"/>
        <v>325</v>
      </c>
      <c r="G387">
        <v>406</v>
      </c>
    </row>
    <row r="388" spans="1:7">
      <c r="A388">
        <f t="shared" si="43"/>
        <v>5.0246913580246915</v>
      </c>
      <c r="B388">
        <f t="shared" si="51"/>
        <v>488</v>
      </c>
      <c r="C388">
        <f t="shared" si="51"/>
        <v>467.79523138949781</v>
      </c>
      <c r="D388">
        <f t="shared" si="45"/>
        <v>414.98192731732308</v>
      </c>
      <c r="E388">
        <f t="shared" si="52"/>
        <v>354.38343850869524</v>
      </c>
      <c r="F388">
        <f t="shared" si="52"/>
        <v>326</v>
      </c>
      <c r="G388">
        <v>407</v>
      </c>
    </row>
    <row r="389" spans="1:7">
      <c r="A389">
        <f t="shared" si="43"/>
        <v>5.0370370370370372</v>
      </c>
      <c r="B389">
        <f t="shared" si="51"/>
        <v>489</v>
      </c>
      <c r="C389">
        <f t="shared" si="51"/>
        <v>468.78772361198418</v>
      </c>
      <c r="D389">
        <f t="shared" si="45"/>
        <v>415.96273871586141</v>
      </c>
      <c r="E389">
        <f t="shared" si="52"/>
        <v>355.37032823618512</v>
      </c>
      <c r="F389">
        <f t="shared" si="52"/>
        <v>327</v>
      </c>
      <c r="G389">
        <v>408</v>
      </c>
    </row>
    <row r="390" spans="1:7">
      <c r="A390">
        <f t="shared" ref="A390:A453" si="53">G390/$B$2</f>
        <v>5.0493827160493829</v>
      </c>
      <c r="B390">
        <f t="shared" si="51"/>
        <v>490</v>
      </c>
      <c r="C390">
        <f t="shared" si="51"/>
        <v>469.78024767742016</v>
      </c>
      <c r="D390">
        <f t="shared" si="45"/>
        <v>416.94364127541269</v>
      </c>
      <c r="E390">
        <f t="shared" si="52"/>
        <v>356.35729106072984</v>
      </c>
      <c r="F390">
        <f t="shared" si="52"/>
        <v>328</v>
      </c>
      <c r="G390">
        <v>409</v>
      </c>
    </row>
    <row r="391" spans="1:7">
      <c r="A391">
        <f t="shared" si="53"/>
        <v>5.0617283950617287</v>
      </c>
      <c r="B391">
        <f t="shared" si="51"/>
        <v>491</v>
      </c>
      <c r="C391">
        <f t="shared" si="51"/>
        <v>470.77280338440374</v>
      </c>
      <c r="D391">
        <f t="shared" ref="D391:D454" si="54">SQRT($B$2^2+$G391^2+2*$B$2*$G391*COS(($D$2-D$5)*PI()/180))</f>
        <v>417.92463435409019</v>
      </c>
      <c r="E391">
        <f t="shared" si="52"/>
        <v>357.34432637666083</v>
      </c>
      <c r="F391">
        <f t="shared" si="52"/>
        <v>329</v>
      </c>
      <c r="G391">
        <v>410</v>
      </c>
    </row>
    <row r="392" spans="1:7">
      <c r="A392">
        <f t="shared" si="53"/>
        <v>5.0740740740740744</v>
      </c>
      <c r="B392">
        <f t="shared" si="51"/>
        <v>492</v>
      </c>
      <c r="C392">
        <f t="shared" si="51"/>
        <v>471.76539053322119</v>
      </c>
      <c r="D392">
        <f t="shared" si="54"/>
        <v>418.90571731596123</v>
      </c>
      <c r="E392">
        <f t="shared" si="52"/>
        <v>358.33143358493862</v>
      </c>
      <c r="F392">
        <f t="shared" si="52"/>
        <v>330</v>
      </c>
      <c r="G392">
        <v>411</v>
      </c>
    </row>
    <row r="393" spans="1:7">
      <c r="A393">
        <f t="shared" si="53"/>
        <v>5.0864197530864201</v>
      </c>
      <c r="B393">
        <f t="shared" si="51"/>
        <v>493</v>
      </c>
      <c r="C393">
        <f t="shared" si="51"/>
        <v>472.75800892582976</v>
      </c>
      <c r="D393">
        <f t="shared" si="54"/>
        <v>419.88688953097835</v>
      </c>
      <c r="E393">
        <f t="shared" si="52"/>
        <v>359.318612093063</v>
      </c>
      <c r="F393">
        <f t="shared" si="52"/>
        <v>331</v>
      </c>
      <c r="G393">
        <v>412</v>
      </c>
    </row>
    <row r="394" spans="1:7">
      <c r="A394">
        <f t="shared" si="53"/>
        <v>5.0987654320987659</v>
      </c>
      <c r="B394">
        <f t="shared" si="51"/>
        <v>494</v>
      </c>
      <c r="C394">
        <f t="shared" si="51"/>
        <v>473.75065836584031</v>
      </c>
      <c r="D394">
        <f t="shared" si="54"/>
        <v>420.86815037491255</v>
      </c>
      <c r="E394">
        <f t="shared" si="52"/>
        <v>360.3058613149845</v>
      </c>
      <c r="F394">
        <f t="shared" si="52"/>
        <v>332</v>
      </c>
      <c r="G394">
        <v>413</v>
      </c>
    </row>
    <row r="395" spans="1:7">
      <c r="A395">
        <f t="shared" si="53"/>
        <v>5.1111111111111107</v>
      </c>
      <c r="B395">
        <f t="shared" si="51"/>
        <v>495</v>
      </c>
      <c r="C395">
        <f t="shared" si="51"/>
        <v>474.74333865850014</v>
      </c>
      <c r="D395">
        <f t="shared" si="54"/>
        <v>421.84949922928672</v>
      </c>
      <c r="E395">
        <f t="shared" si="52"/>
        <v>361.29318067101769</v>
      </c>
      <c r="F395">
        <f t="shared" si="52"/>
        <v>333</v>
      </c>
      <c r="G395">
        <v>414</v>
      </c>
    </row>
    <row r="396" spans="1:7">
      <c r="A396">
        <f t="shared" si="53"/>
        <v>5.1234567901234565</v>
      </c>
      <c r="B396">
        <f t="shared" si="51"/>
        <v>496</v>
      </c>
      <c r="C396">
        <f t="shared" si="51"/>
        <v>475.73604961067599</v>
      </c>
      <c r="D396">
        <f t="shared" si="54"/>
        <v>422.83093548131029</v>
      </c>
      <c r="E396">
        <f t="shared" si="52"/>
        <v>362.28056958775528</v>
      </c>
      <c r="F396">
        <f t="shared" si="52"/>
        <v>334</v>
      </c>
      <c r="G396">
        <v>415</v>
      </c>
    </row>
    <row r="397" spans="1:7">
      <c r="A397">
        <f t="shared" si="53"/>
        <v>5.1358024691358022</v>
      </c>
      <c r="B397">
        <f t="shared" si="51"/>
        <v>497</v>
      </c>
      <c r="C397">
        <f t="shared" si="51"/>
        <v>476.72879103083739</v>
      </c>
      <c r="D397">
        <f t="shared" si="54"/>
        <v>423.81245852381454</v>
      </c>
      <c r="E397">
        <f t="shared" si="52"/>
        <v>363.26802749798418</v>
      </c>
      <c r="F397">
        <f t="shared" si="52"/>
        <v>335</v>
      </c>
      <c r="G397">
        <v>416</v>
      </c>
    </row>
    <row r="398" spans="1:7">
      <c r="A398">
        <f t="shared" si="53"/>
        <v>5.1481481481481479</v>
      </c>
      <c r="B398">
        <f t="shared" si="51"/>
        <v>498</v>
      </c>
      <c r="C398">
        <f t="shared" si="51"/>
        <v>477.72156272903993</v>
      </c>
      <c r="D398">
        <f t="shared" si="54"/>
        <v>424.79406775518891</v>
      </c>
      <c r="E398">
        <f t="shared" si="52"/>
        <v>364.25555384060232</v>
      </c>
      <c r="F398">
        <f t="shared" si="52"/>
        <v>336</v>
      </c>
      <c r="G398">
        <v>417</v>
      </c>
    </row>
    <row r="399" spans="1:7">
      <c r="A399">
        <f t="shared" si="53"/>
        <v>5.1604938271604937</v>
      </c>
      <c r="B399">
        <f t="shared" si="51"/>
        <v>499</v>
      </c>
      <c r="C399">
        <f t="shared" si="51"/>
        <v>478.7143645169092</v>
      </c>
      <c r="D399">
        <f t="shared" si="54"/>
        <v>425.77576257931827</v>
      </c>
      <c r="E399">
        <f t="shared" si="52"/>
        <v>365.24314806053752</v>
      </c>
      <c r="F399">
        <f t="shared" si="52"/>
        <v>337</v>
      </c>
      <c r="G399">
        <v>418</v>
      </c>
    </row>
    <row r="400" spans="1:7">
      <c r="A400">
        <f t="shared" si="53"/>
        <v>5.1728395061728394</v>
      </c>
      <c r="B400">
        <f t="shared" si="51"/>
        <v>500</v>
      </c>
      <c r="C400">
        <f t="shared" si="51"/>
        <v>479.70719620762463</v>
      </c>
      <c r="D400">
        <f t="shared" si="54"/>
        <v>426.75754240552095</v>
      </c>
      <c r="E400">
        <f t="shared" si="52"/>
        <v>366.23080960866673</v>
      </c>
      <c r="F400">
        <f t="shared" si="52"/>
        <v>338</v>
      </c>
      <c r="G400">
        <v>419</v>
      </c>
    </row>
    <row r="401" spans="1:7">
      <c r="A401">
        <f t="shared" si="53"/>
        <v>5.1851851851851851</v>
      </c>
      <c r="B401">
        <f t="shared" si="51"/>
        <v>501</v>
      </c>
      <c r="C401">
        <f t="shared" si="51"/>
        <v>480.70005761590323</v>
      </c>
      <c r="D401">
        <f t="shared" si="54"/>
        <v>427.73940664848732</v>
      </c>
      <c r="E401">
        <f t="shared" si="52"/>
        <v>367.21853794173745</v>
      </c>
      <c r="F401">
        <f t="shared" si="52"/>
        <v>339</v>
      </c>
      <c r="G401">
        <v>420</v>
      </c>
    </row>
    <row r="402" spans="1:7">
      <c r="A402">
        <f t="shared" si="53"/>
        <v>5.1975308641975309</v>
      </c>
      <c r="B402">
        <f t="shared" si="51"/>
        <v>502</v>
      </c>
      <c r="C402">
        <f t="shared" si="51"/>
        <v>481.69294855798432</v>
      </c>
      <c r="D402">
        <f t="shared" si="54"/>
        <v>428.72135472821969</v>
      </c>
      <c r="E402">
        <f t="shared" si="52"/>
        <v>368.20633252228981</v>
      </c>
      <c r="F402">
        <f t="shared" si="52"/>
        <v>340</v>
      </c>
      <c r="G402">
        <v>421</v>
      </c>
    </row>
    <row r="403" spans="1:7">
      <c r="A403">
        <f t="shared" si="53"/>
        <v>5.2098765432098766</v>
      </c>
      <c r="B403">
        <f t="shared" si="51"/>
        <v>503</v>
      </c>
      <c r="C403">
        <f t="shared" si="51"/>
        <v>482.68586885161358</v>
      </c>
      <c r="D403">
        <f t="shared" si="54"/>
        <v>429.70338606997268</v>
      </c>
      <c r="E403">
        <f t="shared" si="52"/>
        <v>369.19419281858001</v>
      </c>
      <c r="F403">
        <f t="shared" si="52"/>
        <v>341</v>
      </c>
      <c r="G403">
        <v>422</v>
      </c>
    </row>
    <row r="404" spans="1:7">
      <c r="A404">
        <f t="shared" si="53"/>
        <v>5.2222222222222223</v>
      </c>
      <c r="B404">
        <f t="shared" si="51"/>
        <v>504</v>
      </c>
      <c r="C404">
        <f t="shared" si="51"/>
        <v>483.67881831602813</v>
      </c>
      <c r="D404">
        <f t="shared" si="54"/>
        <v>430.68550010419438</v>
      </c>
      <c r="E404">
        <f t="shared" si="52"/>
        <v>370.18211830450514</v>
      </c>
      <c r="F404">
        <f t="shared" si="52"/>
        <v>342</v>
      </c>
      <c r="G404">
        <v>423</v>
      </c>
    </row>
    <row r="405" spans="1:7">
      <c r="A405">
        <f t="shared" si="53"/>
        <v>5.2345679012345681</v>
      </c>
      <c r="B405">
        <f t="shared" si="51"/>
        <v>505</v>
      </c>
      <c r="C405">
        <f t="shared" si="51"/>
        <v>484.67179677194088</v>
      </c>
      <c r="D405">
        <f t="shared" si="54"/>
        <v>431.6676962664684</v>
      </c>
      <c r="E405">
        <f t="shared" si="52"/>
        <v>371.17010845952882</v>
      </c>
      <c r="F405">
        <f t="shared" si="52"/>
        <v>343</v>
      </c>
      <c r="G405">
        <v>424</v>
      </c>
    </row>
    <row r="406" spans="1:7">
      <c r="A406">
        <f t="shared" si="53"/>
        <v>5.2469135802469138</v>
      </c>
      <c r="B406">
        <f t="shared" si="51"/>
        <v>506</v>
      </c>
      <c r="C406">
        <f t="shared" si="51"/>
        <v>485.66480404152594</v>
      </c>
      <c r="D406">
        <f t="shared" si="54"/>
        <v>432.64997399745675</v>
      </c>
      <c r="E406">
        <f t="shared" si="52"/>
        <v>372.15816276860863</v>
      </c>
      <c r="F406">
        <f t="shared" si="52"/>
        <v>344</v>
      </c>
      <c r="G406">
        <v>425</v>
      </c>
    </row>
    <row r="407" spans="1:7">
      <c r="A407">
        <f t="shared" si="53"/>
        <v>5.2592592592592595</v>
      </c>
      <c r="B407">
        <f t="shared" ref="B407:C426" si="55">SQRT($B$2^2+$G407^2+2*$B$2*$G407*COS(($D$2-B$5)*PI()/180))</f>
        <v>507</v>
      </c>
      <c r="C407">
        <f t="shared" si="55"/>
        <v>486.65783994840359</v>
      </c>
      <c r="D407">
        <f t="shared" si="54"/>
        <v>433.63233274284335</v>
      </c>
      <c r="E407">
        <f t="shared" ref="E407:F426" si="56">SQRT($B$2^2+$G407^2+2*$B$2*$G407*COS(($D$2-E$5)*PI()/180))</f>
        <v>373.14628072212372</v>
      </c>
      <c r="F407">
        <f t="shared" si="56"/>
        <v>345</v>
      </c>
      <c r="G407">
        <v>426</v>
      </c>
    </row>
    <row r="408" spans="1:7">
      <c r="A408">
        <f t="shared" si="53"/>
        <v>5.2716049382716053</v>
      </c>
      <c r="B408">
        <f t="shared" si="55"/>
        <v>508</v>
      </c>
      <c r="C408">
        <f t="shared" si="55"/>
        <v>487.65090431762582</v>
      </c>
      <c r="D408">
        <f t="shared" si="54"/>
        <v>434.61477195327819</v>
      </c>
      <c r="E408">
        <f t="shared" si="56"/>
        <v>374.13446181580463</v>
      </c>
      <c r="F408">
        <f t="shared" si="56"/>
        <v>346</v>
      </c>
      <c r="G408">
        <v>427</v>
      </c>
    </row>
    <row r="409" spans="1:7">
      <c r="A409">
        <f t="shared" si="53"/>
        <v>5.283950617283951</v>
      </c>
      <c r="B409">
        <f t="shared" si="55"/>
        <v>509</v>
      </c>
      <c r="C409">
        <f t="shared" si="55"/>
        <v>488.64399697566165</v>
      </c>
      <c r="D409">
        <f t="shared" si="54"/>
        <v>435.59729108432253</v>
      </c>
      <c r="E409">
        <f t="shared" si="56"/>
        <v>375.12270555066311</v>
      </c>
      <c r="F409">
        <f t="shared" si="56"/>
        <v>347</v>
      </c>
      <c r="G409">
        <v>428</v>
      </c>
    </row>
    <row r="410" spans="1:7">
      <c r="A410">
        <f t="shared" si="53"/>
        <v>5.2962962962962967</v>
      </c>
      <c r="B410">
        <f t="shared" si="55"/>
        <v>510</v>
      </c>
      <c r="C410">
        <f t="shared" si="55"/>
        <v>489.63711775038325</v>
      </c>
      <c r="D410">
        <f t="shared" si="54"/>
        <v>436.57988959639448</v>
      </c>
      <c r="E410">
        <f t="shared" si="56"/>
        <v>376.11101143292433</v>
      </c>
      <c r="F410">
        <f t="shared" si="56"/>
        <v>348</v>
      </c>
      <c r="G410">
        <v>429</v>
      </c>
    </row>
    <row r="411" spans="1:7">
      <c r="A411">
        <f t="shared" si="53"/>
        <v>5.3086419753086416</v>
      </c>
      <c r="B411">
        <f t="shared" si="55"/>
        <v>511</v>
      </c>
      <c r="C411">
        <f t="shared" si="55"/>
        <v>490.63026647105136</v>
      </c>
      <c r="D411">
        <f t="shared" si="54"/>
        <v>437.56256695471563</v>
      </c>
      <c r="E411">
        <f t="shared" si="56"/>
        <v>377.09937897395838</v>
      </c>
      <c r="F411">
        <f t="shared" si="56"/>
        <v>349</v>
      </c>
      <c r="G411">
        <v>430</v>
      </c>
    </row>
    <row r="412" spans="1:7">
      <c r="A412">
        <f t="shared" si="53"/>
        <v>5.3209876543209873</v>
      </c>
      <c r="B412">
        <f t="shared" si="55"/>
        <v>512</v>
      </c>
      <c r="C412">
        <f t="shared" si="55"/>
        <v>491.62344296830184</v>
      </c>
      <c r="D412">
        <f t="shared" si="54"/>
        <v>438.54532262925801</v>
      </c>
      <c r="E412">
        <f t="shared" si="56"/>
        <v>378.08780769021485</v>
      </c>
      <c r="F412">
        <f t="shared" si="56"/>
        <v>350</v>
      </c>
      <c r="G412">
        <v>431</v>
      </c>
    </row>
    <row r="413" spans="1:7">
      <c r="A413">
        <f t="shared" si="53"/>
        <v>5.333333333333333</v>
      </c>
      <c r="B413">
        <f t="shared" si="55"/>
        <v>513</v>
      </c>
      <c r="C413">
        <f t="shared" si="55"/>
        <v>492.61664707413138</v>
      </c>
      <c r="D413">
        <f t="shared" si="54"/>
        <v>439.52815609469206</v>
      </c>
      <c r="E413">
        <f t="shared" si="56"/>
        <v>379.07629710315661</v>
      </c>
      <c r="F413">
        <f t="shared" si="56"/>
        <v>351</v>
      </c>
      <c r="G413">
        <v>432</v>
      </c>
    </row>
    <row r="414" spans="1:7">
      <c r="A414">
        <f t="shared" si="53"/>
        <v>5.3456790123456788</v>
      </c>
      <c r="B414">
        <f t="shared" si="55"/>
        <v>514</v>
      </c>
      <c r="C414">
        <f t="shared" si="55"/>
        <v>493.60987862188449</v>
      </c>
      <c r="D414">
        <f t="shared" si="54"/>
        <v>440.51106683033515</v>
      </c>
      <c r="E414">
        <f t="shared" si="56"/>
        <v>380.06484673919584</v>
      </c>
      <c r="F414">
        <f t="shared" si="56"/>
        <v>352</v>
      </c>
      <c r="G414">
        <v>433</v>
      </c>
    </row>
    <row r="415" spans="1:7">
      <c r="A415">
        <f t="shared" si="53"/>
        <v>5.3580246913580245</v>
      </c>
      <c r="B415">
        <f t="shared" si="55"/>
        <v>515</v>
      </c>
      <c r="C415">
        <f t="shared" si="55"/>
        <v>494.6031374462396</v>
      </c>
      <c r="D415">
        <f t="shared" si="54"/>
        <v>441.49405432010064</v>
      </c>
      <c r="E415">
        <f t="shared" si="56"/>
        <v>381.05345612963049</v>
      </c>
      <c r="F415">
        <f t="shared" si="56"/>
        <v>353</v>
      </c>
      <c r="G415">
        <v>434</v>
      </c>
    </row>
    <row r="416" spans="1:7">
      <c r="A416">
        <f t="shared" si="53"/>
        <v>5.3703703703703702</v>
      </c>
      <c r="B416">
        <f t="shared" si="55"/>
        <v>516</v>
      </c>
      <c r="C416">
        <f t="shared" si="55"/>
        <v>495.59642338319594</v>
      </c>
      <c r="D416">
        <f t="shared" si="54"/>
        <v>442.47711805244802</v>
      </c>
      <c r="E416">
        <f t="shared" si="56"/>
        <v>382.04212481058158</v>
      </c>
      <c r="F416">
        <f t="shared" si="56"/>
        <v>354</v>
      </c>
      <c r="G416">
        <v>435</v>
      </c>
    </row>
    <row r="417" spans="1:7">
      <c r="A417">
        <f t="shared" si="53"/>
        <v>5.382716049382716</v>
      </c>
      <c r="B417">
        <f t="shared" si="55"/>
        <v>517</v>
      </c>
      <c r="C417">
        <f t="shared" si="55"/>
        <v>496.58973627006048</v>
      </c>
      <c r="D417">
        <f t="shared" si="54"/>
        <v>443.46025752033296</v>
      </c>
      <c r="E417">
        <f t="shared" si="56"/>
        <v>383.03085232293205</v>
      </c>
      <c r="F417">
        <f t="shared" si="56"/>
        <v>355</v>
      </c>
      <c r="G417">
        <v>436</v>
      </c>
    </row>
    <row r="418" spans="1:7">
      <c r="A418">
        <f t="shared" si="53"/>
        <v>5.3950617283950617</v>
      </c>
      <c r="B418">
        <f t="shared" si="55"/>
        <v>518</v>
      </c>
      <c r="C418">
        <f t="shared" si="55"/>
        <v>497.58307594543487</v>
      </c>
      <c r="D418">
        <f t="shared" si="54"/>
        <v>444.44347222115886</v>
      </c>
      <c r="E418">
        <f t="shared" si="56"/>
        <v>384.01963821226582</v>
      </c>
      <c r="F418">
        <f t="shared" si="56"/>
        <v>356</v>
      </c>
      <c r="G418">
        <v>437</v>
      </c>
    </row>
    <row r="419" spans="1:7">
      <c r="A419">
        <f t="shared" si="53"/>
        <v>5.4074074074074074</v>
      </c>
      <c r="B419">
        <f t="shared" si="55"/>
        <v>519</v>
      </c>
      <c r="C419">
        <f t="shared" si="55"/>
        <v>498.57644224920278</v>
      </c>
      <c r="D419">
        <f t="shared" si="54"/>
        <v>445.4267616567285</v>
      </c>
      <c r="E419">
        <f t="shared" si="56"/>
        <v>385.00848202880843</v>
      </c>
      <c r="F419">
        <f t="shared" si="56"/>
        <v>357</v>
      </c>
      <c r="G419">
        <v>438</v>
      </c>
    </row>
    <row r="420" spans="1:7">
      <c r="A420">
        <f t="shared" si="53"/>
        <v>5.4197530864197532</v>
      </c>
      <c r="B420">
        <f t="shared" si="55"/>
        <v>520</v>
      </c>
      <c r="C420">
        <f t="shared" si="55"/>
        <v>499.569835022517</v>
      </c>
      <c r="D420">
        <f t="shared" si="54"/>
        <v>446.41012533319628</v>
      </c>
      <c r="E420">
        <f t="shared" si="56"/>
        <v>385.99738332736803</v>
      </c>
      <c r="F420">
        <f t="shared" si="56"/>
        <v>358</v>
      </c>
      <c r="G420">
        <v>439</v>
      </c>
    </row>
    <row r="421" spans="1:7">
      <c r="A421">
        <f t="shared" si="53"/>
        <v>5.4320987654320989</v>
      </c>
      <c r="B421">
        <f t="shared" si="55"/>
        <v>521</v>
      </c>
      <c r="C421">
        <f t="shared" si="55"/>
        <v>500.56325410778715</v>
      </c>
      <c r="D421">
        <f t="shared" si="54"/>
        <v>447.39356276102143</v>
      </c>
      <c r="E421">
        <f t="shared" si="56"/>
        <v>386.98634166727754</v>
      </c>
      <c r="F421">
        <f t="shared" si="56"/>
        <v>359</v>
      </c>
      <c r="G421">
        <v>440</v>
      </c>
    </row>
    <row r="422" spans="1:7">
      <c r="A422">
        <f t="shared" si="53"/>
        <v>5.4444444444444446</v>
      </c>
      <c r="B422">
        <f t="shared" si="55"/>
        <v>522</v>
      </c>
      <c r="C422">
        <f t="shared" si="55"/>
        <v>501.55669934866717</v>
      </c>
      <c r="D422">
        <f t="shared" si="54"/>
        <v>448.3770734549214</v>
      </c>
      <c r="E422">
        <f t="shared" si="56"/>
        <v>387.97535661233775</v>
      </c>
      <c r="F422">
        <f t="shared" si="56"/>
        <v>360</v>
      </c>
      <c r="G422">
        <v>441</v>
      </c>
    </row>
    <row r="423" spans="1:7">
      <c r="A423">
        <f t="shared" si="53"/>
        <v>5.4567901234567904</v>
      </c>
      <c r="B423">
        <f t="shared" si="55"/>
        <v>523</v>
      </c>
      <c r="C423">
        <f t="shared" si="55"/>
        <v>502.55017059004319</v>
      </c>
      <c r="D423">
        <f t="shared" si="54"/>
        <v>449.36065693382636</v>
      </c>
      <c r="E423">
        <f t="shared" si="56"/>
        <v>388.96442773076103</v>
      </c>
      <c r="F423">
        <f t="shared" si="56"/>
        <v>361</v>
      </c>
      <c r="G423">
        <v>442</v>
      </c>
    </row>
    <row r="424" spans="1:7">
      <c r="A424">
        <f t="shared" si="53"/>
        <v>5.4691358024691361</v>
      </c>
      <c r="B424">
        <f t="shared" si="55"/>
        <v>524</v>
      </c>
      <c r="C424">
        <f t="shared" si="55"/>
        <v>503.54366767802151</v>
      </c>
      <c r="D424">
        <f t="shared" si="54"/>
        <v>450.34431272083361</v>
      </c>
      <c r="E424">
        <f t="shared" si="56"/>
        <v>389.95355459511615</v>
      </c>
      <c r="F424">
        <f t="shared" si="56"/>
        <v>362</v>
      </c>
      <c r="G424">
        <v>443</v>
      </c>
    </row>
    <row r="425" spans="1:7">
      <c r="A425">
        <f t="shared" si="53"/>
        <v>5.4814814814814818</v>
      </c>
      <c r="B425">
        <f t="shared" si="55"/>
        <v>525</v>
      </c>
      <c r="C425">
        <f t="shared" si="55"/>
        <v>504.53719045991642</v>
      </c>
      <c r="D425">
        <f t="shared" si="54"/>
        <v>451.32804034316325</v>
      </c>
      <c r="E425">
        <f t="shared" si="56"/>
        <v>390.94273678227353</v>
      </c>
      <c r="F425">
        <f t="shared" si="56"/>
        <v>363</v>
      </c>
      <c r="G425">
        <v>444</v>
      </c>
    </row>
    <row r="426" spans="1:7">
      <c r="A426">
        <f t="shared" si="53"/>
        <v>5.4938271604938276</v>
      </c>
      <c r="B426">
        <f t="shared" si="55"/>
        <v>526</v>
      </c>
      <c r="C426" s="1">
        <f t="shared" si="55"/>
        <v>505.53073878423874</v>
      </c>
      <c r="D426">
        <f t="shared" si="54"/>
        <v>452.31183933211389</v>
      </c>
      <c r="E426" s="1">
        <f t="shared" si="56"/>
        <v>391.93197387335186</v>
      </c>
      <c r="F426" s="1">
        <f t="shared" si="56"/>
        <v>364</v>
      </c>
      <c r="G426">
        <v>445</v>
      </c>
    </row>
    <row r="427" spans="1:7">
      <c r="A427">
        <f t="shared" si="53"/>
        <v>5.5061728395061724</v>
      </c>
      <c r="B427">
        <f t="shared" ref="B427:C446" si="57">SQRT($B$2^2+$G427^2+2*$B$2*$G427*COS(($D$2-B$5)*PI()/180))</f>
        <v>527</v>
      </c>
      <c r="C427">
        <f t="shared" si="57"/>
        <v>506.52431250068383</v>
      </c>
      <c r="D427">
        <f t="shared" si="54"/>
        <v>453.29570922301923</v>
      </c>
      <c r="E427">
        <f t="shared" ref="E427:F446" si="58">SQRT($B$2^2+$G427^2+2*$B$2*$G427*COS(($D$2-E$5)*PI()/180))</f>
        <v>392.92126545366511</v>
      </c>
      <c r="F427">
        <f t="shared" si="58"/>
        <v>365</v>
      </c>
      <c r="G427">
        <v>446</v>
      </c>
    </row>
    <row r="428" spans="1:7">
      <c r="A428">
        <f t="shared" si="53"/>
        <v>5.5185185185185182</v>
      </c>
      <c r="B428">
        <f t="shared" si="57"/>
        <v>528</v>
      </c>
      <c r="C428">
        <f t="shared" si="57"/>
        <v>507.51791146012044</v>
      </c>
      <c r="D428">
        <f t="shared" si="54"/>
        <v>454.27964955520514</v>
      </c>
      <c r="E428">
        <f t="shared" si="58"/>
        <v>393.91061111267027</v>
      </c>
      <c r="F428">
        <f t="shared" si="58"/>
        <v>366</v>
      </c>
      <c r="G428">
        <v>447</v>
      </c>
    </row>
    <row r="429" spans="1:7">
      <c r="A429">
        <f t="shared" si="53"/>
        <v>5.5308641975308639</v>
      </c>
      <c r="B429">
        <f t="shared" si="57"/>
        <v>529</v>
      </c>
      <c r="C429">
        <f t="shared" si="57"/>
        <v>508.51153551457895</v>
      </c>
      <c r="D429">
        <f t="shared" si="54"/>
        <v>455.2636598719472</v>
      </c>
      <c r="E429">
        <f t="shared" si="58"/>
        <v>394.90001044391619</v>
      </c>
      <c r="F429">
        <f t="shared" si="58"/>
        <v>367</v>
      </c>
      <c r="G429">
        <v>448</v>
      </c>
    </row>
    <row r="430" spans="1:7">
      <c r="A430">
        <f t="shared" si="53"/>
        <v>5.5432098765432096</v>
      </c>
      <c r="B430">
        <f t="shared" si="57"/>
        <v>530</v>
      </c>
      <c r="C430">
        <f t="shared" si="57"/>
        <v>509.50518451724031</v>
      </c>
      <c r="D430">
        <f t="shared" si="54"/>
        <v>456.24773972042863</v>
      </c>
      <c r="E430">
        <f t="shared" si="58"/>
        <v>395.88946304499302</v>
      </c>
      <c r="F430">
        <f t="shared" si="58"/>
        <v>368</v>
      </c>
      <c r="G430">
        <v>449</v>
      </c>
    </row>
    <row r="431" spans="1:7">
      <c r="A431">
        <f t="shared" si="53"/>
        <v>5.5555555555555554</v>
      </c>
      <c r="B431">
        <f t="shared" si="57"/>
        <v>531</v>
      </c>
      <c r="C431">
        <f t="shared" si="57"/>
        <v>510.49885832242495</v>
      </c>
      <c r="D431">
        <f t="shared" si="54"/>
        <v>457.23188865169936</v>
      </c>
      <c r="E431">
        <f t="shared" si="58"/>
        <v>396.87896851748229</v>
      </c>
      <c r="F431">
        <f t="shared" si="58"/>
        <v>369</v>
      </c>
      <c r="G431">
        <v>450</v>
      </c>
    </row>
    <row r="432" spans="1:7">
      <c r="A432">
        <f t="shared" si="53"/>
        <v>5.5679012345679011</v>
      </c>
      <c r="B432">
        <f t="shared" si="57"/>
        <v>532</v>
      </c>
      <c r="C432">
        <f t="shared" si="57"/>
        <v>511.49255678558171</v>
      </c>
      <c r="D432">
        <f t="shared" si="54"/>
        <v>458.21610622063474</v>
      </c>
      <c r="E432">
        <f t="shared" si="58"/>
        <v>397.86852646690772</v>
      </c>
      <c r="F432">
        <f t="shared" si="58"/>
        <v>370</v>
      </c>
      <c r="G432">
        <v>451</v>
      </c>
    </row>
    <row r="433" spans="1:7">
      <c r="A433">
        <f t="shared" si="53"/>
        <v>5.5802469135802468</v>
      </c>
      <c r="B433">
        <f t="shared" si="57"/>
        <v>533</v>
      </c>
      <c r="C433">
        <f t="shared" si="57"/>
        <v>512.48627976327691</v>
      </c>
      <c r="D433">
        <f t="shared" si="54"/>
        <v>459.20039198589541</v>
      </c>
      <c r="E433">
        <f t="shared" si="58"/>
        <v>398.85813650268722</v>
      </c>
      <c r="F433">
        <f t="shared" si="58"/>
        <v>371</v>
      </c>
      <c r="G433">
        <v>452</v>
      </c>
    </row>
    <row r="434" spans="1:7">
      <c r="A434">
        <f t="shared" si="53"/>
        <v>5.5925925925925926</v>
      </c>
      <c r="B434">
        <f t="shared" si="57"/>
        <v>534</v>
      </c>
      <c r="C434">
        <f t="shared" si="57"/>
        <v>513.48002711318372</v>
      </c>
      <c r="D434">
        <f t="shared" si="54"/>
        <v>460.18474550988759</v>
      </c>
      <c r="E434">
        <f t="shared" si="58"/>
        <v>399.84779823808458</v>
      </c>
      <c r="F434">
        <f t="shared" si="58"/>
        <v>372</v>
      </c>
      <c r="G434">
        <v>453</v>
      </c>
    </row>
    <row r="435" spans="1:7">
      <c r="A435">
        <f t="shared" si="53"/>
        <v>5.6049382716049383</v>
      </c>
      <c r="B435">
        <f t="shared" si="57"/>
        <v>535</v>
      </c>
      <c r="C435">
        <f t="shared" si="57"/>
        <v>514.47379869407166</v>
      </c>
      <c r="D435">
        <f t="shared" si="54"/>
        <v>461.16916635872349</v>
      </c>
      <c r="E435">
        <f t="shared" si="58"/>
        <v>400.83751129016332</v>
      </c>
      <c r="F435">
        <f t="shared" si="58"/>
        <v>373</v>
      </c>
      <c r="G435">
        <v>454</v>
      </c>
    </row>
    <row r="436" spans="1:7">
      <c r="A436">
        <f t="shared" si="53"/>
        <v>5.617283950617284</v>
      </c>
      <c r="B436">
        <f t="shared" si="57"/>
        <v>536</v>
      </c>
      <c r="C436">
        <f t="shared" si="57"/>
        <v>515.46759436579555</v>
      </c>
      <c r="D436">
        <f t="shared" si="54"/>
        <v>462.15365410218277</v>
      </c>
      <c r="E436">
        <f t="shared" si="58"/>
        <v>401.82727527973952</v>
      </c>
      <c r="F436">
        <f t="shared" si="58"/>
        <v>374</v>
      </c>
      <c r="G436">
        <v>455</v>
      </c>
    </row>
    <row r="437" spans="1:7">
      <c r="A437">
        <f t="shared" si="53"/>
        <v>5.6296296296296298</v>
      </c>
      <c r="B437">
        <f t="shared" si="57"/>
        <v>537</v>
      </c>
      <c r="C437">
        <f t="shared" si="57"/>
        <v>516.46141398928603</v>
      </c>
      <c r="D437">
        <f t="shared" si="54"/>
        <v>463.13820831367389</v>
      </c>
      <c r="E437">
        <f t="shared" si="58"/>
        <v>402.81708983133694</v>
      </c>
      <c r="F437">
        <f t="shared" si="58"/>
        <v>375</v>
      </c>
      <c r="G437">
        <v>456</v>
      </c>
    </row>
    <row r="438" spans="1:7">
      <c r="A438">
        <f t="shared" si="53"/>
        <v>5.6419753086419755</v>
      </c>
      <c r="B438">
        <f t="shared" si="57"/>
        <v>538</v>
      </c>
      <c r="C438">
        <f t="shared" si="57"/>
        <v>517.45525742653808</v>
      </c>
      <c r="D438">
        <f t="shared" si="54"/>
        <v>464.12282857019648</v>
      </c>
      <c r="E438">
        <f t="shared" si="58"/>
        <v>403.80695457314147</v>
      </c>
      <c r="F438">
        <f t="shared" si="58"/>
        <v>376</v>
      </c>
      <c r="G438">
        <v>457</v>
      </c>
    </row>
    <row r="439" spans="1:7">
      <c r="A439">
        <f t="shared" si="53"/>
        <v>5.6543209876543212</v>
      </c>
      <c r="B439">
        <f t="shared" si="57"/>
        <v>539</v>
      </c>
      <c r="C439">
        <f t="shared" si="57"/>
        <v>518.44912454060238</v>
      </c>
      <c r="D439">
        <f t="shared" si="54"/>
        <v>465.1075144523038</v>
      </c>
      <c r="E439">
        <f t="shared" si="58"/>
        <v>404.7968691369573</v>
      </c>
      <c r="F439">
        <f t="shared" si="58"/>
        <v>377</v>
      </c>
      <c r="G439">
        <v>458</v>
      </c>
    </row>
    <row r="440" spans="1:7">
      <c r="A440">
        <f t="shared" si="53"/>
        <v>5.666666666666667</v>
      </c>
      <c r="B440">
        <f t="shared" si="57"/>
        <v>540</v>
      </c>
      <c r="C440">
        <f t="shared" si="57"/>
        <v>519.44301519557393</v>
      </c>
      <c r="D440">
        <f t="shared" si="54"/>
        <v>466.09226554406587</v>
      </c>
      <c r="E440">
        <f t="shared" si="58"/>
        <v>405.78683315816284</v>
      </c>
      <c r="F440">
        <f t="shared" si="58"/>
        <v>378</v>
      </c>
      <c r="G440">
        <v>459</v>
      </c>
    </row>
    <row r="441" spans="1:7">
      <c r="A441">
        <f t="shared" si="53"/>
        <v>5.6790123456790127</v>
      </c>
      <c r="B441">
        <f t="shared" si="57"/>
        <v>541</v>
      </c>
      <c r="C441">
        <f t="shared" si="57"/>
        <v>520.43692925658297</v>
      </c>
      <c r="D441">
        <f t="shared" si="54"/>
        <v>467.07708143303284</v>
      </c>
      <c r="E441">
        <f t="shared" si="58"/>
        <v>406.77684627566805</v>
      </c>
      <c r="F441">
        <f t="shared" si="58"/>
        <v>379</v>
      </c>
      <c r="G441">
        <v>460</v>
      </c>
    </row>
    <row r="442" spans="1:7">
      <c r="A442">
        <f t="shared" si="53"/>
        <v>5.6913580246913584</v>
      </c>
      <c r="B442">
        <f t="shared" si="57"/>
        <v>542</v>
      </c>
      <c r="C442">
        <f t="shared" si="57"/>
        <v>521.43086658978461</v>
      </c>
      <c r="D442">
        <f t="shared" si="54"/>
        <v>468.06196171019923</v>
      </c>
      <c r="E442">
        <f t="shared" si="58"/>
        <v>407.76690813187167</v>
      </c>
      <c r="F442">
        <f t="shared" si="58"/>
        <v>380</v>
      </c>
      <c r="G442">
        <v>461</v>
      </c>
    </row>
    <row r="443" spans="1:7">
      <c r="A443">
        <f t="shared" si="53"/>
        <v>5.7037037037037033</v>
      </c>
      <c r="B443">
        <f t="shared" si="57"/>
        <v>543</v>
      </c>
      <c r="C443">
        <f t="shared" si="57"/>
        <v>522.42482706234966</v>
      </c>
      <c r="D443">
        <f t="shared" si="54"/>
        <v>469.04690596996801</v>
      </c>
      <c r="E443">
        <f t="shared" si="58"/>
        <v>408.75701837261954</v>
      </c>
      <c r="F443">
        <f t="shared" si="58"/>
        <v>381</v>
      </c>
      <c r="G443">
        <v>462</v>
      </c>
    </row>
    <row r="444" spans="1:7">
      <c r="A444">
        <f t="shared" si="53"/>
        <v>5.716049382716049</v>
      </c>
      <c r="B444">
        <f t="shared" si="57"/>
        <v>544</v>
      </c>
      <c r="C444">
        <f t="shared" si="57"/>
        <v>523.41881054245482</v>
      </c>
      <c r="D444">
        <f t="shared" si="54"/>
        <v>470.03191381011567</v>
      </c>
      <c r="E444">
        <f t="shared" si="58"/>
        <v>409.74717664716349</v>
      </c>
      <c r="F444">
        <f t="shared" si="58"/>
        <v>382</v>
      </c>
      <c r="G444">
        <v>463</v>
      </c>
    </row>
    <row r="445" spans="1:7">
      <c r="A445">
        <f t="shared" si="53"/>
        <v>5.7283950617283947</v>
      </c>
      <c r="B445">
        <f t="shared" si="57"/>
        <v>545</v>
      </c>
      <c r="C445">
        <f t="shared" si="57"/>
        <v>524.41281689927303</v>
      </c>
      <c r="D445">
        <f t="shared" si="54"/>
        <v>471.01698483175744</v>
      </c>
      <c r="E445">
        <f t="shared" si="58"/>
        <v>410.73738260812053</v>
      </c>
      <c r="F445">
        <f t="shared" si="58"/>
        <v>383</v>
      </c>
      <c r="G445">
        <v>464</v>
      </c>
    </row>
    <row r="446" spans="1:7">
      <c r="A446">
        <f t="shared" si="53"/>
        <v>5.7407407407407405</v>
      </c>
      <c r="B446">
        <f t="shared" si="57"/>
        <v>546</v>
      </c>
      <c r="C446">
        <f t="shared" si="57"/>
        <v>525.40684600296424</v>
      </c>
      <c r="D446">
        <f t="shared" si="54"/>
        <v>472.00211863931287</v>
      </c>
      <c r="E446">
        <f t="shared" si="58"/>
        <v>411.7276359114328</v>
      </c>
      <c r="F446">
        <f t="shared" si="58"/>
        <v>384</v>
      </c>
      <c r="G446">
        <v>465</v>
      </c>
    </row>
    <row r="447" spans="1:7">
      <c r="A447">
        <f t="shared" si="53"/>
        <v>5.7530864197530862</v>
      </c>
      <c r="B447">
        <f t="shared" ref="B447:C466" si="59">SQRT($B$2^2+$G447^2+2*$B$2*$G447*COS(($D$2-B$5)*PI()/180))</f>
        <v>547</v>
      </c>
      <c r="C447">
        <f t="shared" si="59"/>
        <v>526.40089772466661</v>
      </c>
      <c r="D447">
        <f t="shared" si="54"/>
        <v>472.98731484047221</v>
      </c>
      <c r="E447">
        <f t="shared" ref="E447:F466" si="60">SQRT($B$2^2+$G447^2+2*$B$2*$G447*COS(($D$2-E$5)*PI()/180))</f>
        <v>412.71793621632821</v>
      </c>
      <c r="F447">
        <f t="shared" si="60"/>
        <v>385</v>
      </c>
      <c r="G447">
        <v>466</v>
      </c>
    </row>
    <row r="448" spans="1:7">
      <c r="A448">
        <f t="shared" si="53"/>
        <v>5.7654320987654319</v>
      </c>
      <c r="B448">
        <f t="shared" si="59"/>
        <v>548</v>
      </c>
      <c r="C448">
        <f t="shared" si="59"/>
        <v>527.39497193648617</v>
      </c>
      <c r="D448">
        <f t="shared" si="54"/>
        <v>473.97257304616267</v>
      </c>
      <c r="E448">
        <f t="shared" si="60"/>
        <v>413.70828318528129</v>
      </c>
      <c r="F448">
        <f t="shared" si="60"/>
        <v>386</v>
      </c>
      <c r="G448">
        <v>467</v>
      </c>
    </row>
    <row r="449" spans="1:7">
      <c r="A449">
        <f t="shared" si="53"/>
        <v>5.7777777777777777</v>
      </c>
      <c r="B449">
        <f t="shared" si="59"/>
        <v>549</v>
      </c>
      <c r="C449">
        <f t="shared" si="59"/>
        <v>528.3890685114892</v>
      </c>
      <c r="D449">
        <f t="shared" si="54"/>
        <v>474.95789287051542</v>
      </c>
      <c r="E449">
        <f t="shared" si="60"/>
        <v>414.69867648397519</v>
      </c>
      <c r="F449">
        <f t="shared" si="60"/>
        <v>387</v>
      </c>
      <c r="G449">
        <v>468</v>
      </c>
    </row>
    <row r="450" spans="1:7">
      <c r="A450">
        <f t="shared" si="53"/>
        <v>5.7901234567901234</v>
      </c>
      <c r="B450">
        <f t="shared" si="59"/>
        <v>550</v>
      </c>
      <c r="C450">
        <f t="shared" si="59"/>
        <v>529.38318732369225</v>
      </c>
      <c r="D450">
        <f t="shared" si="54"/>
        <v>475.94327393083307</v>
      </c>
      <c r="E450">
        <f t="shared" si="60"/>
        <v>415.68911578126324</v>
      </c>
      <c r="F450">
        <f t="shared" si="60"/>
        <v>388</v>
      </c>
      <c r="G450">
        <v>469</v>
      </c>
    </row>
    <row r="451" spans="1:7">
      <c r="A451">
        <f t="shared" si="53"/>
        <v>5.8024691358024691</v>
      </c>
      <c r="B451">
        <f t="shared" si="59"/>
        <v>551</v>
      </c>
      <c r="C451">
        <f t="shared" si="59"/>
        <v>530.37732824805369</v>
      </c>
      <c r="D451">
        <f t="shared" si="54"/>
        <v>476.92871584755727</v>
      </c>
      <c r="E451">
        <f t="shared" si="60"/>
        <v>416.67960074913225</v>
      </c>
      <c r="F451">
        <f t="shared" si="60"/>
        <v>389</v>
      </c>
      <c r="G451">
        <v>470</v>
      </c>
    </row>
    <row r="452" spans="1:7">
      <c r="A452">
        <f t="shared" si="53"/>
        <v>5.8148148148148149</v>
      </c>
      <c r="B452">
        <f t="shared" si="59"/>
        <v>552</v>
      </c>
      <c r="C452">
        <f t="shared" si="59"/>
        <v>531.37149116046487</v>
      </c>
      <c r="D452">
        <f t="shared" si="54"/>
        <v>477.91421824423679</v>
      </c>
      <c r="E452">
        <f t="shared" si="60"/>
        <v>417.67013106266535</v>
      </c>
      <c r="F452">
        <f t="shared" si="60"/>
        <v>390</v>
      </c>
      <c r="G452">
        <v>471</v>
      </c>
    </row>
    <row r="453" spans="1:7">
      <c r="A453">
        <f t="shared" si="53"/>
        <v>5.8271604938271606</v>
      </c>
      <c r="B453">
        <f t="shared" si="59"/>
        <v>553</v>
      </c>
      <c r="C453">
        <f t="shared" si="59"/>
        <v>532.36567593774123</v>
      </c>
      <c r="D453">
        <f t="shared" si="54"/>
        <v>478.89978074749627</v>
      </c>
      <c r="E453">
        <f t="shared" si="60"/>
        <v>418.66070640000572</v>
      </c>
      <c r="F453">
        <f t="shared" si="60"/>
        <v>391</v>
      </c>
      <c r="G453">
        <v>472</v>
      </c>
    </row>
    <row r="454" spans="1:7">
      <c r="A454">
        <f t="shared" ref="A454:A517" si="61">G454/$B$2</f>
        <v>5.8395061728395063</v>
      </c>
      <c r="B454">
        <f t="shared" si="59"/>
        <v>554</v>
      </c>
      <c r="C454">
        <f t="shared" si="59"/>
        <v>533.3598824576145</v>
      </c>
      <c r="D454">
        <f t="shared" si="54"/>
        <v>479.8854029870048</v>
      </c>
      <c r="E454">
        <f t="shared" si="60"/>
        <v>419.65132644232114</v>
      </c>
      <c r="F454">
        <f t="shared" si="60"/>
        <v>392</v>
      </c>
      <c r="G454">
        <v>473</v>
      </c>
    </row>
    <row r="455" spans="1:7">
      <c r="A455">
        <f t="shared" si="61"/>
        <v>5.8518518518518521</v>
      </c>
      <c r="B455">
        <f t="shared" si="59"/>
        <v>555</v>
      </c>
      <c r="C455">
        <f t="shared" si="59"/>
        <v>534.35411059872331</v>
      </c>
      <c r="D455">
        <f t="shared" ref="D455:D518" si="62">SQRT($B$2^2+$G455^2+2*$B$2*$G455*COS(($D$2-D$5)*PI()/180))</f>
        <v>480.87108459544538</v>
      </c>
      <c r="E455">
        <f t="shared" si="60"/>
        <v>420.64199087376829</v>
      </c>
      <c r="F455">
        <f t="shared" si="60"/>
        <v>393</v>
      </c>
      <c r="G455">
        <v>474</v>
      </c>
    </row>
    <row r="456" spans="1:7">
      <c r="A456">
        <f t="shared" si="61"/>
        <v>5.8641975308641978</v>
      </c>
      <c r="B456">
        <f t="shared" si="59"/>
        <v>556</v>
      </c>
      <c r="C456">
        <f t="shared" si="59"/>
        <v>535.34836024060519</v>
      </c>
      <c r="D456">
        <f t="shared" si="62"/>
        <v>481.85682520848451</v>
      </c>
      <c r="E456">
        <f t="shared" si="60"/>
        <v>421.63269938145828</v>
      </c>
      <c r="F456">
        <f t="shared" si="60"/>
        <v>394</v>
      </c>
      <c r="G456">
        <v>475</v>
      </c>
    </row>
    <row r="457" spans="1:7">
      <c r="A457">
        <f t="shared" si="61"/>
        <v>5.8765432098765435</v>
      </c>
      <c r="B457">
        <f t="shared" si="59"/>
        <v>557</v>
      </c>
      <c r="C457">
        <f t="shared" si="59"/>
        <v>536.34263126368853</v>
      </c>
      <c r="D457">
        <f t="shared" si="62"/>
        <v>482.84262446474213</v>
      </c>
      <c r="E457">
        <f t="shared" si="60"/>
        <v>422.62345165542212</v>
      </c>
      <c r="F457">
        <f t="shared" si="60"/>
        <v>395</v>
      </c>
      <c r="G457">
        <v>476</v>
      </c>
    </row>
    <row r="458" spans="1:7">
      <c r="A458">
        <f t="shared" si="61"/>
        <v>5.8888888888888893</v>
      </c>
      <c r="B458">
        <f t="shared" si="59"/>
        <v>558</v>
      </c>
      <c r="C458">
        <f t="shared" si="59"/>
        <v>537.33692354928417</v>
      </c>
      <c r="D458">
        <f t="shared" si="62"/>
        <v>483.82848200576205</v>
      </c>
      <c r="E458">
        <f t="shared" si="60"/>
        <v>423.61424738857727</v>
      </c>
      <c r="F458">
        <f t="shared" si="60"/>
        <v>396</v>
      </c>
      <c r="G458">
        <v>477</v>
      </c>
    </row>
    <row r="459" spans="1:7">
      <c r="A459">
        <f t="shared" si="61"/>
        <v>5.9012345679012341</v>
      </c>
      <c r="B459">
        <f t="shared" si="59"/>
        <v>559</v>
      </c>
      <c r="C459">
        <f t="shared" si="59"/>
        <v>538.33123697957694</v>
      </c>
      <c r="D459">
        <f t="shared" si="62"/>
        <v>484.81439747598256</v>
      </c>
      <c r="E459">
        <f t="shared" si="60"/>
        <v>424.60508627669367</v>
      </c>
      <c r="F459">
        <f t="shared" si="60"/>
        <v>397</v>
      </c>
      <c r="G459">
        <v>478</v>
      </c>
    </row>
    <row r="460" spans="1:7">
      <c r="A460">
        <f t="shared" si="61"/>
        <v>5.9135802469135799</v>
      </c>
      <c r="B460">
        <f t="shared" si="59"/>
        <v>560</v>
      </c>
      <c r="C460">
        <f t="shared" si="59"/>
        <v>539.32557143761846</v>
      </c>
      <c r="D460">
        <f t="shared" si="62"/>
        <v>485.80037052270762</v>
      </c>
      <c r="E460">
        <f t="shared" si="60"/>
        <v>425.59596801836165</v>
      </c>
      <c r="F460">
        <f t="shared" si="60"/>
        <v>398</v>
      </c>
      <c r="G460">
        <v>479</v>
      </c>
    </row>
    <row r="461" spans="1:7">
      <c r="A461">
        <f t="shared" si="61"/>
        <v>5.9259259259259256</v>
      </c>
      <c r="B461">
        <f t="shared" si="59"/>
        <v>561</v>
      </c>
      <c r="C461">
        <f t="shared" si="59"/>
        <v>540.31992680731844</v>
      </c>
      <c r="D461">
        <f t="shared" si="62"/>
        <v>486.78640079607811</v>
      </c>
      <c r="E461">
        <f t="shared" si="60"/>
        <v>426.58689231495856</v>
      </c>
      <c r="F461">
        <f t="shared" si="60"/>
        <v>399</v>
      </c>
      <c r="G461">
        <v>480</v>
      </c>
    </row>
    <row r="462" spans="1:7">
      <c r="A462">
        <f t="shared" si="61"/>
        <v>5.9382716049382713</v>
      </c>
      <c r="B462">
        <f t="shared" si="59"/>
        <v>562</v>
      </c>
      <c r="C462">
        <f t="shared" si="59"/>
        <v>541.31430297343718</v>
      </c>
      <c r="D462">
        <f t="shared" si="62"/>
        <v>487.77248794904369</v>
      </c>
      <c r="E462">
        <f t="shared" si="60"/>
        <v>427.57785887061766</v>
      </c>
      <c r="F462">
        <f t="shared" si="60"/>
        <v>400</v>
      </c>
      <c r="G462">
        <v>481</v>
      </c>
    </row>
    <row r="463" spans="1:7">
      <c r="A463">
        <f t="shared" si="61"/>
        <v>5.9506172839506171</v>
      </c>
      <c r="B463">
        <f t="shared" si="59"/>
        <v>563</v>
      </c>
      <c r="C463">
        <f t="shared" si="59"/>
        <v>542.30869982157799</v>
      </c>
      <c r="D463">
        <f t="shared" si="62"/>
        <v>488.75863163733487</v>
      </c>
      <c r="E463">
        <f t="shared" si="60"/>
        <v>428.56886739219595</v>
      </c>
      <c r="F463">
        <f t="shared" si="60"/>
        <v>401</v>
      </c>
      <c r="G463">
        <v>482</v>
      </c>
    </row>
    <row r="464" spans="1:7">
      <c r="A464">
        <f t="shared" si="61"/>
        <v>5.9629629629629628</v>
      </c>
      <c r="B464">
        <f t="shared" si="59"/>
        <v>564</v>
      </c>
      <c r="C464">
        <f t="shared" si="59"/>
        <v>543.30311723817908</v>
      </c>
      <c r="D464">
        <f t="shared" si="62"/>
        <v>489.74483151943525</v>
      </c>
      <c r="E464">
        <f t="shared" si="60"/>
        <v>429.55991758924318</v>
      </c>
      <c r="F464">
        <f t="shared" si="60"/>
        <v>402</v>
      </c>
      <c r="G464">
        <v>483</v>
      </c>
    </row>
    <row r="465" spans="1:7">
      <c r="A465">
        <f t="shared" si="61"/>
        <v>5.9753086419753085</v>
      </c>
      <c r="B465">
        <f t="shared" si="59"/>
        <v>565</v>
      </c>
      <c r="C465">
        <f t="shared" si="59"/>
        <v>544.29755511050644</v>
      </c>
      <c r="D465">
        <f t="shared" si="62"/>
        <v>490.73108725655442</v>
      </c>
      <c r="E465">
        <f t="shared" si="60"/>
        <v>430.55100917397135</v>
      </c>
      <c r="F465">
        <f t="shared" si="60"/>
        <v>403</v>
      </c>
      <c r="G465">
        <v>484</v>
      </c>
    </row>
    <row r="466" spans="1:7">
      <c r="A466">
        <f t="shared" si="61"/>
        <v>5.9876543209876543</v>
      </c>
      <c r="B466">
        <f t="shared" si="59"/>
        <v>566</v>
      </c>
      <c r="C466">
        <f t="shared" si="59"/>
        <v>545.29201332664593</v>
      </c>
      <c r="D466">
        <f t="shared" si="62"/>
        <v>491.71739851260094</v>
      </c>
      <c r="E466">
        <f t="shared" si="60"/>
        <v>431.5421418612242</v>
      </c>
      <c r="F466">
        <f t="shared" si="60"/>
        <v>404</v>
      </c>
      <c r="G466">
        <v>485</v>
      </c>
    </row>
    <row r="467" spans="1:7">
      <c r="A467">
        <f t="shared" si="61"/>
        <v>6</v>
      </c>
      <c r="B467">
        <f t="shared" ref="B467:C486" si="63">SQRT($B$2^2+$G467^2+2*$B$2*$G467*COS(($D$2-B$5)*PI()/180))</f>
        <v>567</v>
      </c>
      <c r="C467">
        <f t="shared" si="63"/>
        <v>546.28649177549619</v>
      </c>
      <c r="D467">
        <f t="shared" si="62"/>
        <v>492.70376495415582</v>
      </c>
      <c r="E467">
        <f t="shared" ref="E467:F486" si="64">SQRT($B$2^2+$G467^2+2*$B$2*$G467*COS(($D$2-E$5)*PI()/180))</f>
        <v>432.53331536844735</v>
      </c>
      <c r="F467">
        <f t="shared" si="64"/>
        <v>405</v>
      </c>
      <c r="G467">
        <v>486</v>
      </c>
    </row>
    <row r="468" spans="1:7">
      <c r="A468">
        <f t="shared" si="61"/>
        <v>6.0123456790123457</v>
      </c>
      <c r="B468">
        <f t="shared" si="63"/>
        <v>568</v>
      </c>
      <c r="C468">
        <f t="shared" si="63"/>
        <v>547.28099034676097</v>
      </c>
      <c r="D468">
        <f t="shared" si="62"/>
        <v>493.69018625044595</v>
      </c>
      <c r="E468">
        <f t="shared" si="64"/>
        <v>433.52452941565889</v>
      </c>
      <c r="F468">
        <f t="shared" si="64"/>
        <v>406</v>
      </c>
      <c r="G468">
        <v>487</v>
      </c>
    </row>
    <row r="469" spans="1:7">
      <c r="A469">
        <f t="shared" si="61"/>
        <v>6.0246913580246915</v>
      </c>
      <c r="B469">
        <f t="shared" si="63"/>
        <v>569</v>
      </c>
      <c r="C469">
        <f t="shared" si="63"/>
        <v>548.27550893094224</v>
      </c>
      <c r="D469">
        <f t="shared" si="62"/>
        <v>494.67666207331837</v>
      </c>
      <c r="E469">
        <f t="shared" si="64"/>
        <v>434.51578372542036</v>
      </c>
      <c r="F469">
        <f t="shared" si="64"/>
        <v>407</v>
      </c>
      <c r="G469">
        <v>488</v>
      </c>
    </row>
    <row r="470" spans="1:7">
      <c r="A470">
        <f t="shared" si="61"/>
        <v>6.0370370370370372</v>
      </c>
      <c r="B470">
        <f t="shared" si="63"/>
        <v>570</v>
      </c>
      <c r="C470">
        <f t="shared" si="63"/>
        <v>549.27004741933263</v>
      </c>
      <c r="D470">
        <f t="shared" si="62"/>
        <v>495.66319209721433</v>
      </c>
      <c r="E470">
        <f t="shared" si="64"/>
        <v>435.50707802280789</v>
      </c>
      <c r="F470">
        <f t="shared" si="64"/>
        <v>408</v>
      </c>
      <c r="G470">
        <v>489</v>
      </c>
    </row>
    <row r="471" spans="1:7">
      <c r="A471">
        <f t="shared" si="61"/>
        <v>6.0493827160493829</v>
      </c>
      <c r="B471">
        <f t="shared" si="63"/>
        <v>571</v>
      </c>
      <c r="C471">
        <f t="shared" si="63"/>
        <v>550.26460570400866</v>
      </c>
      <c r="D471">
        <f t="shared" si="62"/>
        <v>496.64977599914408</v>
      </c>
      <c r="E471">
        <f t="shared" si="64"/>
        <v>436.49841203538398</v>
      </c>
      <c r="F471">
        <f t="shared" si="64"/>
        <v>409</v>
      </c>
      <c r="G471">
        <v>490</v>
      </c>
    </row>
    <row r="472" spans="1:7">
      <c r="A472">
        <f t="shared" si="61"/>
        <v>6.0617283950617287</v>
      </c>
      <c r="B472">
        <f t="shared" si="63"/>
        <v>572</v>
      </c>
      <c r="C472">
        <f t="shared" si="63"/>
        <v>551.25918367782356</v>
      </c>
      <c r="D472">
        <f t="shared" si="62"/>
        <v>497.63641345866159</v>
      </c>
      <c r="E472">
        <f t="shared" si="64"/>
        <v>437.48978549316968</v>
      </c>
      <c r="F472">
        <f t="shared" si="64"/>
        <v>410</v>
      </c>
      <c r="G472">
        <v>491</v>
      </c>
    </row>
    <row r="473" spans="1:7">
      <c r="A473">
        <f t="shared" si="61"/>
        <v>6.0740740740740744</v>
      </c>
      <c r="B473">
        <f t="shared" si="63"/>
        <v>573</v>
      </c>
      <c r="C473">
        <f t="shared" si="63"/>
        <v>552.25378123439998</v>
      </c>
      <c r="D473">
        <f t="shared" si="62"/>
        <v>498.6231041578398</v>
      </c>
      <c r="E473">
        <f t="shared" si="64"/>
        <v>438.48119812861694</v>
      </c>
      <c r="F473">
        <f t="shared" si="64"/>
        <v>411</v>
      </c>
      <c r="G473">
        <v>492</v>
      </c>
    </row>
    <row r="474" spans="1:7">
      <c r="A474">
        <f t="shared" si="61"/>
        <v>6.0864197530864201</v>
      </c>
      <c r="B474">
        <f t="shared" si="63"/>
        <v>574</v>
      </c>
      <c r="C474">
        <f t="shared" si="63"/>
        <v>553.24839826812399</v>
      </c>
      <c r="D474">
        <f t="shared" si="62"/>
        <v>499.60984778124617</v>
      </c>
      <c r="E474">
        <f t="shared" si="64"/>
        <v>439.47264967658134</v>
      </c>
      <c r="F474">
        <f t="shared" si="64"/>
        <v>412</v>
      </c>
      <c r="G474">
        <v>493</v>
      </c>
    </row>
    <row r="475" spans="1:7">
      <c r="A475">
        <f t="shared" si="61"/>
        <v>6.0987654320987659</v>
      </c>
      <c r="B475">
        <f t="shared" si="63"/>
        <v>575</v>
      </c>
      <c r="C475">
        <f t="shared" si="63"/>
        <v>554.24303467413733</v>
      </c>
      <c r="D475">
        <f t="shared" si="62"/>
        <v>500.59664401591823</v>
      </c>
      <c r="E475">
        <f t="shared" si="64"/>
        <v>440.46413987429548</v>
      </c>
      <c r="F475">
        <f t="shared" si="64"/>
        <v>413</v>
      </c>
      <c r="G475">
        <v>494</v>
      </c>
    </row>
    <row r="476" spans="1:7">
      <c r="A476">
        <f t="shared" si="61"/>
        <v>6.1111111111111107</v>
      </c>
      <c r="B476">
        <f t="shared" si="63"/>
        <v>576</v>
      </c>
      <c r="C476">
        <f t="shared" si="63"/>
        <v>555.23769034833117</v>
      </c>
      <c r="D476">
        <f t="shared" si="62"/>
        <v>501.58349255133982</v>
      </c>
      <c r="E476">
        <f t="shared" si="64"/>
        <v>441.4556684613425</v>
      </c>
      <c r="F476">
        <f t="shared" si="64"/>
        <v>414</v>
      </c>
      <c r="G476">
        <v>495</v>
      </c>
    </row>
    <row r="477" spans="1:7">
      <c r="A477">
        <f t="shared" si="61"/>
        <v>6.1234567901234565</v>
      </c>
      <c r="B477">
        <f t="shared" si="63"/>
        <v>577</v>
      </c>
      <c r="C477">
        <f t="shared" si="63"/>
        <v>556.23236518733916</v>
      </c>
      <c r="D477">
        <f t="shared" si="62"/>
        <v>502.57039307941727</v>
      </c>
      <c r="E477">
        <f t="shared" si="64"/>
        <v>442.44723517962967</v>
      </c>
      <c r="F477">
        <f t="shared" si="64"/>
        <v>415</v>
      </c>
      <c r="G477">
        <v>496</v>
      </c>
    </row>
    <row r="478" spans="1:7">
      <c r="A478">
        <f t="shared" si="61"/>
        <v>6.1358024691358022</v>
      </c>
      <c r="B478">
        <f t="shared" si="63"/>
        <v>578</v>
      </c>
      <c r="C478">
        <f t="shared" si="63"/>
        <v>557.2270590885314</v>
      </c>
      <c r="D478">
        <f t="shared" si="62"/>
        <v>503.55734529445596</v>
      </c>
      <c r="E478">
        <f t="shared" si="64"/>
        <v>443.43883977336299</v>
      </c>
      <c r="F478">
        <f t="shared" si="64"/>
        <v>416</v>
      </c>
      <c r="G478">
        <v>497</v>
      </c>
    </row>
    <row r="479" spans="1:7">
      <c r="A479">
        <f t="shared" si="61"/>
        <v>6.1481481481481479</v>
      </c>
      <c r="B479">
        <f t="shared" si="63"/>
        <v>579</v>
      </c>
      <c r="C479">
        <f t="shared" si="63"/>
        <v>558.22177195000722</v>
      </c>
      <c r="D479">
        <f t="shared" si="62"/>
        <v>504.5443488931374</v>
      </c>
      <c r="E479">
        <f t="shared" si="64"/>
        <v>444.43048198902164</v>
      </c>
      <c r="F479">
        <f t="shared" si="64"/>
        <v>417</v>
      </c>
      <c r="G479">
        <v>498</v>
      </c>
    </row>
    <row r="480" spans="1:7">
      <c r="A480">
        <f t="shared" si="61"/>
        <v>6.1604938271604937</v>
      </c>
      <c r="B480">
        <f t="shared" si="63"/>
        <v>580</v>
      </c>
      <c r="C480">
        <f t="shared" si="63"/>
        <v>559.21650367058919</v>
      </c>
      <c r="D480">
        <f t="shared" si="62"/>
        <v>505.53140357449604</v>
      </c>
      <c r="E480">
        <f t="shared" si="64"/>
        <v>445.42216157533278</v>
      </c>
      <c r="F480">
        <f t="shared" si="64"/>
        <v>418</v>
      </c>
      <c r="G480">
        <v>499</v>
      </c>
    </row>
    <row r="481" spans="1:7">
      <c r="A481">
        <f t="shared" si="61"/>
        <v>6.1728395061728394</v>
      </c>
      <c r="B481">
        <f t="shared" si="63"/>
        <v>581</v>
      </c>
      <c r="C481">
        <f t="shared" si="63"/>
        <v>560.21125414981657</v>
      </c>
      <c r="D481">
        <f t="shared" si="62"/>
        <v>506.51850903989674</v>
      </c>
      <c r="E481">
        <f t="shared" si="64"/>
        <v>446.41387828324696</v>
      </c>
      <c r="F481">
        <f t="shared" si="64"/>
        <v>419</v>
      </c>
      <c r="G481">
        <v>500</v>
      </c>
    </row>
    <row r="482" spans="1:7">
      <c r="A482">
        <f t="shared" si="61"/>
        <v>6.1851851851851851</v>
      </c>
      <c r="B482">
        <f t="shared" si="63"/>
        <v>582</v>
      </c>
      <c r="C482">
        <f t="shared" si="63"/>
        <v>561.20602328793882</v>
      </c>
      <c r="D482">
        <f t="shared" si="62"/>
        <v>507.50566499301266</v>
      </c>
      <c r="E482">
        <f t="shared" si="64"/>
        <v>447.40563186591362</v>
      </c>
      <c r="F482">
        <f t="shared" si="64"/>
        <v>420</v>
      </c>
      <c r="G482">
        <v>501</v>
      </c>
    </row>
    <row r="483" spans="1:7">
      <c r="A483">
        <f t="shared" si="61"/>
        <v>6.1975308641975309</v>
      </c>
      <c r="B483">
        <f t="shared" si="63"/>
        <v>583</v>
      </c>
      <c r="C483">
        <f t="shared" si="63"/>
        <v>562.20081098590992</v>
      </c>
      <c r="D483">
        <f t="shared" si="62"/>
        <v>508.49287113980267</v>
      </c>
      <c r="E483">
        <f t="shared" si="64"/>
        <v>448.39742207865692</v>
      </c>
      <c r="F483">
        <f t="shared" si="64"/>
        <v>421</v>
      </c>
      <c r="G483">
        <v>502</v>
      </c>
    </row>
    <row r="484" spans="1:7">
      <c r="A484">
        <f t="shared" si="61"/>
        <v>6.2098765432098766</v>
      </c>
      <c r="B484">
        <f t="shared" si="63"/>
        <v>584</v>
      </c>
      <c r="C484">
        <f t="shared" si="63"/>
        <v>563.19561714538133</v>
      </c>
      <c r="D484">
        <f t="shared" si="62"/>
        <v>509.48012718849003</v>
      </c>
      <c r="E484">
        <f t="shared" si="64"/>
        <v>449.38924867895201</v>
      </c>
      <c r="F484">
        <f t="shared" si="64"/>
        <v>422</v>
      </c>
      <c r="G484">
        <v>503</v>
      </c>
    </row>
    <row r="485" spans="1:7">
      <c r="A485">
        <f t="shared" si="61"/>
        <v>6.2222222222222223</v>
      </c>
      <c r="B485">
        <f t="shared" si="63"/>
        <v>585</v>
      </c>
      <c r="C485">
        <f t="shared" si="63"/>
        <v>564.19044166869685</v>
      </c>
      <c r="D485">
        <f t="shared" si="62"/>
        <v>510.46743284954033</v>
      </c>
      <c r="E485">
        <f t="shared" si="64"/>
        <v>450.38111142640162</v>
      </c>
      <c r="F485">
        <f t="shared" si="64"/>
        <v>423</v>
      </c>
      <c r="G485">
        <v>504</v>
      </c>
    </row>
    <row r="486" spans="1:7">
      <c r="A486">
        <f t="shared" si="61"/>
        <v>6.2345679012345681</v>
      </c>
      <c r="B486">
        <f t="shared" si="63"/>
        <v>586</v>
      </c>
      <c r="C486">
        <f t="shared" si="63"/>
        <v>565.18528445888558</v>
      </c>
      <c r="D486">
        <f t="shared" si="62"/>
        <v>511.45478783564045</v>
      </c>
      <c r="E486">
        <f t="shared" si="64"/>
        <v>451.37301008271254</v>
      </c>
      <c r="F486">
        <f t="shared" si="64"/>
        <v>424</v>
      </c>
      <c r="G486">
        <v>505</v>
      </c>
    </row>
    <row r="487" spans="1:7">
      <c r="A487">
        <f t="shared" si="61"/>
        <v>6.2469135802469138</v>
      </c>
      <c r="B487">
        <f t="shared" ref="B487:C506" si="65">SQRT($B$2^2+$G487^2+2*$B$2*$G487*COS(($D$2-B$5)*PI()/180))</f>
        <v>587</v>
      </c>
      <c r="C487">
        <f t="shared" si="65"/>
        <v>566.18014541965681</v>
      </c>
      <c r="D487">
        <f t="shared" si="62"/>
        <v>512.4421918616772</v>
      </c>
      <c r="E487">
        <f t="shared" ref="E487:F506" si="66">SQRT($B$2^2+$G487^2+2*$B$2*$G487*COS(($D$2-E$5)*PI()/180))</f>
        <v>452.36494441167338</v>
      </c>
      <c r="F487">
        <f t="shared" si="66"/>
        <v>425</v>
      </c>
      <c r="G487">
        <v>506</v>
      </c>
    </row>
    <row r="488" spans="1:7">
      <c r="A488">
        <f t="shared" si="61"/>
        <v>6.2592592592592595</v>
      </c>
      <c r="B488">
        <f t="shared" si="65"/>
        <v>588</v>
      </c>
      <c r="C488">
        <f t="shared" si="65"/>
        <v>567.17502445539321</v>
      </c>
      <c r="D488">
        <f t="shared" si="62"/>
        <v>513.42964464471663</v>
      </c>
      <c r="E488">
        <f t="shared" si="66"/>
        <v>453.35691417913119</v>
      </c>
      <c r="F488">
        <f t="shared" si="66"/>
        <v>426</v>
      </c>
      <c r="G488">
        <v>507</v>
      </c>
    </row>
    <row r="489" spans="1:7">
      <c r="A489">
        <f t="shared" si="61"/>
        <v>6.2716049382716053</v>
      </c>
      <c r="B489">
        <f t="shared" si="65"/>
        <v>589</v>
      </c>
      <c r="C489">
        <f t="shared" si="65"/>
        <v>568.16992147114593</v>
      </c>
      <c r="D489">
        <f t="shared" si="62"/>
        <v>514.41714590398328</v>
      </c>
      <c r="E489">
        <f t="shared" si="66"/>
        <v>454.34891915296981</v>
      </c>
      <c r="F489">
        <f t="shared" si="66"/>
        <v>427</v>
      </c>
      <c r="G489">
        <v>508</v>
      </c>
    </row>
    <row r="490" spans="1:7">
      <c r="A490">
        <f t="shared" si="61"/>
        <v>6.283950617283951</v>
      </c>
      <c r="B490">
        <f t="shared" si="65"/>
        <v>590</v>
      </c>
      <c r="C490">
        <f t="shared" si="65"/>
        <v>569.16483637262797</v>
      </c>
      <c r="D490">
        <f t="shared" si="62"/>
        <v>515.4046953608397</v>
      </c>
      <c r="E490">
        <f t="shared" si="66"/>
        <v>455.34095910308758</v>
      </c>
      <c r="F490">
        <f t="shared" si="66"/>
        <v>428</v>
      </c>
      <c r="G490">
        <v>509</v>
      </c>
    </row>
    <row r="491" spans="1:7">
      <c r="A491">
        <f t="shared" si="61"/>
        <v>6.2962962962962967</v>
      </c>
      <c r="B491">
        <f t="shared" si="65"/>
        <v>591</v>
      </c>
      <c r="C491">
        <f t="shared" si="65"/>
        <v>570.15976906620881</v>
      </c>
      <c r="D491">
        <f t="shared" si="62"/>
        <v>516.39229273876663</v>
      </c>
      <c r="E491">
        <f t="shared" si="66"/>
        <v>456.33303380137562</v>
      </c>
      <c r="F491">
        <f t="shared" si="66"/>
        <v>429</v>
      </c>
      <c r="G491">
        <v>510</v>
      </c>
    </row>
    <row r="492" spans="1:7">
      <c r="A492">
        <f t="shared" si="61"/>
        <v>6.3086419753086416</v>
      </c>
      <c r="B492">
        <f t="shared" si="65"/>
        <v>592</v>
      </c>
      <c r="C492">
        <f t="shared" si="65"/>
        <v>571.15471945890874</v>
      </c>
      <c r="D492">
        <f t="shared" si="62"/>
        <v>517.37993776334235</v>
      </c>
      <c r="E492">
        <f t="shared" si="66"/>
        <v>457.32514302169659</v>
      </c>
      <c r="F492">
        <f t="shared" si="66"/>
        <v>430</v>
      </c>
      <c r="G492">
        <v>511</v>
      </c>
    </row>
    <row r="493" spans="1:7">
      <c r="A493">
        <f t="shared" si="61"/>
        <v>6.3209876543209873</v>
      </c>
      <c r="B493">
        <f t="shared" si="65"/>
        <v>593</v>
      </c>
      <c r="C493">
        <f t="shared" si="65"/>
        <v>572.14968745839315</v>
      </c>
      <c r="D493">
        <f t="shared" si="62"/>
        <v>518.3676301622238</v>
      </c>
      <c r="E493">
        <f t="shared" si="66"/>
        <v>458.31728653986312</v>
      </c>
      <c r="F493">
        <f t="shared" si="66"/>
        <v>431</v>
      </c>
      <c r="G493">
        <v>512</v>
      </c>
    </row>
    <row r="494" spans="1:7">
      <c r="A494">
        <f t="shared" si="61"/>
        <v>6.333333333333333</v>
      </c>
      <c r="B494">
        <f t="shared" si="65"/>
        <v>594</v>
      </c>
      <c r="C494">
        <f t="shared" si="65"/>
        <v>573.14467297296687</v>
      </c>
      <c r="D494">
        <f t="shared" si="62"/>
        <v>519.35536966512632</v>
      </c>
      <c r="E494">
        <f t="shared" si="66"/>
        <v>459.30946413361738</v>
      </c>
      <c r="F494">
        <f t="shared" si="66"/>
        <v>432</v>
      </c>
      <c r="G494">
        <v>513</v>
      </c>
    </row>
    <row r="495" spans="1:7">
      <c r="A495">
        <f t="shared" si="61"/>
        <v>6.3456790123456788</v>
      </c>
      <c r="B495">
        <f t="shared" si="65"/>
        <v>595</v>
      </c>
      <c r="C495">
        <f t="shared" si="65"/>
        <v>574.13967591156893</v>
      </c>
      <c r="D495">
        <f t="shared" si="62"/>
        <v>520.34315600380489</v>
      </c>
      <c r="E495">
        <f t="shared" si="66"/>
        <v>460.30167558261024</v>
      </c>
      <c r="F495">
        <f t="shared" si="66"/>
        <v>433</v>
      </c>
      <c r="G495">
        <v>514</v>
      </c>
    </row>
    <row r="496" spans="1:7">
      <c r="A496">
        <f t="shared" si="61"/>
        <v>6.3580246913580245</v>
      </c>
      <c r="B496">
        <f t="shared" si="65"/>
        <v>596</v>
      </c>
      <c r="C496">
        <f t="shared" si="65"/>
        <v>575.13469618376666</v>
      </c>
      <c r="D496">
        <f t="shared" si="62"/>
        <v>521.33098891203463</v>
      </c>
      <c r="E496">
        <f t="shared" si="66"/>
        <v>461.29392066838074</v>
      </c>
      <c r="F496">
        <f t="shared" si="66"/>
        <v>434</v>
      </c>
      <c r="G496">
        <v>515</v>
      </c>
    </row>
    <row r="497" spans="1:7">
      <c r="A497">
        <f t="shared" si="61"/>
        <v>6.3703703703703702</v>
      </c>
      <c r="B497">
        <f t="shared" si="65"/>
        <v>597</v>
      </c>
      <c r="C497">
        <f t="shared" si="65"/>
        <v>576.12973369975089</v>
      </c>
      <c r="D497">
        <f t="shared" si="62"/>
        <v>522.31886812559242</v>
      </c>
      <c r="E497">
        <f t="shared" si="66"/>
        <v>462.28619917433628</v>
      </c>
      <c r="F497">
        <f t="shared" si="66"/>
        <v>435</v>
      </c>
      <c r="G497">
        <v>516</v>
      </c>
    </row>
    <row r="498" spans="1:7">
      <c r="A498">
        <f t="shared" si="61"/>
        <v>6.382716049382716</v>
      </c>
      <c r="B498">
        <f t="shared" si="65"/>
        <v>598</v>
      </c>
      <c r="C498">
        <f t="shared" si="65"/>
        <v>577.12478837032995</v>
      </c>
      <c r="D498">
        <f t="shared" si="62"/>
        <v>523.30679338223763</v>
      </c>
      <c r="E498">
        <f t="shared" si="66"/>
        <v>463.2785108857326</v>
      </c>
      <c r="F498">
        <f t="shared" si="66"/>
        <v>436</v>
      </c>
      <c r="G498">
        <v>517</v>
      </c>
    </row>
    <row r="499" spans="1:7">
      <c r="A499">
        <f t="shared" si="61"/>
        <v>6.3950617283950617</v>
      </c>
      <c r="B499">
        <f t="shared" si="65"/>
        <v>599</v>
      </c>
      <c r="C499">
        <f t="shared" si="65"/>
        <v>578.11986010692476</v>
      </c>
      <c r="D499">
        <f t="shared" si="62"/>
        <v>524.29476442169437</v>
      </c>
      <c r="E499">
        <f t="shared" si="66"/>
        <v>464.27085558965433</v>
      </c>
      <c r="F499">
        <f t="shared" si="66"/>
        <v>437</v>
      </c>
      <c r="G499">
        <v>518</v>
      </c>
    </row>
    <row r="500" spans="1:7">
      <c r="A500">
        <f t="shared" si="61"/>
        <v>6.4074074074074074</v>
      </c>
      <c r="B500">
        <f t="shared" si="65"/>
        <v>600</v>
      </c>
      <c r="C500">
        <f t="shared" si="65"/>
        <v>579.11494882156387</v>
      </c>
      <c r="D500">
        <f t="shared" si="62"/>
        <v>525.28278098563248</v>
      </c>
      <c r="E500">
        <f t="shared" si="66"/>
        <v>465.26323307499536</v>
      </c>
      <c r="F500">
        <f t="shared" si="66"/>
        <v>438</v>
      </c>
      <c r="G500">
        <v>519</v>
      </c>
    </row>
    <row r="501" spans="1:7">
      <c r="A501">
        <f t="shared" si="61"/>
        <v>6.4197530864197532</v>
      </c>
      <c r="B501">
        <f t="shared" si="65"/>
        <v>601</v>
      </c>
      <c r="C501">
        <f t="shared" si="65"/>
        <v>580.11005442687747</v>
      </c>
      <c r="D501">
        <f t="shared" si="62"/>
        <v>526.2708428176503</v>
      </c>
      <c r="E501">
        <f t="shared" si="66"/>
        <v>466.25564313243996</v>
      </c>
      <c r="F501">
        <f t="shared" si="66"/>
        <v>439</v>
      </c>
      <c r="G501">
        <v>520</v>
      </c>
    </row>
    <row r="502" spans="1:7">
      <c r="A502">
        <f t="shared" si="61"/>
        <v>6.4320987654320989</v>
      </c>
      <c r="B502">
        <f t="shared" si="65"/>
        <v>602</v>
      </c>
      <c r="C502">
        <f t="shared" si="65"/>
        <v>581.10517683609305</v>
      </c>
      <c r="D502">
        <f t="shared" si="62"/>
        <v>527.25894966325609</v>
      </c>
      <c r="E502">
        <f t="shared" si="66"/>
        <v>467.248085554444</v>
      </c>
      <c r="F502">
        <f t="shared" si="66"/>
        <v>440</v>
      </c>
      <c r="G502">
        <v>521</v>
      </c>
    </row>
    <row r="503" spans="1:7">
      <c r="A503">
        <f t="shared" si="61"/>
        <v>6.4444444444444446</v>
      </c>
      <c r="B503">
        <f t="shared" si="65"/>
        <v>603</v>
      </c>
      <c r="C503">
        <f t="shared" si="65"/>
        <v>582.10031596302986</v>
      </c>
      <c r="D503">
        <f t="shared" si="62"/>
        <v>528.24710126985076</v>
      </c>
      <c r="E503">
        <f t="shared" si="66"/>
        <v>468.24056013521596</v>
      </c>
      <c r="F503">
        <f t="shared" si="66"/>
        <v>441</v>
      </c>
      <c r="G503">
        <v>522</v>
      </c>
    </row>
    <row r="504" spans="1:7">
      <c r="A504">
        <f t="shared" si="61"/>
        <v>6.4567901234567904</v>
      </c>
      <c r="B504">
        <f t="shared" si="65"/>
        <v>604</v>
      </c>
      <c r="C504">
        <f t="shared" si="65"/>
        <v>583.09547172209409</v>
      </c>
      <c r="D504">
        <f t="shared" si="62"/>
        <v>529.23529738671061</v>
      </c>
      <c r="E504">
        <f t="shared" si="66"/>
        <v>469.23306667069892</v>
      </c>
      <c r="F504">
        <f t="shared" si="66"/>
        <v>442</v>
      </c>
      <c r="G504">
        <v>523</v>
      </c>
    </row>
    <row r="505" spans="1:7">
      <c r="A505">
        <f t="shared" si="61"/>
        <v>6.4691358024691361</v>
      </c>
      <c r="B505">
        <f t="shared" si="65"/>
        <v>605</v>
      </c>
      <c r="C505">
        <f t="shared" si="65"/>
        <v>584.0906440282738</v>
      </c>
      <c r="D505">
        <f t="shared" si="62"/>
        <v>530.22353776496948</v>
      </c>
      <c r="E505">
        <f t="shared" si="66"/>
        <v>470.22560495855214</v>
      </c>
      <c r="F505">
        <f t="shared" si="66"/>
        <v>443</v>
      </c>
      <c r="G505">
        <v>524</v>
      </c>
    </row>
    <row r="506" spans="1:7">
      <c r="A506">
        <f t="shared" si="61"/>
        <v>6.4814814814814818</v>
      </c>
      <c r="B506">
        <f t="shared" si="65"/>
        <v>606</v>
      </c>
      <c r="C506">
        <f t="shared" si="65"/>
        <v>585.085832797134</v>
      </c>
      <c r="D506">
        <f t="shared" si="62"/>
        <v>531.21182215760223</v>
      </c>
      <c r="E506">
        <f t="shared" si="66"/>
        <v>471.2181747981333</v>
      </c>
      <c r="F506">
        <f t="shared" si="66"/>
        <v>444</v>
      </c>
      <c r="G506">
        <v>525</v>
      </c>
    </row>
    <row r="507" spans="1:7">
      <c r="A507">
        <f t="shared" si="61"/>
        <v>6.4938271604938276</v>
      </c>
      <c r="B507">
        <f t="shared" ref="B507:C526" si="67">SQRT($B$2^2+$G507^2+2*$B$2*$G507*COS(($D$2-B$5)*PI()/180))</f>
        <v>607</v>
      </c>
      <c r="C507">
        <f t="shared" si="67"/>
        <v>586.0810379448119</v>
      </c>
      <c r="D507">
        <f t="shared" si="62"/>
        <v>532.20015031940761</v>
      </c>
      <c r="E507">
        <f t="shared" ref="E507:F526" si="68">SQRT($B$2^2+$G507^2+2*$B$2*$G507*COS(($D$2-E$5)*PI()/180))</f>
        <v>472.21077599048061</v>
      </c>
      <c r="F507">
        <f t="shared" si="68"/>
        <v>445</v>
      </c>
      <c r="G507">
        <v>526</v>
      </c>
    </row>
    <row r="508" spans="1:7">
      <c r="A508">
        <f t="shared" si="61"/>
        <v>6.5061728395061724</v>
      </c>
      <c r="B508">
        <f t="shared" si="67"/>
        <v>608</v>
      </c>
      <c r="C508">
        <f t="shared" si="67"/>
        <v>587.07625938801198</v>
      </c>
      <c r="D508">
        <f t="shared" si="62"/>
        <v>533.18852200699143</v>
      </c>
      <c r="E508">
        <f t="shared" si="68"/>
        <v>473.20340833829556</v>
      </c>
      <c r="F508">
        <f t="shared" si="68"/>
        <v>446</v>
      </c>
      <c r="G508">
        <v>527</v>
      </c>
    </row>
    <row r="509" spans="1:7">
      <c r="A509">
        <f t="shared" si="61"/>
        <v>6.5185185185185182</v>
      </c>
      <c r="B509">
        <f t="shared" si="67"/>
        <v>609</v>
      </c>
      <c r="C509">
        <f t="shared" si="67"/>
        <v>588.07149704400103</v>
      </c>
      <c r="D509">
        <f t="shared" si="62"/>
        <v>534.17693697875052</v>
      </c>
      <c r="E509">
        <f t="shared" si="68"/>
        <v>474.1960716459252</v>
      </c>
      <c r="F509">
        <f t="shared" si="68"/>
        <v>447</v>
      </c>
      <c r="G509">
        <v>528</v>
      </c>
    </row>
    <row r="510" spans="1:7">
      <c r="A510">
        <f t="shared" si="61"/>
        <v>6.5308641975308639</v>
      </c>
      <c r="B510">
        <f t="shared" si="67"/>
        <v>610</v>
      </c>
      <c r="C510">
        <f t="shared" si="67"/>
        <v>589.06675083060384</v>
      </c>
      <c r="D510">
        <f t="shared" si="62"/>
        <v>535.16539499485577</v>
      </c>
      <c r="E510">
        <f t="shared" si="68"/>
        <v>475.18876571934572</v>
      </c>
      <c r="F510">
        <f t="shared" si="68"/>
        <v>448</v>
      </c>
      <c r="G510">
        <v>529</v>
      </c>
    </row>
    <row r="511" spans="1:7">
      <c r="A511">
        <f t="shared" si="61"/>
        <v>6.5432098765432096</v>
      </c>
      <c r="B511">
        <f t="shared" si="67"/>
        <v>611</v>
      </c>
      <c r="C511">
        <f t="shared" si="67"/>
        <v>590.06202066619824</v>
      </c>
      <c r="D511">
        <f t="shared" si="62"/>
        <v>536.15389581723639</v>
      </c>
      <c r="E511">
        <f t="shared" si="68"/>
        <v>476.18149036614494</v>
      </c>
      <c r="F511">
        <f t="shared" si="68"/>
        <v>449</v>
      </c>
      <c r="G511">
        <v>530</v>
      </c>
    </row>
    <row r="512" spans="1:7">
      <c r="A512">
        <f t="shared" si="61"/>
        <v>6.5555555555555554</v>
      </c>
      <c r="B512">
        <f t="shared" si="67"/>
        <v>612</v>
      </c>
      <c r="C512">
        <f t="shared" si="67"/>
        <v>591.0573064697104</v>
      </c>
      <c r="D512">
        <f t="shared" si="62"/>
        <v>537.1424392095638</v>
      </c>
      <c r="E512">
        <f t="shared" si="68"/>
        <v>477.17424539550626</v>
      </c>
      <c r="F512">
        <f t="shared" si="68"/>
        <v>450</v>
      </c>
      <c r="G512">
        <v>531</v>
      </c>
    </row>
    <row r="513" spans="1:7">
      <c r="A513">
        <f t="shared" si="61"/>
        <v>6.5679012345679011</v>
      </c>
      <c r="B513">
        <f t="shared" si="67"/>
        <v>613</v>
      </c>
      <c r="C513">
        <f t="shared" si="67"/>
        <v>592.05260816061048</v>
      </c>
      <c r="D513">
        <f t="shared" si="62"/>
        <v>538.13102493723591</v>
      </c>
      <c r="E513">
        <f t="shared" si="68"/>
        <v>478.16703061819157</v>
      </c>
      <c r="F513">
        <f t="shared" si="68"/>
        <v>451</v>
      </c>
      <c r="G513">
        <v>532</v>
      </c>
    </row>
    <row r="514" spans="1:7">
      <c r="A514">
        <f t="shared" si="61"/>
        <v>6.5802469135802468</v>
      </c>
      <c r="B514">
        <f t="shared" si="67"/>
        <v>614</v>
      </c>
      <c r="C514">
        <f t="shared" si="67"/>
        <v>593.04792565890796</v>
      </c>
      <c r="D514">
        <f t="shared" si="62"/>
        <v>539.11965276736112</v>
      </c>
      <c r="E514">
        <f t="shared" si="68"/>
        <v>479.1598458465258</v>
      </c>
      <c r="F514">
        <f t="shared" si="68"/>
        <v>452</v>
      </c>
      <c r="G514">
        <v>533</v>
      </c>
    </row>
    <row r="515" spans="1:7">
      <c r="A515">
        <f t="shared" si="61"/>
        <v>6.5925925925925926</v>
      </c>
      <c r="B515">
        <f t="shared" si="67"/>
        <v>615</v>
      </c>
      <c r="C515">
        <f t="shared" si="67"/>
        <v>594.043258885147</v>
      </c>
      <c r="D515">
        <f t="shared" si="62"/>
        <v>540.10832246874327</v>
      </c>
      <c r="E515">
        <f t="shared" si="68"/>
        <v>480.1526908943801</v>
      </c>
      <c r="F515">
        <f t="shared" si="68"/>
        <v>453</v>
      </c>
      <c r="G515">
        <v>534</v>
      </c>
    </row>
    <row r="516" spans="1:7">
      <c r="A516">
        <f t="shared" si="61"/>
        <v>6.6049382716049383</v>
      </c>
      <c r="B516">
        <f t="shared" si="67"/>
        <v>616</v>
      </c>
      <c r="C516">
        <f t="shared" si="67"/>
        <v>595.03860776040244</v>
      </c>
      <c r="D516">
        <f t="shared" si="62"/>
        <v>541.09703381186637</v>
      </c>
      <c r="E516">
        <f t="shared" si="68"/>
        <v>481.14556557715662</v>
      </c>
      <c r="F516">
        <f t="shared" si="68"/>
        <v>454</v>
      </c>
      <c r="G516">
        <v>535</v>
      </c>
    </row>
    <row r="517" spans="1:7">
      <c r="A517">
        <f t="shared" si="61"/>
        <v>6.617283950617284</v>
      </c>
      <c r="B517">
        <f t="shared" si="67"/>
        <v>617</v>
      </c>
      <c r="C517">
        <f t="shared" si="67"/>
        <v>596.03397220627471</v>
      </c>
      <c r="D517">
        <f t="shared" si="62"/>
        <v>542.0857865688788</v>
      </c>
      <c r="E517">
        <f t="shared" si="68"/>
        <v>482.13846971177242</v>
      </c>
      <c r="F517">
        <f t="shared" si="68"/>
        <v>455</v>
      </c>
      <c r="G517">
        <v>536</v>
      </c>
    </row>
    <row r="518" spans="1:7">
      <c r="A518">
        <f t="shared" ref="A518:A581" si="69">G518/$B$2</f>
        <v>6.6296296296296298</v>
      </c>
      <c r="B518">
        <f t="shared" si="67"/>
        <v>618</v>
      </c>
      <c r="C518">
        <f t="shared" si="67"/>
        <v>597.02935214488616</v>
      </c>
      <c r="D518">
        <f t="shared" si="62"/>
        <v>543.07458051357924</v>
      </c>
      <c r="E518">
        <f t="shared" si="68"/>
        <v>483.13140311664432</v>
      </c>
      <c r="F518">
        <f t="shared" si="68"/>
        <v>456</v>
      </c>
      <c r="G518">
        <v>537</v>
      </c>
    </row>
    <row r="519" spans="1:7">
      <c r="A519">
        <f t="shared" si="69"/>
        <v>6.6419753086419755</v>
      </c>
      <c r="B519">
        <f t="shared" si="67"/>
        <v>619</v>
      </c>
      <c r="C519">
        <f t="shared" si="67"/>
        <v>598.02474749887631</v>
      </c>
      <c r="D519">
        <f t="shared" ref="D519:D582" si="70">SQRT($B$2^2+$G519^2+2*$B$2*$G519*COS(($D$2-D$5)*PI()/180))</f>
        <v>544.06341542140103</v>
      </c>
      <c r="E519">
        <f t="shared" si="68"/>
        <v>484.12436561167345</v>
      </c>
      <c r="F519">
        <f t="shared" si="68"/>
        <v>457</v>
      </c>
      <c r="G519">
        <v>538</v>
      </c>
    </row>
    <row r="520" spans="1:7">
      <c r="A520">
        <f t="shared" si="69"/>
        <v>6.6543209876543212</v>
      </c>
      <c r="B520">
        <f t="shared" si="67"/>
        <v>620</v>
      </c>
      <c r="C520">
        <f t="shared" si="67"/>
        <v>599.02015819139751</v>
      </c>
      <c r="D520">
        <f t="shared" si="70"/>
        <v>545.05229106939817</v>
      </c>
      <c r="E520">
        <f t="shared" si="68"/>
        <v>485.11735701823022</v>
      </c>
      <c r="F520">
        <f t="shared" si="68"/>
        <v>458</v>
      </c>
      <c r="G520">
        <v>539</v>
      </c>
    </row>
    <row r="521" spans="1:7">
      <c r="A521">
        <f t="shared" si="69"/>
        <v>6.666666666666667</v>
      </c>
      <c r="B521">
        <f t="shared" si="67"/>
        <v>621</v>
      </c>
      <c r="C521">
        <f t="shared" si="67"/>
        <v>600.01558414611134</v>
      </c>
      <c r="D521">
        <f t="shared" si="70"/>
        <v>546.04120723623043</v>
      </c>
      <c r="E521">
        <f t="shared" si="68"/>
        <v>486.11037715913943</v>
      </c>
      <c r="F521">
        <f t="shared" si="68"/>
        <v>459</v>
      </c>
      <c r="G521">
        <v>540</v>
      </c>
    </row>
    <row r="522" spans="1:7">
      <c r="A522">
        <f t="shared" si="69"/>
        <v>6.6790123456790127</v>
      </c>
      <c r="B522">
        <f t="shared" si="67"/>
        <v>622</v>
      </c>
      <c r="C522">
        <f t="shared" si="67"/>
        <v>601.01102528718343</v>
      </c>
      <c r="D522">
        <f t="shared" si="70"/>
        <v>547.03016370214903</v>
      </c>
      <c r="E522">
        <f t="shared" si="68"/>
        <v>487.10342585866567</v>
      </c>
      <c r="F522">
        <f t="shared" si="68"/>
        <v>460</v>
      </c>
      <c r="G522">
        <v>541</v>
      </c>
    </row>
    <row r="523" spans="1:7">
      <c r="A523">
        <f t="shared" si="69"/>
        <v>6.6913580246913584</v>
      </c>
      <c r="B523">
        <f t="shared" si="67"/>
        <v>623</v>
      </c>
      <c r="C523">
        <f t="shared" si="67"/>
        <v>602.00648153928012</v>
      </c>
      <c r="D523">
        <f t="shared" si="70"/>
        <v>548.01916024898253</v>
      </c>
      <c r="E523">
        <f t="shared" si="68"/>
        <v>488.09650294249843</v>
      </c>
      <c r="F523">
        <f t="shared" si="68"/>
        <v>461</v>
      </c>
      <c r="G523">
        <v>542</v>
      </c>
    </row>
    <row r="524" spans="1:7">
      <c r="A524">
        <f t="shared" si="69"/>
        <v>6.7037037037037033</v>
      </c>
      <c r="B524">
        <f t="shared" si="67"/>
        <v>624</v>
      </c>
      <c r="C524">
        <f t="shared" si="67"/>
        <v>603.00195282756408</v>
      </c>
      <c r="D524">
        <f t="shared" si="70"/>
        <v>549.00819666012274</v>
      </c>
      <c r="E524">
        <f t="shared" si="68"/>
        <v>489.0896082377381</v>
      </c>
      <c r="F524">
        <f t="shared" si="68"/>
        <v>462</v>
      </c>
      <c r="G524">
        <v>543</v>
      </c>
    </row>
    <row r="525" spans="1:7">
      <c r="A525">
        <f t="shared" si="69"/>
        <v>6.716049382716049</v>
      </c>
      <c r="B525">
        <f t="shared" si="67"/>
        <v>625</v>
      </c>
      <c r="C525">
        <f t="shared" si="67"/>
        <v>603.99743907769016</v>
      </c>
      <c r="D525">
        <f t="shared" si="70"/>
        <v>549.99727272051086</v>
      </c>
      <c r="E525">
        <f t="shared" si="68"/>
        <v>490.08274157288167</v>
      </c>
      <c r="F525">
        <f t="shared" si="68"/>
        <v>463</v>
      </c>
      <c r="G525">
        <v>544</v>
      </c>
    </row>
    <row r="526" spans="1:7">
      <c r="A526">
        <f t="shared" si="69"/>
        <v>6.7283950617283947</v>
      </c>
      <c r="B526">
        <f t="shared" si="67"/>
        <v>626</v>
      </c>
      <c r="C526">
        <f t="shared" si="67"/>
        <v>604.99294021580147</v>
      </c>
      <c r="D526">
        <f t="shared" si="70"/>
        <v>550.98638821662371</v>
      </c>
      <c r="E526">
        <f t="shared" si="68"/>
        <v>491.07590277780855</v>
      </c>
      <c r="F526">
        <f t="shared" si="68"/>
        <v>464</v>
      </c>
      <c r="G526">
        <v>545</v>
      </c>
    </row>
    <row r="527" spans="1:7">
      <c r="A527">
        <f t="shared" si="69"/>
        <v>6.7407407407407405</v>
      </c>
      <c r="B527">
        <f t="shared" ref="B527:C546" si="71">SQRT($B$2^2+$G527^2+2*$B$2*$G527*COS(($D$2-B$5)*PI()/180))</f>
        <v>627</v>
      </c>
      <c r="C527">
        <f t="shared" si="71"/>
        <v>605.98845616852509</v>
      </c>
      <c r="D527">
        <f t="shared" si="70"/>
        <v>551.97554293646022</v>
      </c>
      <c r="E527">
        <f t="shared" ref="E527:F546" si="72">SQRT($B$2^2+$G527^2+2*$B$2*$G527*COS(($D$2-E$5)*PI()/180))</f>
        <v>492.069091683767</v>
      </c>
      <c r="F527">
        <f t="shared" si="72"/>
        <v>465</v>
      </c>
      <c r="G527">
        <v>546</v>
      </c>
    </row>
    <row r="528" spans="1:7">
      <c r="A528">
        <f t="shared" si="69"/>
        <v>6.7530864197530862</v>
      </c>
      <c r="B528">
        <f t="shared" si="71"/>
        <v>628</v>
      </c>
      <c r="C528">
        <f t="shared" si="71"/>
        <v>606.98398686296878</v>
      </c>
      <c r="D528">
        <f t="shared" si="70"/>
        <v>552.96473666952761</v>
      </c>
      <c r="E528">
        <f t="shared" si="72"/>
        <v>493.06230812336008</v>
      </c>
      <c r="F528">
        <f t="shared" si="72"/>
        <v>466</v>
      </c>
      <c r="G528">
        <v>547</v>
      </c>
    </row>
    <row r="529" spans="1:7">
      <c r="A529">
        <f t="shared" si="69"/>
        <v>6.7654320987654319</v>
      </c>
      <c r="B529">
        <f t="shared" si="71"/>
        <v>629</v>
      </c>
      <c r="C529">
        <f t="shared" si="71"/>
        <v>607.9795322267164</v>
      </c>
      <c r="D529">
        <f t="shared" si="70"/>
        <v>553.95396920682856</v>
      </c>
      <c r="E529">
        <f t="shared" si="72"/>
        <v>494.05555193053243</v>
      </c>
      <c r="F529">
        <f t="shared" si="72"/>
        <v>467</v>
      </c>
      <c r="G529">
        <v>548</v>
      </c>
    </row>
    <row r="530" spans="1:7">
      <c r="A530">
        <f t="shared" si="69"/>
        <v>6.7777777777777777</v>
      </c>
      <c r="B530">
        <f t="shared" si="71"/>
        <v>630</v>
      </c>
      <c r="C530">
        <f t="shared" si="71"/>
        <v>608.97509218782432</v>
      </c>
      <c r="D530">
        <f t="shared" si="70"/>
        <v>554.94324034084786</v>
      </c>
      <c r="E530">
        <f t="shared" si="72"/>
        <v>495.04882294055687</v>
      </c>
      <c r="F530">
        <f t="shared" si="72"/>
        <v>468</v>
      </c>
      <c r="G530">
        <v>549</v>
      </c>
    </row>
    <row r="531" spans="1:7">
      <c r="A531">
        <f t="shared" si="69"/>
        <v>6.7901234567901234</v>
      </c>
      <c r="B531">
        <f t="shared" si="71"/>
        <v>631</v>
      </c>
      <c r="C531">
        <f t="shared" si="71"/>
        <v>609.97066667481749</v>
      </c>
      <c r="D531">
        <f t="shared" si="70"/>
        <v>555.93254986553904</v>
      </c>
      <c r="E531">
        <f t="shared" si="72"/>
        <v>496.04212099002098</v>
      </c>
      <c r="F531">
        <f t="shared" si="72"/>
        <v>469</v>
      </c>
      <c r="G531">
        <v>550</v>
      </c>
    </row>
    <row r="532" spans="1:7">
      <c r="A532">
        <f t="shared" si="69"/>
        <v>6.8024691358024691</v>
      </c>
      <c r="B532">
        <f t="shared" si="71"/>
        <v>632</v>
      </c>
      <c r="C532">
        <f t="shared" si="71"/>
        <v>610.96625561668588</v>
      </c>
      <c r="D532">
        <f t="shared" si="70"/>
        <v>556.92189757631184</v>
      </c>
      <c r="E532">
        <f t="shared" si="72"/>
        <v>497.03544591681424</v>
      </c>
      <c r="F532">
        <f t="shared" si="72"/>
        <v>470</v>
      </c>
      <c r="G532">
        <v>551</v>
      </c>
    </row>
    <row r="533" spans="1:7">
      <c r="A533">
        <f t="shared" si="69"/>
        <v>6.8148148148148149</v>
      </c>
      <c r="B533">
        <f t="shared" si="71"/>
        <v>633</v>
      </c>
      <c r="C533">
        <f t="shared" si="71"/>
        <v>611.96185894288033</v>
      </c>
      <c r="D533">
        <f t="shared" si="70"/>
        <v>557.91128327001957</v>
      </c>
      <c r="E533">
        <f t="shared" si="72"/>
        <v>498.02879756011515</v>
      </c>
      <c r="F533">
        <f t="shared" si="72"/>
        <v>471</v>
      </c>
      <c r="G533">
        <v>552</v>
      </c>
    </row>
    <row r="534" spans="1:7">
      <c r="A534">
        <f t="shared" si="69"/>
        <v>6.8271604938271606</v>
      </c>
      <c r="B534">
        <f t="shared" si="71"/>
        <v>634</v>
      </c>
      <c r="C534">
        <f t="shared" si="71"/>
        <v>612.95747658330913</v>
      </c>
      <c r="D534">
        <f t="shared" si="70"/>
        <v>558.90070674494586</v>
      </c>
      <c r="E534">
        <f t="shared" si="72"/>
        <v>499.02217576037833</v>
      </c>
      <c r="F534">
        <f t="shared" si="72"/>
        <v>472</v>
      </c>
      <c r="G534">
        <v>553</v>
      </c>
    </row>
    <row r="535" spans="1:7">
      <c r="A535">
        <f t="shared" si="69"/>
        <v>6.8395061728395063</v>
      </c>
      <c r="B535">
        <f t="shared" si="71"/>
        <v>635</v>
      </c>
      <c r="C535">
        <f t="shared" si="71"/>
        <v>613.95310846833434</v>
      </c>
      <c r="D535">
        <f t="shared" si="70"/>
        <v>559.89016780079282</v>
      </c>
      <c r="E535">
        <f t="shared" si="72"/>
        <v>500.01558035932214</v>
      </c>
      <c r="F535">
        <f t="shared" si="72"/>
        <v>473</v>
      </c>
      <c r="G535">
        <v>554</v>
      </c>
    </row>
    <row r="536" spans="1:7">
      <c r="A536">
        <f t="shared" si="69"/>
        <v>6.8518518518518521</v>
      </c>
      <c r="B536">
        <f t="shared" si="71"/>
        <v>636</v>
      </c>
      <c r="C536">
        <f t="shared" si="71"/>
        <v>614.94875452876761</v>
      </c>
      <c r="D536">
        <f t="shared" si="70"/>
        <v>560.87966623866839</v>
      </c>
      <c r="E536">
        <f t="shared" si="72"/>
        <v>501.0090111999159</v>
      </c>
      <c r="F536">
        <f t="shared" si="72"/>
        <v>474</v>
      </c>
      <c r="G536">
        <v>555</v>
      </c>
    </row>
    <row r="537" spans="1:7">
      <c r="A537">
        <f t="shared" si="69"/>
        <v>6.8641975308641978</v>
      </c>
      <c r="B537">
        <f t="shared" si="71"/>
        <v>637</v>
      </c>
      <c r="C537">
        <f t="shared" si="71"/>
        <v>615.94441469586741</v>
      </c>
      <c r="D537">
        <f t="shared" si="70"/>
        <v>561.86920186107375</v>
      </c>
      <c r="E537">
        <f t="shared" si="72"/>
        <v>502.00246812636817</v>
      </c>
      <c r="F537">
        <f t="shared" si="72"/>
        <v>475</v>
      </c>
      <c r="G537">
        <v>556</v>
      </c>
    </row>
    <row r="538" spans="1:7">
      <c r="A538">
        <f t="shared" si="69"/>
        <v>6.8765432098765435</v>
      </c>
      <c r="B538">
        <f t="shared" si="71"/>
        <v>638</v>
      </c>
      <c r="C538">
        <f t="shared" si="71"/>
        <v>616.94008890133478</v>
      </c>
      <c r="D538">
        <f t="shared" si="70"/>
        <v>562.85877447189182</v>
      </c>
      <c r="E538">
        <f t="shared" si="72"/>
        <v>502.99595098411385</v>
      </c>
      <c r="F538">
        <f t="shared" si="72"/>
        <v>476</v>
      </c>
      <c r="G538">
        <v>557</v>
      </c>
    </row>
    <row r="539" spans="1:7">
      <c r="A539">
        <f t="shared" si="69"/>
        <v>6.8888888888888893</v>
      </c>
      <c r="B539">
        <f t="shared" si="71"/>
        <v>639</v>
      </c>
      <c r="C539">
        <f t="shared" si="71"/>
        <v>617.93577707731015</v>
      </c>
      <c r="D539">
        <f t="shared" si="70"/>
        <v>563.84838387637501</v>
      </c>
      <c r="E539">
        <f t="shared" si="72"/>
        <v>503.9894596198028</v>
      </c>
      <c r="F539">
        <f t="shared" si="72"/>
        <v>477</v>
      </c>
      <c r="G539">
        <v>558</v>
      </c>
    </row>
    <row r="540" spans="1:7">
      <c r="A540">
        <f t="shared" si="69"/>
        <v>6.9012345679012341</v>
      </c>
      <c r="B540">
        <f t="shared" si="71"/>
        <v>640</v>
      </c>
      <c r="C540">
        <f t="shared" si="71"/>
        <v>618.93147915636939</v>
      </c>
      <c r="D540">
        <f t="shared" si="70"/>
        <v>564.83802988113325</v>
      </c>
      <c r="E540">
        <f t="shared" si="72"/>
        <v>504.98299388128765</v>
      </c>
      <c r="F540">
        <f t="shared" si="72"/>
        <v>478</v>
      </c>
      <c r="G540">
        <v>559</v>
      </c>
    </row>
    <row r="541" spans="1:7">
      <c r="A541">
        <f t="shared" si="69"/>
        <v>6.9135802469135799</v>
      </c>
      <c r="B541">
        <f t="shared" si="71"/>
        <v>641</v>
      </c>
      <c r="C541">
        <f t="shared" si="71"/>
        <v>619.92719507152094</v>
      </c>
      <c r="D541">
        <f t="shared" si="70"/>
        <v>565.82771229412231</v>
      </c>
      <c r="E541">
        <f t="shared" si="72"/>
        <v>505.97655361761218</v>
      </c>
      <c r="F541">
        <f t="shared" si="72"/>
        <v>479</v>
      </c>
      <c r="G541">
        <v>560</v>
      </c>
    </row>
    <row r="542" spans="1:7">
      <c r="A542">
        <f t="shared" si="69"/>
        <v>6.9259259259259256</v>
      </c>
      <c r="B542">
        <f t="shared" si="71"/>
        <v>642</v>
      </c>
      <c r="C542">
        <f t="shared" si="71"/>
        <v>620.92292475620172</v>
      </c>
      <c r="D542">
        <f t="shared" si="70"/>
        <v>566.81743092463205</v>
      </c>
      <c r="E542">
        <f t="shared" si="72"/>
        <v>506.97013867899972</v>
      </c>
      <c r="F542">
        <f t="shared" si="72"/>
        <v>480</v>
      </c>
      <c r="G542">
        <v>561</v>
      </c>
    </row>
    <row r="543" spans="1:7">
      <c r="A543">
        <f t="shared" si="69"/>
        <v>6.9382716049382713</v>
      </c>
      <c r="B543">
        <f t="shared" si="71"/>
        <v>643</v>
      </c>
      <c r="C543">
        <f t="shared" si="71"/>
        <v>621.91866814427431</v>
      </c>
      <c r="D543">
        <f t="shared" si="70"/>
        <v>567.80718558327521</v>
      </c>
      <c r="E543">
        <f t="shared" si="72"/>
        <v>507.96374891684144</v>
      </c>
      <c r="F543">
        <f t="shared" si="72"/>
        <v>481</v>
      </c>
      <c r="G543">
        <v>562</v>
      </c>
    </row>
    <row r="544" spans="1:7">
      <c r="A544">
        <f t="shared" si="69"/>
        <v>6.9506172839506171</v>
      </c>
      <c r="B544">
        <f t="shared" si="71"/>
        <v>644</v>
      </c>
      <c r="C544">
        <f t="shared" si="71"/>
        <v>622.91442517002304</v>
      </c>
      <c r="D544">
        <f t="shared" si="70"/>
        <v>568.79697608197603</v>
      </c>
      <c r="E544">
        <f t="shared" si="72"/>
        <v>508.95738418368558</v>
      </c>
      <c r="F544">
        <f t="shared" si="72"/>
        <v>482</v>
      </c>
      <c r="G544">
        <v>563</v>
      </c>
    </row>
    <row r="545" spans="1:7">
      <c r="A545">
        <f t="shared" si="69"/>
        <v>6.9629629629629628</v>
      </c>
      <c r="B545">
        <f t="shared" si="71"/>
        <v>645</v>
      </c>
      <c r="C545">
        <f t="shared" si="71"/>
        <v>623.91019576815097</v>
      </c>
      <c r="D545">
        <f t="shared" si="70"/>
        <v>569.78680223395838</v>
      </c>
      <c r="E545">
        <f t="shared" si="72"/>
        <v>509.9510443332257</v>
      </c>
      <c r="F545">
        <f t="shared" si="72"/>
        <v>483</v>
      </c>
      <c r="G545">
        <v>564</v>
      </c>
    </row>
    <row r="546" spans="1:7">
      <c r="A546">
        <f t="shared" si="69"/>
        <v>6.9753086419753085</v>
      </c>
      <c r="B546">
        <f t="shared" si="71"/>
        <v>646</v>
      </c>
      <c r="C546">
        <f t="shared" si="71"/>
        <v>624.90597987377646</v>
      </c>
      <c r="D546">
        <f t="shared" si="70"/>
        <v>570.77666385373539</v>
      </c>
      <c r="E546">
        <f t="shared" si="72"/>
        <v>510.94472922028984</v>
      </c>
      <c r="F546">
        <f t="shared" si="72"/>
        <v>484</v>
      </c>
      <c r="G546">
        <v>565</v>
      </c>
    </row>
    <row r="547" spans="1:7">
      <c r="A547">
        <f t="shared" si="69"/>
        <v>6.9876543209876543</v>
      </c>
      <c r="B547">
        <f t="shared" ref="B547:C566" si="73">SQRT($B$2^2+$G547^2+2*$B$2*$G547*COS(($D$2-B$5)*PI()/180))</f>
        <v>647</v>
      </c>
      <c r="C547">
        <f t="shared" si="73"/>
        <v>625.90177742242986</v>
      </c>
      <c r="D547">
        <f t="shared" si="70"/>
        <v>571.76656075709775</v>
      </c>
      <c r="E547">
        <f t="shared" ref="E547:F566" si="74">SQRT($B$2^2+$G547^2+2*$B$2*$G547*COS(($D$2-E$5)*PI()/180))</f>
        <v>511.93843870082958</v>
      </c>
      <c r="F547">
        <f t="shared" si="74"/>
        <v>485</v>
      </c>
      <c r="G547">
        <v>566</v>
      </c>
    </row>
    <row r="548" spans="1:7">
      <c r="A548">
        <f t="shared" si="69"/>
        <v>7</v>
      </c>
      <c r="B548">
        <f t="shared" si="73"/>
        <v>648</v>
      </c>
      <c r="C548">
        <f t="shared" si="73"/>
        <v>626.89758835005034</v>
      </c>
      <c r="D548">
        <f t="shared" si="70"/>
        <v>572.75649276110346</v>
      </c>
      <c r="E548">
        <f t="shared" si="74"/>
        <v>512.93217263190934</v>
      </c>
      <c r="F548">
        <f t="shared" si="74"/>
        <v>486</v>
      </c>
      <c r="G548">
        <v>567</v>
      </c>
    </row>
    <row r="549" spans="1:7">
      <c r="A549">
        <f t="shared" si="69"/>
        <v>7.0123456790123457</v>
      </c>
      <c r="B549">
        <f t="shared" si="73"/>
        <v>649</v>
      </c>
      <c r="C549">
        <f t="shared" si="73"/>
        <v>627.89341259298249</v>
      </c>
      <c r="D549">
        <f t="shared" si="70"/>
        <v>573.74645968406639</v>
      </c>
      <c r="E549">
        <f t="shared" si="74"/>
        <v>513.92593087169541</v>
      </c>
      <c r="F549">
        <f t="shared" si="74"/>
        <v>487</v>
      </c>
      <c r="G549">
        <v>568</v>
      </c>
    </row>
    <row r="550" spans="1:7">
      <c r="A550">
        <f t="shared" si="69"/>
        <v>7.0246913580246915</v>
      </c>
      <c r="B550">
        <f t="shared" si="73"/>
        <v>650</v>
      </c>
      <c r="C550">
        <f t="shared" si="73"/>
        <v>628.88925008797344</v>
      </c>
      <c r="D550">
        <f t="shared" si="70"/>
        <v>574.73646134554576</v>
      </c>
      <c r="E550">
        <f t="shared" si="74"/>
        <v>514.91971327944555</v>
      </c>
      <c r="F550">
        <f t="shared" si="74"/>
        <v>488</v>
      </c>
      <c r="G550">
        <v>569</v>
      </c>
    </row>
    <row r="551" spans="1:7">
      <c r="A551">
        <f t="shared" si="69"/>
        <v>7.0370370370370372</v>
      </c>
      <c r="B551">
        <f t="shared" si="73"/>
        <v>651</v>
      </c>
      <c r="C551">
        <f t="shared" si="73"/>
        <v>629.88510077216927</v>
      </c>
      <c r="D551">
        <f t="shared" si="70"/>
        <v>575.72649756633575</v>
      </c>
      <c r="E551">
        <f t="shared" si="74"/>
        <v>515.91351971549864</v>
      </c>
      <c r="F551">
        <f t="shared" si="74"/>
        <v>489</v>
      </c>
      <c r="G551">
        <v>570</v>
      </c>
    </row>
    <row r="552" spans="1:7">
      <c r="A552">
        <f t="shared" si="69"/>
        <v>7.0493827160493829</v>
      </c>
      <c r="B552">
        <f t="shared" si="73"/>
        <v>652</v>
      </c>
      <c r="C552">
        <f t="shared" si="73"/>
        <v>630.88096458311213</v>
      </c>
      <c r="D552">
        <f t="shared" si="70"/>
        <v>576.71656816845484</v>
      </c>
      <c r="E552">
        <f t="shared" si="74"/>
        <v>516.90735004126418</v>
      </c>
      <c r="F552">
        <f t="shared" si="74"/>
        <v>490</v>
      </c>
      <c r="G552">
        <v>571</v>
      </c>
    </row>
    <row r="553" spans="1:7">
      <c r="A553">
        <f t="shared" si="69"/>
        <v>7.0617283950617287</v>
      </c>
      <c r="B553">
        <f t="shared" si="73"/>
        <v>653</v>
      </c>
      <c r="C553">
        <f t="shared" si="73"/>
        <v>631.87684145873732</v>
      </c>
      <c r="D553">
        <f t="shared" si="70"/>
        <v>577.70667297513535</v>
      </c>
      <c r="E553">
        <f t="shared" si="74"/>
        <v>517.90120411921203</v>
      </c>
      <c r="F553">
        <f t="shared" si="74"/>
        <v>491</v>
      </c>
      <c r="G553">
        <v>572</v>
      </c>
    </row>
    <row r="554" spans="1:7">
      <c r="A554">
        <f t="shared" si="69"/>
        <v>7.0740740740740744</v>
      </c>
      <c r="B554">
        <f t="shared" si="73"/>
        <v>654</v>
      </c>
      <c r="C554">
        <f t="shared" si="73"/>
        <v>632.8727313373696</v>
      </c>
      <c r="D554">
        <f t="shared" si="70"/>
        <v>578.69681181081341</v>
      </c>
      <c r="E554">
        <f t="shared" si="74"/>
        <v>518.89508181286271</v>
      </c>
      <c r="F554">
        <f t="shared" si="74"/>
        <v>492</v>
      </c>
      <c r="G554">
        <v>573</v>
      </c>
    </row>
    <row r="555" spans="1:7">
      <c r="A555">
        <f t="shared" si="69"/>
        <v>7.0864197530864201</v>
      </c>
      <c r="B555">
        <f t="shared" si="73"/>
        <v>655</v>
      </c>
      <c r="C555">
        <f t="shared" si="73"/>
        <v>633.86863415772098</v>
      </c>
      <c r="D555">
        <f t="shared" si="70"/>
        <v>579.68698450111845</v>
      </c>
      <c r="E555">
        <f t="shared" si="74"/>
        <v>519.88898298677702</v>
      </c>
      <c r="F555">
        <f t="shared" si="74"/>
        <v>493</v>
      </c>
      <c r="G555">
        <v>574</v>
      </c>
    </row>
    <row r="556" spans="1:7">
      <c r="A556">
        <f t="shared" si="69"/>
        <v>7.0987654320987659</v>
      </c>
      <c r="B556">
        <f t="shared" si="73"/>
        <v>656</v>
      </c>
      <c r="C556">
        <f t="shared" si="73"/>
        <v>634.86454985888679</v>
      </c>
      <c r="D556">
        <f t="shared" si="70"/>
        <v>580.67719087286355</v>
      </c>
      <c r="E556">
        <f t="shared" si="74"/>
        <v>520.88290750654619</v>
      </c>
      <c r="F556">
        <f t="shared" si="74"/>
        <v>494</v>
      </c>
      <c r="G556">
        <v>575</v>
      </c>
    </row>
    <row r="557" spans="1:7">
      <c r="A557">
        <f t="shared" si="69"/>
        <v>7.1111111111111107</v>
      </c>
      <c r="B557">
        <f t="shared" si="73"/>
        <v>657</v>
      </c>
      <c r="C557">
        <f t="shared" si="73"/>
        <v>635.86047838034335</v>
      </c>
      <c r="D557">
        <f t="shared" si="70"/>
        <v>581.66743075403497</v>
      </c>
      <c r="E557">
        <f t="shared" si="74"/>
        <v>521.87685523878224</v>
      </c>
      <c r="F557">
        <f t="shared" si="74"/>
        <v>495</v>
      </c>
      <c r="G557">
        <v>576</v>
      </c>
    </row>
    <row r="558" spans="1:7">
      <c r="A558">
        <f t="shared" si="69"/>
        <v>7.1234567901234565</v>
      </c>
      <c r="B558">
        <f t="shared" si="73"/>
        <v>658</v>
      </c>
      <c r="C558">
        <f t="shared" si="73"/>
        <v>636.85641966194498</v>
      </c>
      <c r="D558">
        <f t="shared" si="70"/>
        <v>582.65770397378253</v>
      </c>
      <c r="E558">
        <f t="shared" si="74"/>
        <v>522.87082605110857</v>
      </c>
      <c r="F558">
        <f t="shared" si="74"/>
        <v>496</v>
      </c>
      <c r="G558">
        <v>577</v>
      </c>
    </row>
    <row r="559" spans="1:7">
      <c r="A559">
        <f t="shared" si="69"/>
        <v>7.1358024691358022</v>
      </c>
      <c r="B559">
        <f t="shared" si="73"/>
        <v>659</v>
      </c>
      <c r="C559">
        <f t="shared" si="73"/>
        <v>637.85237364392049</v>
      </c>
      <c r="D559">
        <f t="shared" si="70"/>
        <v>583.6480103624101</v>
      </c>
      <c r="E559">
        <f t="shared" si="74"/>
        <v>523.86481981215002</v>
      </c>
      <c r="F559">
        <f t="shared" si="74"/>
        <v>497</v>
      </c>
      <c r="G559">
        <v>578</v>
      </c>
    </row>
    <row r="560" spans="1:7">
      <c r="A560">
        <f t="shared" si="69"/>
        <v>7.1481481481481479</v>
      </c>
      <c r="B560">
        <f t="shared" si="73"/>
        <v>660</v>
      </c>
      <c r="C560">
        <f t="shared" si="73"/>
        <v>638.84834026687099</v>
      </c>
      <c r="D560">
        <f t="shared" si="70"/>
        <v>584.63834975136547</v>
      </c>
      <c r="E560">
        <f t="shared" si="74"/>
        <v>524.85883639152371</v>
      </c>
      <c r="F560">
        <f t="shared" si="74"/>
        <v>498</v>
      </c>
      <c r="G560">
        <v>579</v>
      </c>
    </row>
    <row r="561" spans="1:7">
      <c r="A561">
        <f t="shared" si="69"/>
        <v>7.1604938271604937</v>
      </c>
      <c r="B561">
        <f t="shared" si="73"/>
        <v>661</v>
      </c>
      <c r="C561">
        <f t="shared" si="73"/>
        <v>639.84431947176654</v>
      </c>
      <c r="D561">
        <f t="shared" si="70"/>
        <v>585.62872197323111</v>
      </c>
      <c r="E561">
        <f t="shared" si="74"/>
        <v>525.85287565982935</v>
      </c>
      <c r="F561">
        <f t="shared" si="74"/>
        <v>499</v>
      </c>
      <c r="G561">
        <v>580</v>
      </c>
    </row>
    <row r="562" spans="1:7">
      <c r="A562">
        <f t="shared" si="69"/>
        <v>7.1728395061728394</v>
      </c>
      <c r="B562">
        <f t="shared" si="73"/>
        <v>662</v>
      </c>
      <c r="C562">
        <f t="shared" si="73"/>
        <v>640.84031119994336</v>
      </c>
      <c r="D562">
        <f t="shared" si="70"/>
        <v>586.61912686171422</v>
      </c>
      <c r="E562">
        <f t="shared" si="74"/>
        <v>526.84693748864083</v>
      </c>
      <c r="F562">
        <f t="shared" si="74"/>
        <v>500</v>
      </c>
      <c r="G562">
        <v>581</v>
      </c>
    </row>
    <row r="563" spans="1:7">
      <c r="A563">
        <f t="shared" si="69"/>
        <v>7.1851851851851851</v>
      </c>
      <c r="B563">
        <f t="shared" si="73"/>
        <v>663</v>
      </c>
      <c r="C563">
        <f t="shared" si="73"/>
        <v>641.83631539310113</v>
      </c>
      <c r="D563">
        <f t="shared" si="70"/>
        <v>587.60956425163806</v>
      </c>
      <c r="E563">
        <f t="shared" si="74"/>
        <v>527.84102175049588</v>
      </c>
      <c r="F563">
        <f t="shared" si="74"/>
        <v>501</v>
      </c>
      <c r="G563">
        <v>582</v>
      </c>
    </row>
    <row r="564" spans="1:7">
      <c r="A564">
        <f t="shared" si="69"/>
        <v>7.1975308641975309</v>
      </c>
      <c r="B564">
        <f t="shared" si="73"/>
        <v>664</v>
      </c>
      <c r="C564">
        <f t="shared" si="73"/>
        <v>642.83233199330027</v>
      </c>
      <c r="D564">
        <f t="shared" si="70"/>
        <v>588.60003397893206</v>
      </c>
      <c r="E564">
        <f t="shared" si="74"/>
        <v>528.83512831888856</v>
      </c>
      <c r="F564">
        <f t="shared" si="74"/>
        <v>502</v>
      </c>
      <c r="G564">
        <v>583</v>
      </c>
    </row>
    <row r="565" spans="1:7">
      <c r="A565">
        <f t="shared" si="69"/>
        <v>7.2098765432098766</v>
      </c>
      <c r="B565">
        <f t="shared" si="73"/>
        <v>665</v>
      </c>
      <c r="C565">
        <f t="shared" si="73"/>
        <v>643.82836094295885</v>
      </c>
      <c r="D565">
        <f t="shared" si="70"/>
        <v>589.59053588062284</v>
      </c>
      <c r="E565">
        <f t="shared" si="74"/>
        <v>529.82925706825881</v>
      </c>
      <c r="F565">
        <f t="shared" si="74"/>
        <v>503</v>
      </c>
      <c r="G565">
        <v>584</v>
      </c>
    </row>
    <row r="566" spans="1:7">
      <c r="A566">
        <f t="shared" si="69"/>
        <v>7.2222222222222223</v>
      </c>
      <c r="B566">
        <f t="shared" si="73"/>
        <v>666</v>
      </c>
      <c r="C566">
        <f t="shared" si="73"/>
        <v>644.82440218484999</v>
      </c>
      <c r="D566">
        <f t="shared" si="70"/>
        <v>590.581069794825</v>
      </c>
      <c r="E566">
        <f t="shared" si="74"/>
        <v>530.82340787398482</v>
      </c>
      <c r="F566">
        <f t="shared" si="74"/>
        <v>504</v>
      </c>
      <c r="G566">
        <v>585</v>
      </c>
    </row>
    <row r="567" spans="1:7">
      <c r="A567">
        <f t="shared" si="69"/>
        <v>7.2345679012345681</v>
      </c>
      <c r="B567">
        <f t="shared" ref="B567:C586" si="75">SQRT($B$2^2+$G567^2+2*$B$2*$G567*COS(($D$2-B$5)*PI()/180))</f>
        <v>667</v>
      </c>
      <c r="C567">
        <f t="shared" si="75"/>
        <v>645.82045566209911</v>
      </c>
      <c r="D567">
        <f t="shared" si="70"/>
        <v>591.57163556073237</v>
      </c>
      <c r="E567">
        <f t="shared" ref="E567:F586" si="76">SQRT($B$2^2+$G567^2+2*$B$2*$G567*COS(($D$2-E$5)*PI()/180))</f>
        <v>531.81758061237372</v>
      </c>
      <c r="F567">
        <f t="shared" si="76"/>
        <v>505</v>
      </c>
      <c r="G567">
        <v>586</v>
      </c>
    </row>
    <row r="568" spans="1:7">
      <c r="A568">
        <f t="shared" si="69"/>
        <v>7.2469135802469138</v>
      </c>
      <c r="B568">
        <f t="shared" si="75"/>
        <v>668</v>
      </c>
      <c r="C568">
        <f t="shared" si="75"/>
        <v>646.81652131818146</v>
      </c>
      <c r="D568">
        <f t="shared" si="70"/>
        <v>592.56223301860882</v>
      </c>
      <c r="E568">
        <f t="shared" si="76"/>
        <v>532.81177516065316</v>
      </c>
      <c r="F568">
        <f t="shared" si="76"/>
        <v>506</v>
      </c>
      <c r="G568">
        <v>587</v>
      </c>
    </row>
    <row r="569" spans="1:7">
      <c r="A569">
        <f t="shared" si="69"/>
        <v>7.2592592592592595</v>
      </c>
      <c r="B569">
        <f t="shared" si="75"/>
        <v>669</v>
      </c>
      <c r="C569">
        <f t="shared" si="75"/>
        <v>647.81259909691914</v>
      </c>
      <c r="D569">
        <f t="shared" si="70"/>
        <v>593.55286200977923</v>
      </c>
      <c r="E569">
        <f t="shared" si="76"/>
        <v>533.80599139696278</v>
      </c>
      <c r="F569">
        <f t="shared" si="76"/>
        <v>507</v>
      </c>
      <c r="G569">
        <v>588</v>
      </c>
    </row>
    <row r="570" spans="1:7">
      <c r="A570">
        <f t="shared" si="69"/>
        <v>7.2716049382716053</v>
      </c>
      <c r="B570">
        <f t="shared" si="75"/>
        <v>670</v>
      </c>
      <c r="C570">
        <f t="shared" si="75"/>
        <v>648.80868894247862</v>
      </c>
      <c r="D570">
        <f t="shared" si="70"/>
        <v>594.54352237662135</v>
      </c>
      <c r="E570">
        <f t="shared" si="76"/>
        <v>534.80022920034537</v>
      </c>
      <c r="F570">
        <f t="shared" si="76"/>
        <v>508</v>
      </c>
      <c r="G570">
        <v>589</v>
      </c>
    </row>
    <row r="571" spans="1:7">
      <c r="A571">
        <f t="shared" si="69"/>
        <v>7.283950617283951</v>
      </c>
      <c r="B571">
        <f t="shared" si="75"/>
        <v>671</v>
      </c>
      <c r="C571">
        <f t="shared" si="75"/>
        <v>649.80479079936788</v>
      </c>
      <c r="D571">
        <f t="shared" si="70"/>
        <v>595.53421396255646</v>
      </c>
      <c r="E571">
        <f t="shared" si="76"/>
        <v>535.79448845073966</v>
      </c>
      <c r="F571">
        <f t="shared" si="76"/>
        <v>509</v>
      </c>
      <c r="G571">
        <v>590</v>
      </c>
    </row>
    <row r="572" spans="1:7">
      <c r="A572">
        <f t="shared" si="69"/>
        <v>7.2962962962962967</v>
      </c>
      <c r="B572">
        <f t="shared" si="75"/>
        <v>672</v>
      </c>
      <c r="C572">
        <f t="shared" si="75"/>
        <v>650.80090461243401</v>
      </c>
      <c r="D572">
        <f t="shared" si="70"/>
        <v>596.52493661204142</v>
      </c>
      <c r="E572">
        <f t="shared" si="76"/>
        <v>536.78876902897059</v>
      </c>
      <c r="F572">
        <f t="shared" si="76"/>
        <v>510</v>
      </c>
      <c r="G572">
        <v>591</v>
      </c>
    </row>
    <row r="573" spans="1:7">
      <c r="A573">
        <f t="shared" si="69"/>
        <v>7.3086419753086416</v>
      </c>
      <c r="B573">
        <f t="shared" si="75"/>
        <v>673</v>
      </c>
      <c r="C573">
        <f t="shared" si="75"/>
        <v>651.79703032686075</v>
      </c>
      <c r="D573">
        <f t="shared" si="70"/>
        <v>597.51569017055942</v>
      </c>
      <c r="E573">
        <f t="shared" si="76"/>
        <v>537.78307081674234</v>
      </c>
      <c r="F573">
        <f t="shared" si="76"/>
        <v>511</v>
      </c>
      <c r="G573">
        <v>592</v>
      </c>
    </row>
    <row r="574" spans="1:7">
      <c r="A574">
        <f t="shared" si="69"/>
        <v>7.3209876543209873</v>
      </c>
      <c r="B574">
        <f t="shared" si="75"/>
        <v>674</v>
      </c>
      <c r="C574">
        <f t="shared" si="75"/>
        <v>652.79316788816561</v>
      </c>
      <c r="D574">
        <f t="shared" si="70"/>
        <v>598.50647448461245</v>
      </c>
      <c r="E574">
        <f t="shared" si="76"/>
        <v>538.7773936966297</v>
      </c>
      <c r="F574">
        <f t="shared" si="76"/>
        <v>512</v>
      </c>
      <c r="G574">
        <v>593</v>
      </c>
    </row>
    <row r="575" spans="1:7">
      <c r="A575">
        <f t="shared" si="69"/>
        <v>7.333333333333333</v>
      </c>
      <c r="B575">
        <f t="shared" si="75"/>
        <v>675</v>
      </c>
      <c r="C575">
        <f t="shared" si="75"/>
        <v>653.78931724219774</v>
      </c>
      <c r="D575">
        <f t="shared" si="70"/>
        <v>599.49728940171201</v>
      </c>
      <c r="E575">
        <f t="shared" si="76"/>
        <v>539.77173755207014</v>
      </c>
      <c r="F575">
        <f t="shared" si="76"/>
        <v>513</v>
      </c>
      <c r="G575">
        <v>594</v>
      </c>
    </row>
    <row r="576" spans="1:7">
      <c r="A576">
        <f t="shared" si="69"/>
        <v>7.3456790123456788</v>
      </c>
      <c r="B576">
        <f t="shared" si="75"/>
        <v>676</v>
      </c>
      <c r="C576">
        <f t="shared" si="75"/>
        <v>654.78547833513483</v>
      </c>
      <c r="D576">
        <f t="shared" si="70"/>
        <v>600.48813477037163</v>
      </c>
      <c r="E576">
        <f t="shared" si="76"/>
        <v>540.76610226735613</v>
      </c>
      <c r="F576">
        <f t="shared" si="76"/>
        <v>514</v>
      </c>
      <c r="G576">
        <v>595</v>
      </c>
    </row>
    <row r="577" spans="1:7">
      <c r="A577">
        <f t="shared" si="69"/>
        <v>7.3580246913580245</v>
      </c>
      <c r="B577">
        <f t="shared" si="75"/>
        <v>677</v>
      </c>
      <c r="C577">
        <f t="shared" si="75"/>
        <v>655.78165111348119</v>
      </c>
      <c r="D577">
        <f t="shared" si="70"/>
        <v>601.47901044009836</v>
      </c>
      <c r="E577">
        <f t="shared" si="76"/>
        <v>541.76048772762715</v>
      </c>
      <c r="F577">
        <f t="shared" si="76"/>
        <v>515</v>
      </c>
      <c r="G577">
        <v>596</v>
      </c>
    </row>
    <row r="578" spans="1:7">
      <c r="A578">
        <f t="shared" si="69"/>
        <v>7.3703703703703702</v>
      </c>
      <c r="B578">
        <f t="shared" si="75"/>
        <v>678</v>
      </c>
      <c r="C578">
        <f t="shared" si="75"/>
        <v>656.77783552406493</v>
      </c>
      <c r="D578">
        <f t="shared" si="70"/>
        <v>602.46991626138481</v>
      </c>
      <c r="E578">
        <f t="shared" si="76"/>
        <v>542.754893818862</v>
      </c>
      <c r="F578">
        <f t="shared" si="76"/>
        <v>516</v>
      </c>
      <c r="G578">
        <v>597</v>
      </c>
    </row>
    <row r="579" spans="1:7">
      <c r="A579">
        <f t="shared" si="69"/>
        <v>7.382716049382716</v>
      </c>
      <c r="B579">
        <f t="shared" si="75"/>
        <v>679</v>
      </c>
      <c r="C579">
        <f t="shared" si="75"/>
        <v>657.77403151403598</v>
      </c>
      <c r="D579">
        <f t="shared" si="70"/>
        <v>603.46085208570071</v>
      </c>
      <c r="E579">
        <f t="shared" si="76"/>
        <v>543.74932042787145</v>
      </c>
      <c r="F579">
        <f t="shared" si="76"/>
        <v>517</v>
      </c>
      <c r="G579">
        <v>598</v>
      </c>
    </row>
    <row r="580" spans="1:7">
      <c r="A580">
        <f t="shared" si="69"/>
        <v>7.3950617283950617</v>
      </c>
      <c r="B580">
        <f t="shared" si="75"/>
        <v>680</v>
      </c>
      <c r="C580">
        <f t="shared" si="75"/>
        <v>658.77023903086285</v>
      </c>
      <c r="D580">
        <f t="shared" si="70"/>
        <v>604.45181776548577</v>
      </c>
      <c r="E580">
        <f t="shared" si="76"/>
        <v>544.74376744229005</v>
      </c>
      <c r="F580">
        <f t="shared" si="76"/>
        <v>518</v>
      </c>
      <c r="G580">
        <v>599</v>
      </c>
    </row>
    <row r="581" spans="1:7">
      <c r="A581">
        <f t="shared" si="69"/>
        <v>7.4074074074074074</v>
      </c>
      <c r="B581">
        <f t="shared" si="75"/>
        <v>681</v>
      </c>
      <c r="C581">
        <f t="shared" si="75"/>
        <v>659.76645802233111</v>
      </c>
      <c r="D581">
        <f t="shared" si="70"/>
        <v>605.44281315414094</v>
      </c>
      <c r="E581">
        <f t="shared" si="76"/>
        <v>545.7382347505694</v>
      </c>
      <c r="F581">
        <f t="shared" si="76"/>
        <v>519</v>
      </c>
      <c r="G581">
        <v>600</v>
      </c>
    </row>
    <row r="582" spans="1:7">
      <c r="A582">
        <f t="shared" ref="A582:A645" si="77">G582/$B$2</f>
        <v>7.4197530864197532</v>
      </c>
      <c r="B582">
        <f t="shared" si="75"/>
        <v>682</v>
      </c>
      <c r="C582">
        <f t="shared" si="75"/>
        <v>660.76268843654043</v>
      </c>
      <c r="D582">
        <f t="shared" si="70"/>
        <v>606.43383810602131</v>
      </c>
      <c r="E582">
        <f t="shared" si="76"/>
        <v>546.73272224197024</v>
      </c>
      <c r="F582">
        <f t="shared" si="76"/>
        <v>520</v>
      </c>
      <c r="G582">
        <v>601</v>
      </c>
    </row>
    <row r="583" spans="1:7">
      <c r="A583">
        <f t="shared" si="77"/>
        <v>7.4320987654320989</v>
      </c>
      <c r="B583">
        <f t="shared" si="75"/>
        <v>683</v>
      </c>
      <c r="C583">
        <f t="shared" si="75"/>
        <v>661.75893022190257</v>
      </c>
      <c r="D583">
        <f t="shared" ref="D583:D646" si="78">SQRT($B$2^2+$G583^2+2*$B$2*$G583*COS(($D$2-D$5)*PI()/180))</f>
        <v>607.42489247642789</v>
      </c>
      <c r="E583">
        <f t="shared" si="76"/>
        <v>547.72722980655544</v>
      </c>
      <c r="F583">
        <f t="shared" si="76"/>
        <v>521</v>
      </c>
      <c r="G583">
        <v>602</v>
      </c>
    </row>
    <row r="584" spans="1:7">
      <c r="A584">
        <f t="shared" si="77"/>
        <v>7.4444444444444446</v>
      </c>
      <c r="B584">
        <f t="shared" si="75"/>
        <v>684</v>
      </c>
      <c r="C584">
        <f t="shared" si="75"/>
        <v>662.75518332713852</v>
      </c>
      <c r="D584">
        <f t="shared" si="78"/>
        <v>608.41597612160058</v>
      </c>
      <c r="E584">
        <f t="shared" si="76"/>
        <v>548.72175733518247</v>
      </c>
      <c r="F584">
        <f t="shared" si="76"/>
        <v>522</v>
      </c>
      <c r="G584">
        <v>603</v>
      </c>
    </row>
    <row r="585" spans="1:7">
      <c r="A585">
        <f t="shared" si="77"/>
        <v>7.4567901234567904</v>
      </c>
      <c r="B585">
        <f t="shared" si="75"/>
        <v>685</v>
      </c>
      <c r="C585">
        <f t="shared" si="75"/>
        <v>663.75144770127713</v>
      </c>
      <c r="D585">
        <f t="shared" si="78"/>
        <v>609.40708889870984</v>
      </c>
      <c r="E585">
        <f t="shared" si="76"/>
        <v>549.71630471949686</v>
      </c>
      <c r="F585">
        <f t="shared" si="76"/>
        <v>523</v>
      </c>
      <c r="G585">
        <v>604</v>
      </c>
    </row>
    <row r="586" spans="1:7">
      <c r="A586">
        <f t="shared" si="77"/>
        <v>7.4691358024691361</v>
      </c>
      <c r="B586">
        <f t="shared" si="75"/>
        <v>686</v>
      </c>
      <c r="C586">
        <f t="shared" si="75"/>
        <v>664.7477232936518</v>
      </c>
      <c r="D586">
        <f t="shared" si="78"/>
        <v>610.39823066584984</v>
      </c>
      <c r="E586">
        <f t="shared" si="76"/>
        <v>550.71087185192414</v>
      </c>
      <c r="F586">
        <f t="shared" si="76"/>
        <v>524</v>
      </c>
      <c r="G586">
        <v>605</v>
      </c>
    </row>
    <row r="587" spans="1:7">
      <c r="A587">
        <f t="shared" si="77"/>
        <v>7.4814814814814818</v>
      </c>
      <c r="B587">
        <f t="shared" ref="B587:C606" si="79">SQRT($B$2^2+$G587^2+2*$B$2*$G587*COS(($D$2-B$5)*PI()/180))</f>
        <v>687</v>
      </c>
      <c r="C587">
        <f t="shared" si="79"/>
        <v>665.74401005389882</v>
      </c>
      <c r="D587">
        <f t="shared" si="78"/>
        <v>611.38940128203069</v>
      </c>
      <c r="E587">
        <f t="shared" ref="E587:F606" si="80">SQRT($B$2^2+$G587^2+2*$B$2*$G587*COS(($D$2-E$5)*PI()/180))</f>
        <v>551.70545862566405</v>
      </c>
      <c r="F587">
        <f t="shared" si="80"/>
        <v>525</v>
      </c>
      <c r="G587">
        <v>606</v>
      </c>
    </row>
    <row r="588" spans="1:7">
      <c r="A588">
        <f t="shared" si="77"/>
        <v>7.4938271604938276</v>
      </c>
      <c r="B588">
        <f t="shared" si="79"/>
        <v>688</v>
      </c>
      <c r="C588">
        <f t="shared" si="79"/>
        <v>666.74030793195482</v>
      </c>
      <c r="D588">
        <f t="shared" si="78"/>
        <v>612.38060060717146</v>
      </c>
      <c r="E588">
        <f t="shared" si="80"/>
        <v>552.70006493468225</v>
      </c>
      <c r="F588">
        <f t="shared" si="80"/>
        <v>526</v>
      </c>
      <c r="G588">
        <v>607</v>
      </c>
    </row>
    <row r="589" spans="1:7">
      <c r="A589">
        <f t="shared" si="77"/>
        <v>7.5061728395061724</v>
      </c>
      <c r="B589">
        <f t="shared" si="79"/>
        <v>689</v>
      </c>
      <c r="C589">
        <f t="shared" si="79"/>
        <v>667.73661687805486</v>
      </c>
      <c r="D589">
        <f t="shared" si="78"/>
        <v>613.37182850209217</v>
      </c>
      <c r="E589">
        <f t="shared" si="80"/>
        <v>553.69469067370494</v>
      </c>
      <c r="F589">
        <f t="shared" si="80"/>
        <v>527</v>
      </c>
      <c r="G589">
        <v>608</v>
      </c>
    </row>
    <row r="590" spans="1:7">
      <c r="A590">
        <f t="shared" si="77"/>
        <v>7.5185185185185182</v>
      </c>
      <c r="B590">
        <f t="shared" si="79"/>
        <v>690</v>
      </c>
      <c r="C590">
        <f t="shared" si="79"/>
        <v>668.73293684272971</v>
      </c>
      <c r="D590">
        <f t="shared" si="78"/>
        <v>614.36308482850757</v>
      </c>
      <c r="E590">
        <f t="shared" si="80"/>
        <v>554.68933573821084</v>
      </c>
      <c r="F590">
        <f t="shared" si="80"/>
        <v>528</v>
      </c>
      <c r="G590">
        <v>609</v>
      </c>
    </row>
    <row r="591" spans="1:7">
      <c r="A591">
        <f t="shared" si="77"/>
        <v>7.5308641975308639</v>
      </c>
      <c r="B591">
        <f t="shared" si="79"/>
        <v>691</v>
      </c>
      <c r="C591">
        <f t="shared" si="79"/>
        <v>669.72926777680448</v>
      </c>
      <c r="D591">
        <f t="shared" si="78"/>
        <v>615.35436944901915</v>
      </c>
      <c r="E591">
        <f t="shared" si="80"/>
        <v>555.68400002442513</v>
      </c>
      <c r="F591">
        <f t="shared" si="80"/>
        <v>529</v>
      </c>
      <c r="G591">
        <v>610</v>
      </c>
    </row>
    <row r="592" spans="1:7">
      <c r="A592">
        <f t="shared" si="77"/>
        <v>7.5432098765432096</v>
      </c>
      <c r="B592">
        <f t="shared" si="79"/>
        <v>692</v>
      </c>
      <c r="C592">
        <f t="shared" si="79"/>
        <v>670.72560963139529</v>
      </c>
      <c r="D592">
        <f t="shared" si="78"/>
        <v>616.34568222710868</v>
      </c>
      <c r="E592">
        <f t="shared" si="80"/>
        <v>556.67868342931285</v>
      </c>
      <c r="F592">
        <f t="shared" si="80"/>
        <v>530</v>
      </c>
      <c r="G592">
        <v>611</v>
      </c>
    </row>
    <row r="593" spans="1:7">
      <c r="A593">
        <f t="shared" si="77"/>
        <v>7.5555555555555554</v>
      </c>
      <c r="B593">
        <f t="shared" si="79"/>
        <v>693</v>
      </c>
      <c r="C593">
        <f t="shared" si="79"/>
        <v>671.72196235790818</v>
      </c>
      <c r="D593">
        <f t="shared" si="78"/>
        <v>617.33702302713061</v>
      </c>
      <c r="E593">
        <f t="shared" si="80"/>
        <v>557.673385850572</v>
      </c>
      <c r="F593">
        <f t="shared" si="80"/>
        <v>531</v>
      </c>
      <c r="G593">
        <v>612</v>
      </c>
    </row>
    <row r="594" spans="1:7">
      <c r="A594">
        <f t="shared" si="77"/>
        <v>7.5679012345679011</v>
      </c>
      <c r="B594">
        <f t="shared" si="79"/>
        <v>694</v>
      </c>
      <c r="C594">
        <f t="shared" si="79"/>
        <v>672.71832590803649</v>
      </c>
      <c r="D594">
        <f t="shared" si="78"/>
        <v>618.32839171430578</v>
      </c>
      <c r="E594">
        <f t="shared" si="80"/>
        <v>558.66810718662714</v>
      </c>
      <c r="F594">
        <f t="shared" si="80"/>
        <v>532</v>
      </c>
      <c r="G594">
        <v>613</v>
      </c>
    </row>
    <row r="595" spans="1:7">
      <c r="A595">
        <f t="shared" si="77"/>
        <v>7.5802469135802468</v>
      </c>
      <c r="B595">
        <f t="shared" si="79"/>
        <v>695</v>
      </c>
      <c r="C595">
        <f t="shared" si="79"/>
        <v>673.71470023375878</v>
      </c>
      <c r="D595">
        <f t="shared" si="78"/>
        <v>619.31978815471416</v>
      </c>
      <c r="E595">
        <f t="shared" si="80"/>
        <v>559.66284733662326</v>
      </c>
      <c r="F595">
        <f t="shared" si="80"/>
        <v>533</v>
      </c>
      <c r="G595">
        <v>614</v>
      </c>
    </row>
    <row r="596" spans="1:7">
      <c r="A596">
        <f t="shared" si="77"/>
        <v>7.5925925925925926</v>
      </c>
      <c r="B596">
        <f t="shared" si="79"/>
        <v>696</v>
      </c>
      <c r="C596">
        <f t="shared" si="79"/>
        <v>674.71108528733669</v>
      </c>
      <c r="D596">
        <f t="shared" si="78"/>
        <v>620.31121221528792</v>
      </c>
      <c r="E596">
        <f t="shared" si="80"/>
        <v>560.65760620041908</v>
      </c>
      <c r="F596">
        <f t="shared" si="80"/>
        <v>534</v>
      </c>
      <c r="G596">
        <v>615</v>
      </c>
    </row>
    <row r="597" spans="1:7">
      <c r="A597">
        <f t="shared" si="77"/>
        <v>7.6049382716049383</v>
      </c>
      <c r="B597">
        <f t="shared" si="79"/>
        <v>697</v>
      </c>
      <c r="C597">
        <f t="shared" si="79"/>
        <v>675.7074810213129</v>
      </c>
      <c r="D597">
        <f t="shared" si="78"/>
        <v>621.30266376380519</v>
      </c>
      <c r="E597">
        <f t="shared" si="80"/>
        <v>561.65238367858103</v>
      </c>
      <c r="F597">
        <f t="shared" si="80"/>
        <v>535</v>
      </c>
      <c r="G597">
        <v>616</v>
      </c>
    </row>
    <row r="598" spans="1:7">
      <c r="A598">
        <f t="shared" si="77"/>
        <v>7.617283950617284</v>
      </c>
      <c r="B598">
        <f t="shared" si="79"/>
        <v>698</v>
      </c>
      <c r="C598">
        <f t="shared" si="79"/>
        <v>676.7038873885092</v>
      </c>
      <c r="D598">
        <f t="shared" si="78"/>
        <v>622.29414266888296</v>
      </c>
      <c r="E598">
        <f t="shared" si="80"/>
        <v>562.64717967237675</v>
      </c>
      <c r="F598">
        <f t="shared" si="80"/>
        <v>536</v>
      </c>
      <c r="G598">
        <v>617</v>
      </c>
    </row>
    <row r="599" spans="1:7">
      <c r="A599">
        <f t="shared" si="77"/>
        <v>7.6296296296296298</v>
      </c>
      <c r="B599">
        <f t="shared" si="79"/>
        <v>699</v>
      </c>
      <c r="C599">
        <f t="shared" si="79"/>
        <v>677.70030434202431</v>
      </c>
      <c r="D599">
        <f t="shared" si="78"/>
        <v>623.28564879997032</v>
      </c>
      <c r="E599">
        <f t="shared" si="80"/>
        <v>563.64199408376908</v>
      </c>
      <c r="F599">
        <f t="shared" si="80"/>
        <v>537</v>
      </c>
      <c r="G599">
        <v>618</v>
      </c>
    </row>
    <row r="600" spans="1:7">
      <c r="A600">
        <f t="shared" si="77"/>
        <v>7.6419753086419755</v>
      </c>
      <c r="B600">
        <f t="shared" si="79"/>
        <v>700</v>
      </c>
      <c r="C600">
        <f t="shared" si="79"/>
        <v>678.69673183523184</v>
      </c>
      <c r="D600">
        <f t="shared" si="78"/>
        <v>624.27718202734275</v>
      </c>
      <c r="E600">
        <f t="shared" si="80"/>
        <v>564.63682681541002</v>
      </c>
      <c r="F600">
        <f t="shared" si="80"/>
        <v>538</v>
      </c>
      <c r="G600">
        <v>619</v>
      </c>
    </row>
    <row r="601" spans="1:7">
      <c r="A601">
        <f t="shared" si="77"/>
        <v>7.6543209876543212</v>
      </c>
      <c r="B601">
        <f t="shared" si="79"/>
        <v>701</v>
      </c>
      <c r="C601">
        <f t="shared" si="79"/>
        <v>679.69316982177838</v>
      </c>
      <c r="D601">
        <f t="shared" si="78"/>
        <v>625.26874222209449</v>
      </c>
      <c r="E601">
        <f t="shared" si="80"/>
        <v>565.63167777063472</v>
      </c>
      <c r="F601">
        <f t="shared" si="80"/>
        <v>539</v>
      </c>
      <c r="G601">
        <v>620</v>
      </c>
    </row>
    <row r="602" spans="1:7">
      <c r="A602">
        <f t="shared" si="77"/>
        <v>7.666666666666667</v>
      </c>
      <c r="B602">
        <f t="shared" si="79"/>
        <v>702</v>
      </c>
      <c r="C602">
        <f t="shared" si="79"/>
        <v>680.68961825558131</v>
      </c>
      <c r="D602">
        <f t="shared" si="78"/>
        <v>626.26032925613288</v>
      </c>
      <c r="E602">
        <f t="shared" si="80"/>
        <v>566.62654685345524</v>
      </c>
      <c r="F602">
        <f t="shared" si="80"/>
        <v>540</v>
      </c>
      <c r="G602">
        <v>621</v>
      </c>
    </row>
    <row r="603" spans="1:7">
      <c r="A603">
        <f t="shared" si="77"/>
        <v>7.6790123456790127</v>
      </c>
      <c r="B603">
        <f t="shared" si="79"/>
        <v>703</v>
      </c>
      <c r="C603">
        <f t="shared" si="79"/>
        <v>681.68607709082721</v>
      </c>
      <c r="D603">
        <f t="shared" si="78"/>
        <v>627.25194300217197</v>
      </c>
      <c r="E603">
        <f t="shared" si="80"/>
        <v>567.62143396855504</v>
      </c>
      <c r="F603">
        <f t="shared" si="80"/>
        <v>541</v>
      </c>
      <c r="G603">
        <v>622</v>
      </c>
    </row>
    <row r="604" spans="1:7">
      <c r="A604">
        <f t="shared" si="77"/>
        <v>7.6913580246913584</v>
      </c>
      <c r="B604">
        <f t="shared" si="79"/>
        <v>704</v>
      </c>
      <c r="C604">
        <f t="shared" si="79"/>
        <v>682.68254628196951</v>
      </c>
      <c r="D604">
        <f t="shared" si="78"/>
        <v>628.24358333372572</v>
      </c>
      <c r="E604">
        <f t="shared" si="80"/>
        <v>568.61633902128278</v>
      </c>
      <c r="F604">
        <f t="shared" si="80"/>
        <v>542</v>
      </c>
      <c r="G604">
        <v>623</v>
      </c>
    </row>
    <row r="605" spans="1:7">
      <c r="A605">
        <f t="shared" si="77"/>
        <v>7.7037037037037033</v>
      </c>
      <c r="B605">
        <f t="shared" si="79"/>
        <v>705</v>
      </c>
      <c r="C605">
        <f t="shared" si="79"/>
        <v>683.67902578372673</v>
      </c>
      <c r="D605">
        <f t="shared" si="78"/>
        <v>629.23525012510231</v>
      </c>
      <c r="E605">
        <f t="shared" si="80"/>
        <v>569.61126191764697</v>
      </c>
      <c r="F605">
        <f t="shared" si="80"/>
        <v>543</v>
      </c>
      <c r="G605">
        <v>624</v>
      </c>
    </row>
    <row r="606" spans="1:7">
      <c r="A606">
        <f t="shared" si="77"/>
        <v>7.716049382716049</v>
      </c>
      <c r="B606">
        <f t="shared" si="79"/>
        <v>706</v>
      </c>
      <c r="C606">
        <f t="shared" si="79"/>
        <v>684.67551555108059</v>
      </c>
      <c r="D606">
        <f t="shared" si="78"/>
        <v>630.2269432513973</v>
      </c>
      <c r="E606">
        <f t="shared" si="80"/>
        <v>570.60620256430968</v>
      </c>
      <c r="F606">
        <f t="shared" si="80"/>
        <v>544</v>
      </c>
      <c r="G606">
        <v>625</v>
      </c>
    </row>
    <row r="607" spans="1:7">
      <c r="A607">
        <f t="shared" si="77"/>
        <v>7.7283950617283947</v>
      </c>
      <c r="B607">
        <f t="shared" ref="B607:C626" si="81">SQRT($B$2^2+$G607^2+2*$B$2*$G607*COS(($D$2-B$5)*PI()/180))</f>
        <v>707</v>
      </c>
      <c r="C607">
        <f t="shared" si="81"/>
        <v>685.67201553927384</v>
      </c>
      <c r="D607">
        <f t="shared" si="78"/>
        <v>631.21866258848843</v>
      </c>
      <c r="E607">
        <f t="shared" ref="E607:F626" si="82">SQRT($B$2^2+$G607^2+2*$B$2*$G607*COS(($D$2-E$5)*PI()/180))</f>
        <v>571.60116086858136</v>
      </c>
      <c r="F607">
        <f t="shared" si="82"/>
        <v>545</v>
      </c>
      <c r="G607">
        <v>626</v>
      </c>
    </row>
    <row r="608" spans="1:7">
      <c r="A608">
        <f t="shared" si="77"/>
        <v>7.7407407407407405</v>
      </c>
      <c r="B608">
        <f t="shared" si="81"/>
        <v>708</v>
      </c>
      <c r="C608">
        <f t="shared" si="81"/>
        <v>686.66852570380888</v>
      </c>
      <c r="D608">
        <f t="shared" si="78"/>
        <v>632.21040801302854</v>
      </c>
      <c r="E608">
        <f t="shared" si="82"/>
        <v>572.596136738415</v>
      </c>
      <c r="F608">
        <f t="shared" si="82"/>
        <v>546</v>
      </c>
      <c r="G608">
        <v>627</v>
      </c>
    </row>
    <row r="609" spans="1:7">
      <c r="A609">
        <f t="shared" si="77"/>
        <v>7.7530864197530862</v>
      </c>
      <c r="B609">
        <f t="shared" si="81"/>
        <v>709</v>
      </c>
      <c r="C609">
        <f t="shared" si="81"/>
        <v>687.66504600044527</v>
      </c>
      <c r="D609">
        <f t="shared" si="78"/>
        <v>633.20217940244015</v>
      </c>
      <c r="E609">
        <f t="shared" si="82"/>
        <v>573.59113008240058</v>
      </c>
      <c r="F609">
        <f t="shared" si="82"/>
        <v>547</v>
      </c>
      <c r="G609">
        <v>628</v>
      </c>
    </row>
    <row r="610" spans="1:7">
      <c r="A610">
        <f t="shared" si="77"/>
        <v>7.7654320987654319</v>
      </c>
      <c r="B610">
        <f t="shared" si="81"/>
        <v>710</v>
      </c>
      <c r="C610">
        <f t="shared" si="81"/>
        <v>688.66157638519871</v>
      </c>
      <c r="D610">
        <f t="shared" si="78"/>
        <v>634.1939766349094</v>
      </c>
      <c r="E610">
        <f t="shared" si="82"/>
        <v>574.58614080975985</v>
      </c>
      <c r="F610">
        <f t="shared" si="82"/>
        <v>548</v>
      </c>
      <c r="G610">
        <v>629</v>
      </c>
    </row>
    <row r="611" spans="1:7">
      <c r="A611">
        <f t="shared" si="77"/>
        <v>7.7777777777777777</v>
      </c>
      <c r="B611">
        <f t="shared" si="81"/>
        <v>711</v>
      </c>
      <c r="C611">
        <f t="shared" si="81"/>
        <v>689.65811681433797</v>
      </c>
      <c r="D611">
        <f t="shared" si="78"/>
        <v>635.18579958937994</v>
      </c>
      <c r="E611">
        <f t="shared" si="82"/>
        <v>575.58116883034052</v>
      </c>
      <c r="F611">
        <f t="shared" si="82"/>
        <v>549</v>
      </c>
      <c r="G611">
        <v>630</v>
      </c>
    </row>
    <row r="612" spans="1:7">
      <c r="A612">
        <f t="shared" si="77"/>
        <v>7.7901234567901234</v>
      </c>
      <c r="B612">
        <f t="shared" si="81"/>
        <v>712</v>
      </c>
      <c r="C612">
        <f t="shared" si="81"/>
        <v>690.65466724438431</v>
      </c>
      <c r="D612">
        <f t="shared" si="78"/>
        <v>636.17764814554744</v>
      </c>
      <c r="E612">
        <f t="shared" si="82"/>
        <v>576.57621405461111</v>
      </c>
      <c r="F612">
        <f t="shared" si="82"/>
        <v>550</v>
      </c>
      <c r="G612">
        <v>631</v>
      </c>
    </row>
    <row r="613" spans="1:7">
      <c r="A613">
        <f t="shared" si="77"/>
        <v>7.8024691358024691</v>
      </c>
      <c r="B613">
        <f t="shared" si="81"/>
        <v>713</v>
      </c>
      <c r="C613">
        <f t="shared" si="81"/>
        <v>691.651227632109</v>
      </c>
      <c r="D613">
        <f t="shared" si="78"/>
        <v>637.16952218385336</v>
      </c>
      <c r="E613">
        <f t="shared" si="82"/>
        <v>577.57127639365558</v>
      </c>
      <c r="F613">
        <f t="shared" si="82"/>
        <v>551</v>
      </c>
      <c r="G613">
        <v>632</v>
      </c>
    </row>
    <row r="614" spans="1:7">
      <c r="A614">
        <f t="shared" si="77"/>
        <v>7.8148148148148149</v>
      </c>
      <c r="B614">
        <f t="shared" si="81"/>
        <v>714</v>
      </c>
      <c r="C614">
        <f t="shared" si="81"/>
        <v>692.64779793453158</v>
      </c>
      <c r="D614">
        <f t="shared" si="78"/>
        <v>638.16142158547939</v>
      </c>
      <c r="E614">
        <f t="shared" si="82"/>
        <v>578.56635575916812</v>
      </c>
      <c r="F614">
        <f t="shared" si="82"/>
        <v>552</v>
      </c>
      <c r="G614">
        <v>633</v>
      </c>
    </row>
    <row r="615" spans="1:7">
      <c r="A615">
        <f t="shared" si="77"/>
        <v>7.8271604938271606</v>
      </c>
      <c r="B615">
        <f t="shared" si="81"/>
        <v>715</v>
      </c>
      <c r="C615">
        <f t="shared" si="81"/>
        <v>693.6443781089182</v>
      </c>
      <c r="D615">
        <f t="shared" si="78"/>
        <v>639.15334623234196</v>
      </c>
      <c r="E615">
        <f t="shared" si="82"/>
        <v>579.56145206344775</v>
      </c>
      <c r="F615">
        <f t="shared" si="82"/>
        <v>553</v>
      </c>
      <c r="G615">
        <v>634</v>
      </c>
    </row>
    <row r="616" spans="1:7">
      <c r="A616">
        <f t="shared" si="77"/>
        <v>7.8395061728395063</v>
      </c>
      <c r="B616">
        <f t="shared" si="81"/>
        <v>716</v>
      </c>
      <c r="C616">
        <f t="shared" si="81"/>
        <v>694.64096811277989</v>
      </c>
      <c r="D616">
        <f t="shared" si="78"/>
        <v>640.14529600708624</v>
      </c>
      <c r="E616">
        <f t="shared" si="82"/>
        <v>580.55656521939341</v>
      </c>
      <c r="F616">
        <f t="shared" si="82"/>
        <v>554</v>
      </c>
      <c r="G616">
        <v>635</v>
      </c>
    </row>
    <row r="617" spans="1:7">
      <c r="A617">
        <f t="shared" si="77"/>
        <v>7.8518518518518521</v>
      </c>
      <c r="B617">
        <f t="shared" si="81"/>
        <v>717</v>
      </c>
      <c r="C617">
        <f t="shared" si="81"/>
        <v>695.63756790387072</v>
      </c>
      <c r="D617">
        <f t="shared" si="78"/>
        <v>641.13727079308057</v>
      </c>
      <c r="E617">
        <f t="shared" si="82"/>
        <v>581.55169514049874</v>
      </c>
      <c r="F617">
        <f t="shared" si="82"/>
        <v>555</v>
      </c>
      <c r="G617">
        <v>636</v>
      </c>
    </row>
    <row r="618" spans="1:7">
      <c r="A618">
        <f t="shared" si="77"/>
        <v>7.8641975308641978</v>
      </c>
      <c r="B618">
        <f t="shared" si="81"/>
        <v>718</v>
      </c>
      <c r="C618">
        <f t="shared" si="81"/>
        <v>696.63417744018602</v>
      </c>
      <c r="D618">
        <f t="shared" si="78"/>
        <v>642.12927047441156</v>
      </c>
      <c r="E618">
        <f t="shared" si="82"/>
        <v>582.54684174084696</v>
      </c>
      <c r="F618">
        <f t="shared" si="82"/>
        <v>556</v>
      </c>
      <c r="G618">
        <v>637</v>
      </c>
    </row>
    <row r="619" spans="1:7">
      <c r="A619">
        <f t="shared" si="77"/>
        <v>7.8765432098765435</v>
      </c>
      <c r="B619">
        <f t="shared" si="81"/>
        <v>719</v>
      </c>
      <c r="C619">
        <f t="shared" si="81"/>
        <v>697.63079667996078</v>
      </c>
      <c r="D619">
        <f t="shared" si="78"/>
        <v>643.12129493587759</v>
      </c>
      <c r="E619">
        <f t="shared" si="82"/>
        <v>583.54200493510587</v>
      </c>
      <c r="F619">
        <f t="shared" si="82"/>
        <v>557</v>
      </c>
      <c r="G619">
        <v>638</v>
      </c>
    </row>
    <row r="620" spans="1:7">
      <c r="A620">
        <f t="shared" si="77"/>
        <v>7.8888888888888893</v>
      </c>
      <c r="B620">
        <f t="shared" si="81"/>
        <v>720</v>
      </c>
      <c r="C620">
        <f t="shared" si="81"/>
        <v>698.62742558166792</v>
      </c>
      <c r="D620">
        <f t="shared" si="78"/>
        <v>644.11334406298397</v>
      </c>
      <c r="E620">
        <f t="shared" si="82"/>
        <v>584.53718463852317</v>
      </c>
      <c r="F620">
        <f t="shared" si="82"/>
        <v>558</v>
      </c>
      <c r="G620">
        <v>639</v>
      </c>
    </row>
    <row r="621" spans="1:7">
      <c r="A621">
        <f t="shared" si="77"/>
        <v>7.9012345679012341</v>
      </c>
      <c r="B621">
        <f t="shared" si="81"/>
        <v>721</v>
      </c>
      <c r="C621">
        <f t="shared" si="81"/>
        <v>699.62406410401672</v>
      </c>
      <c r="D621">
        <f t="shared" si="78"/>
        <v>645.10541774193769</v>
      </c>
      <c r="E621">
        <f t="shared" si="82"/>
        <v>585.53238076692116</v>
      </c>
      <c r="F621">
        <f t="shared" si="82"/>
        <v>559</v>
      </c>
      <c r="G621">
        <v>640</v>
      </c>
    </row>
    <row r="622" spans="1:7">
      <c r="A622">
        <f t="shared" si="77"/>
        <v>7.9135802469135799</v>
      </c>
      <c r="B622">
        <f t="shared" si="81"/>
        <v>722</v>
      </c>
      <c r="C622">
        <f t="shared" si="81"/>
        <v>700.62071220595067</v>
      </c>
      <c r="D622">
        <f t="shared" si="78"/>
        <v>646.0975158596417</v>
      </c>
      <c r="E622">
        <f t="shared" si="82"/>
        <v>586.52759323669204</v>
      </c>
      <c r="F622">
        <f t="shared" si="82"/>
        <v>560</v>
      </c>
      <c r="G622">
        <v>641</v>
      </c>
    </row>
    <row r="623" spans="1:7">
      <c r="A623">
        <f t="shared" si="77"/>
        <v>7.9259259259259256</v>
      </c>
      <c r="B623">
        <f t="shared" si="81"/>
        <v>723</v>
      </c>
      <c r="C623">
        <f t="shared" si="81"/>
        <v>701.61736984664628</v>
      </c>
      <c r="D623">
        <f t="shared" si="78"/>
        <v>647.08963830368975</v>
      </c>
      <c r="E623">
        <f t="shared" si="82"/>
        <v>587.52282196479337</v>
      </c>
      <c r="F623">
        <f t="shared" si="82"/>
        <v>561</v>
      </c>
      <c r="G623">
        <v>642</v>
      </c>
    </row>
    <row r="624" spans="1:7">
      <c r="A624">
        <f t="shared" si="77"/>
        <v>7.9382716049382713</v>
      </c>
      <c r="B624">
        <f t="shared" si="81"/>
        <v>724</v>
      </c>
      <c r="C624">
        <f t="shared" si="81"/>
        <v>702.61403698551158</v>
      </c>
      <c r="D624">
        <f t="shared" si="78"/>
        <v>648.0817849623611</v>
      </c>
      <c r="E624">
        <f t="shared" si="82"/>
        <v>588.51806686874284</v>
      </c>
      <c r="F624">
        <f t="shared" si="82"/>
        <v>562</v>
      </c>
      <c r="G624">
        <v>643</v>
      </c>
    </row>
    <row r="625" spans="1:7">
      <c r="A625">
        <f t="shared" si="77"/>
        <v>7.9506172839506171</v>
      </c>
      <c r="B625">
        <f t="shared" si="81"/>
        <v>725</v>
      </c>
      <c r="C625">
        <f t="shared" si="81"/>
        <v>703.61071358218396</v>
      </c>
      <c r="D625">
        <f t="shared" si="78"/>
        <v>649.07395572461542</v>
      </c>
      <c r="E625">
        <f t="shared" si="82"/>
        <v>589.51332786661396</v>
      </c>
      <c r="F625">
        <f t="shared" si="82"/>
        <v>563</v>
      </c>
      <c r="G625">
        <v>644</v>
      </c>
    </row>
    <row r="626" spans="1:7">
      <c r="A626">
        <f t="shared" si="77"/>
        <v>7.9629629629629628</v>
      </c>
      <c r="B626">
        <f t="shared" si="81"/>
        <v>726</v>
      </c>
      <c r="C626">
        <f t="shared" si="81"/>
        <v>704.60739959652881</v>
      </c>
      <c r="D626">
        <f t="shared" si="78"/>
        <v>650.06615048008769</v>
      </c>
      <c r="E626">
        <f t="shared" si="82"/>
        <v>590.50860487703108</v>
      </c>
      <c r="F626">
        <f t="shared" si="82"/>
        <v>564</v>
      </c>
      <c r="G626">
        <v>645</v>
      </c>
    </row>
    <row r="627" spans="1:7">
      <c r="A627">
        <f t="shared" si="77"/>
        <v>7.9753086419753085</v>
      </c>
      <c r="B627">
        <f t="shared" ref="B627:C646" si="83">SQRT($B$2^2+$G627^2+2*$B$2*$G627*COS(($D$2-B$5)*PI()/180))</f>
        <v>727</v>
      </c>
      <c r="C627">
        <f t="shared" si="83"/>
        <v>705.60409498863783</v>
      </c>
      <c r="D627">
        <f t="shared" si="78"/>
        <v>651.05836911908295</v>
      </c>
      <c r="E627">
        <f t="shared" ref="E627:F646" si="84">SQRT($B$2^2+$G627^2+2*$B$2*$G627*COS(($D$2-E$5)*PI()/180))</f>
        <v>591.50389781916522</v>
      </c>
      <c r="F627">
        <f t="shared" si="84"/>
        <v>565</v>
      </c>
      <c r="G627">
        <v>646</v>
      </c>
    </row>
    <row r="628" spans="1:7">
      <c r="A628">
        <f t="shared" si="77"/>
        <v>7.9876543209876543</v>
      </c>
      <c r="B628">
        <f t="shared" si="83"/>
        <v>728</v>
      </c>
      <c r="C628">
        <f t="shared" si="83"/>
        <v>706.6007997188276</v>
      </c>
      <c r="D628">
        <f t="shared" si="78"/>
        <v>652.05061153257111</v>
      </c>
      <c r="E628">
        <f t="shared" si="84"/>
        <v>592.49920661272893</v>
      </c>
      <c r="F628">
        <f t="shared" si="84"/>
        <v>566</v>
      </c>
      <c r="G628">
        <v>647</v>
      </c>
    </row>
    <row r="629" spans="1:7">
      <c r="A629">
        <f t="shared" si="77"/>
        <v>8</v>
      </c>
      <c r="B629">
        <f t="shared" si="83"/>
        <v>729</v>
      </c>
      <c r="C629">
        <f t="shared" si="83"/>
        <v>707.59751374763823</v>
      </c>
      <c r="D629">
        <f t="shared" si="78"/>
        <v>653.04287761218256</v>
      </c>
      <c r="E629">
        <f t="shared" si="84"/>
        <v>593.49453117797214</v>
      </c>
      <c r="F629">
        <f t="shared" si="84"/>
        <v>567</v>
      </c>
      <c r="G629">
        <v>648</v>
      </c>
    </row>
    <row r="630" spans="1:7">
      <c r="A630">
        <f t="shared" si="77"/>
        <v>8.0123456790123448</v>
      </c>
      <c r="B630">
        <f t="shared" si="83"/>
        <v>730</v>
      </c>
      <c r="C630">
        <f t="shared" si="83"/>
        <v>708.59423703583082</v>
      </c>
      <c r="D630">
        <f t="shared" si="78"/>
        <v>654.03516725020222</v>
      </c>
      <c r="E630">
        <f t="shared" si="84"/>
        <v>594.48987143567786</v>
      </c>
      <c r="F630">
        <f t="shared" si="84"/>
        <v>568</v>
      </c>
      <c r="G630">
        <v>649</v>
      </c>
    </row>
    <row r="631" spans="1:7">
      <c r="A631">
        <f t="shared" si="77"/>
        <v>8.0246913580246915</v>
      </c>
      <c r="B631">
        <f t="shared" si="83"/>
        <v>731</v>
      </c>
      <c r="C631">
        <f t="shared" si="83"/>
        <v>709.59096954438724</v>
      </c>
      <c r="D631">
        <f t="shared" si="78"/>
        <v>655.02748033956561</v>
      </c>
      <c r="E631">
        <f t="shared" si="84"/>
        <v>595.48522730715706</v>
      </c>
      <c r="F631">
        <f t="shared" si="84"/>
        <v>569</v>
      </c>
      <c r="G631">
        <v>650</v>
      </c>
    </row>
    <row r="632" spans="1:7">
      <c r="A632">
        <f t="shared" si="77"/>
        <v>8.0370370370370363</v>
      </c>
      <c r="B632">
        <f t="shared" si="83"/>
        <v>732</v>
      </c>
      <c r="C632">
        <f t="shared" si="83"/>
        <v>710.58771123450742</v>
      </c>
      <c r="D632">
        <f t="shared" si="78"/>
        <v>656.01981677385322</v>
      </c>
      <c r="E632">
        <f t="shared" si="84"/>
        <v>596.48059871424516</v>
      </c>
      <c r="F632">
        <f t="shared" si="84"/>
        <v>570</v>
      </c>
      <c r="G632">
        <v>651</v>
      </c>
    </row>
    <row r="633" spans="1:7">
      <c r="A633">
        <f t="shared" si="77"/>
        <v>8.0493827160493829</v>
      </c>
      <c r="B633">
        <f t="shared" si="83"/>
        <v>733</v>
      </c>
      <c r="C633">
        <f t="shared" si="83"/>
        <v>711.58446206760857</v>
      </c>
      <c r="D633">
        <f t="shared" si="78"/>
        <v>657.01217644728627</v>
      </c>
      <c r="E633">
        <f t="shared" si="84"/>
        <v>597.47598557929678</v>
      </c>
      <c r="F633">
        <f t="shared" si="84"/>
        <v>571</v>
      </c>
      <c r="G633">
        <v>652</v>
      </c>
    </row>
    <row r="634" spans="1:7">
      <c r="A634">
        <f t="shared" si="77"/>
        <v>8.0617283950617278</v>
      </c>
      <c r="B634">
        <f t="shared" si="83"/>
        <v>734</v>
      </c>
      <c r="C634">
        <f t="shared" si="83"/>
        <v>712.58122200532341</v>
      </c>
      <c r="D634">
        <f t="shared" si="78"/>
        <v>658.00455925472124</v>
      </c>
      <c r="E634">
        <f t="shared" si="84"/>
        <v>598.47138782518243</v>
      </c>
      <c r="F634">
        <f t="shared" si="84"/>
        <v>572</v>
      </c>
      <c r="G634">
        <v>653</v>
      </c>
    </row>
    <row r="635" spans="1:7">
      <c r="A635">
        <f t="shared" si="77"/>
        <v>8.0740740740740744</v>
      </c>
      <c r="B635">
        <f t="shared" si="83"/>
        <v>735</v>
      </c>
      <c r="C635">
        <f t="shared" si="83"/>
        <v>713.57799100949876</v>
      </c>
      <c r="D635">
        <f t="shared" si="78"/>
        <v>658.99696509164596</v>
      </c>
      <c r="E635">
        <f t="shared" si="84"/>
        <v>599.46680537528323</v>
      </c>
      <c r="F635">
        <f t="shared" si="84"/>
        <v>573</v>
      </c>
      <c r="G635">
        <v>654</v>
      </c>
    </row>
    <row r="636" spans="1:7">
      <c r="A636">
        <f t="shared" si="77"/>
        <v>8.0864197530864192</v>
      </c>
      <c r="B636">
        <f t="shared" si="83"/>
        <v>736</v>
      </c>
      <c r="C636">
        <f t="shared" si="83"/>
        <v>714.57476904219379</v>
      </c>
      <c r="D636">
        <f t="shared" si="78"/>
        <v>659.98939385417395</v>
      </c>
      <c r="E636">
        <f t="shared" si="84"/>
        <v>600.46223815348742</v>
      </c>
      <c r="F636">
        <f t="shared" si="84"/>
        <v>574</v>
      </c>
      <c r="G636">
        <v>655</v>
      </c>
    </row>
    <row r="637" spans="1:7">
      <c r="A637">
        <f t="shared" si="77"/>
        <v>8.0987654320987659</v>
      </c>
      <c r="B637">
        <f t="shared" si="83"/>
        <v>737</v>
      </c>
      <c r="C637">
        <f t="shared" si="83"/>
        <v>715.57155606567869</v>
      </c>
      <c r="D637">
        <f t="shared" si="78"/>
        <v>660.98184543904074</v>
      </c>
      <c r="E637">
        <f t="shared" si="84"/>
        <v>601.45768608418598</v>
      </c>
      <c r="F637">
        <f t="shared" si="84"/>
        <v>575</v>
      </c>
      <c r="G637">
        <v>656</v>
      </c>
    </row>
    <row r="638" spans="1:7">
      <c r="A638">
        <f t="shared" si="77"/>
        <v>8.1111111111111107</v>
      </c>
      <c r="B638">
        <f t="shared" si="83"/>
        <v>738</v>
      </c>
      <c r="C638">
        <f t="shared" si="83"/>
        <v>716.5683520424335</v>
      </c>
      <c r="D638">
        <f t="shared" si="78"/>
        <v>661.97431974359847</v>
      </c>
      <c r="E638">
        <f t="shared" si="84"/>
        <v>602.4531490922684</v>
      </c>
      <c r="F638">
        <f t="shared" si="84"/>
        <v>576</v>
      </c>
      <c r="G638">
        <v>657</v>
      </c>
    </row>
    <row r="639" spans="1:7">
      <c r="A639">
        <f t="shared" si="77"/>
        <v>8.1234567901234573</v>
      </c>
      <c r="B639">
        <f t="shared" si="83"/>
        <v>739</v>
      </c>
      <c r="C639">
        <f t="shared" si="83"/>
        <v>717.56515693514632</v>
      </c>
      <c r="D639">
        <f t="shared" si="78"/>
        <v>662.96681666581173</v>
      </c>
      <c r="E639">
        <f t="shared" si="84"/>
        <v>603.44862710311872</v>
      </c>
      <c r="F639">
        <f t="shared" si="84"/>
        <v>577</v>
      </c>
      <c r="G639">
        <v>658</v>
      </c>
    </row>
    <row r="640" spans="1:7">
      <c r="A640">
        <f t="shared" si="77"/>
        <v>8.1358024691358022</v>
      </c>
      <c r="B640">
        <f t="shared" si="83"/>
        <v>740</v>
      </c>
      <c r="C640">
        <f t="shared" si="83"/>
        <v>718.5619707067118</v>
      </c>
      <c r="D640">
        <f t="shared" si="78"/>
        <v>663.95933610425266</v>
      </c>
      <c r="E640">
        <f t="shared" si="84"/>
        <v>604.44412004261119</v>
      </c>
      <c r="F640">
        <f t="shared" si="84"/>
        <v>578</v>
      </c>
      <c r="G640">
        <v>659</v>
      </c>
    </row>
    <row r="641" spans="1:7">
      <c r="A641">
        <f t="shared" si="77"/>
        <v>8.1481481481481488</v>
      </c>
      <c r="B641">
        <f t="shared" si="83"/>
        <v>741</v>
      </c>
      <c r="C641">
        <f t="shared" si="83"/>
        <v>719.55879332023005</v>
      </c>
      <c r="D641">
        <f t="shared" si="78"/>
        <v>664.95187795809704</v>
      </c>
      <c r="E641">
        <f t="shared" si="84"/>
        <v>605.43962783710674</v>
      </c>
      <c r="F641">
        <f t="shared" si="84"/>
        <v>579</v>
      </c>
      <c r="G641">
        <v>660</v>
      </c>
    </row>
    <row r="642" spans="1:7">
      <c r="A642">
        <f t="shared" si="77"/>
        <v>8.1604938271604937</v>
      </c>
      <c r="B642">
        <f t="shared" si="83"/>
        <v>742</v>
      </c>
      <c r="C642">
        <f t="shared" si="83"/>
        <v>720.555624739005</v>
      </c>
      <c r="D642">
        <f t="shared" si="78"/>
        <v>665.94444212711915</v>
      </c>
      <c r="E642">
        <f t="shared" si="84"/>
        <v>606.4351504134487</v>
      </c>
      <c r="F642">
        <f t="shared" si="84"/>
        <v>580</v>
      </c>
      <c r="G642">
        <v>661</v>
      </c>
    </row>
    <row r="643" spans="1:7">
      <c r="A643">
        <f t="shared" si="77"/>
        <v>8.1728395061728403</v>
      </c>
      <c r="B643">
        <f t="shared" si="83"/>
        <v>743</v>
      </c>
      <c r="C643">
        <f t="shared" si="83"/>
        <v>721.55246492654305</v>
      </c>
      <c r="D643">
        <f t="shared" si="78"/>
        <v>666.93702851168791</v>
      </c>
      <c r="E643">
        <f t="shared" si="84"/>
        <v>607.43068769895865</v>
      </c>
      <c r="F643">
        <f t="shared" si="84"/>
        <v>581</v>
      </c>
      <c r="G643">
        <v>662</v>
      </c>
    </row>
    <row r="644" spans="1:7">
      <c r="A644">
        <f t="shared" si="77"/>
        <v>8.1851851851851851</v>
      </c>
      <c r="B644">
        <f t="shared" si="83"/>
        <v>744</v>
      </c>
      <c r="C644">
        <f t="shared" si="83"/>
        <v>722.5493138465514</v>
      </c>
      <c r="D644">
        <f t="shared" si="78"/>
        <v>667.92963701276199</v>
      </c>
      <c r="E644">
        <f t="shared" si="84"/>
        <v>608.42623962143318</v>
      </c>
      <c r="F644">
        <f t="shared" si="84"/>
        <v>582</v>
      </c>
      <c r="G644">
        <v>663</v>
      </c>
    </row>
    <row r="645" spans="1:7">
      <c r="A645">
        <f t="shared" si="77"/>
        <v>8.1975308641975317</v>
      </c>
      <c r="B645">
        <f t="shared" si="83"/>
        <v>745</v>
      </c>
      <c r="C645">
        <f t="shared" si="83"/>
        <v>723.54617146293742</v>
      </c>
      <c r="D645">
        <f t="shared" si="78"/>
        <v>668.92226753188595</v>
      </c>
      <c r="E645">
        <f t="shared" si="84"/>
        <v>609.42180610913931</v>
      </c>
      <c r="F645">
        <f t="shared" si="84"/>
        <v>583</v>
      </c>
      <c r="G645">
        <v>664</v>
      </c>
    </row>
    <row r="646" spans="1:7">
      <c r="A646">
        <f t="shared" ref="A646:A709" si="85">G646/$B$2</f>
        <v>8.2098765432098766</v>
      </c>
      <c r="B646">
        <f t="shared" si="83"/>
        <v>746</v>
      </c>
      <c r="C646">
        <f t="shared" si="83"/>
        <v>724.54303773980655</v>
      </c>
      <c r="D646">
        <f t="shared" si="78"/>
        <v>669.91491997118555</v>
      </c>
      <c r="E646">
        <f t="shared" si="84"/>
        <v>610.41738709081119</v>
      </c>
      <c r="F646">
        <f t="shared" si="84"/>
        <v>584</v>
      </c>
      <c r="G646">
        <v>665</v>
      </c>
    </row>
    <row r="647" spans="1:7">
      <c r="A647">
        <f t="shared" si="85"/>
        <v>8.2222222222222214</v>
      </c>
      <c r="B647">
        <f t="shared" ref="B647:C666" si="86">SQRT($B$2^2+$G647^2+2*$B$2*$G647*COS(($D$2-B$5)*PI()/180))</f>
        <v>747</v>
      </c>
      <c r="C647">
        <f t="shared" si="86"/>
        <v>725.53991264146111</v>
      </c>
      <c r="D647">
        <f t="shared" ref="D647:D710" si="87">SQRT($B$2^2+$G647^2+2*$B$2*$G647*COS(($D$2-D$5)*PI()/180))</f>
        <v>670.90759423336385</v>
      </c>
      <c r="E647">
        <f t="shared" ref="E647:F666" si="88">SQRT($B$2^2+$G647^2+2*$B$2*$G647*COS(($D$2-E$5)*PI()/180))</f>
        <v>611.41298249564591</v>
      </c>
      <c r="F647">
        <f t="shared" si="88"/>
        <v>585</v>
      </c>
      <c r="G647">
        <v>666</v>
      </c>
    </row>
    <row r="648" spans="1:7">
      <c r="A648">
        <f t="shared" si="85"/>
        <v>8.2345679012345681</v>
      </c>
      <c r="B648">
        <f t="shared" si="86"/>
        <v>748</v>
      </c>
      <c r="C648">
        <f t="shared" si="86"/>
        <v>726.5367961323991</v>
      </c>
      <c r="D648">
        <f t="shared" si="87"/>
        <v>671.90029022169654</v>
      </c>
      <c r="E648">
        <f t="shared" si="88"/>
        <v>612.40859225330007</v>
      </c>
      <c r="F648">
        <f t="shared" si="88"/>
        <v>586</v>
      </c>
      <c r="G648">
        <v>667</v>
      </c>
    </row>
    <row r="649" spans="1:7">
      <c r="A649">
        <f t="shared" si="85"/>
        <v>8.2469135802469129</v>
      </c>
      <c r="B649">
        <f t="shared" si="86"/>
        <v>749</v>
      </c>
      <c r="C649">
        <f t="shared" si="86"/>
        <v>727.5336881773128</v>
      </c>
      <c r="D649">
        <f t="shared" si="87"/>
        <v>672.89300784002796</v>
      </c>
      <c r="E649">
        <f t="shared" si="88"/>
        <v>613.40421629388607</v>
      </c>
      <c r="F649">
        <f t="shared" si="88"/>
        <v>587</v>
      </c>
      <c r="G649">
        <v>668</v>
      </c>
    </row>
    <row r="650" spans="1:7">
      <c r="A650">
        <f t="shared" si="85"/>
        <v>8.2592592592592595</v>
      </c>
      <c r="B650">
        <f t="shared" si="86"/>
        <v>750</v>
      </c>
      <c r="C650">
        <f t="shared" si="86"/>
        <v>728.53058874108751</v>
      </c>
      <c r="D650">
        <f t="shared" si="87"/>
        <v>673.88574699276728</v>
      </c>
      <c r="E650">
        <f t="shared" si="88"/>
        <v>614.39985454796806</v>
      </c>
      <c r="F650">
        <f t="shared" si="88"/>
        <v>588</v>
      </c>
      <c r="G650">
        <v>669</v>
      </c>
    </row>
    <row r="651" spans="1:7">
      <c r="A651">
        <f t="shared" si="85"/>
        <v>8.2716049382716044</v>
      </c>
      <c r="B651">
        <f t="shared" si="86"/>
        <v>751</v>
      </c>
      <c r="C651">
        <f t="shared" si="86"/>
        <v>729.52749778880025</v>
      </c>
      <c r="D651">
        <f t="shared" si="87"/>
        <v>674.87850758488378</v>
      </c>
      <c r="E651">
        <f t="shared" si="88"/>
        <v>615.39550694655884</v>
      </c>
      <c r="F651">
        <f t="shared" si="88"/>
        <v>589</v>
      </c>
      <c r="G651">
        <v>670</v>
      </c>
    </row>
    <row r="652" spans="1:7">
      <c r="A652">
        <f t="shared" si="85"/>
        <v>8.283950617283951</v>
      </c>
      <c r="B652">
        <f t="shared" si="86"/>
        <v>752</v>
      </c>
      <c r="C652">
        <f t="shared" si="86"/>
        <v>730.52441528571796</v>
      </c>
      <c r="D652">
        <f t="shared" si="87"/>
        <v>675.87128952190301</v>
      </c>
      <c r="E652">
        <f t="shared" si="88"/>
        <v>616.3911734211157</v>
      </c>
      <c r="F652">
        <f t="shared" si="88"/>
        <v>590</v>
      </c>
      <c r="G652">
        <v>671</v>
      </c>
    </row>
    <row r="653" spans="1:7">
      <c r="A653">
        <f t="shared" si="85"/>
        <v>8.2962962962962958</v>
      </c>
      <c r="B653">
        <f t="shared" si="86"/>
        <v>753</v>
      </c>
      <c r="C653">
        <f t="shared" si="86"/>
        <v>731.52134119729703</v>
      </c>
      <c r="D653">
        <f t="shared" si="87"/>
        <v>676.86409270990293</v>
      </c>
      <c r="E653">
        <f t="shared" si="88"/>
        <v>617.38685390353726</v>
      </c>
      <c r="F653">
        <f t="shared" si="88"/>
        <v>591</v>
      </c>
      <c r="G653">
        <v>672</v>
      </c>
    </row>
    <row r="654" spans="1:7">
      <c r="A654">
        <f t="shared" si="85"/>
        <v>8.3086419753086425</v>
      </c>
      <c r="B654">
        <f t="shared" si="86"/>
        <v>754</v>
      </c>
      <c r="C654">
        <f t="shared" si="86"/>
        <v>732.51827548918152</v>
      </c>
      <c r="D654">
        <f t="shared" si="87"/>
        <v>677.8569170555096</v>
      </c>
      <c r="E654">
        <f t="shared" si="88"/>
        <v>618.38254832615985</v>
      </c>
      <c r="F654">
        <f t="shared" si="88"/>
        <v>592</v>
      </c>
      <c r="G654">
        <v>673</v>
      </c>
    </row>
    <row r="655" spans="1:7">
      <c r="A655">
        <f t="shared" si="85"/>
        <v>8.3209876543209873</v>
      </c>
      <c r="B655">
        <f t="shared" si="86"/>
        <v>755</v>
      </c>
      <c r="C655">
        <f t="shared" si="86"/>
        <v>733.51521812720205</v>
      </c>
      <c r="D655">
        <f t="shared" si="87"/>
        <v>678.84976246589349</v>
      </c>
      <c r="E655">
        <f t="shared" si="88"/>
        <v>619.37825662175385</v>
      </c>
      <c r="F655">
        <f t="shared" si="88"/>
        <v>593</v>
      </c>
      <c r="G655">
        <v>674</v>
      </c>
    </row>
    <row r="656" spans="1:7">
      <c r="A656">
        <f t="shared" si="85"/>
        <v>8.3333333333333339</v>
      </c>
      <c r="B656">
        <f t="shared" si="86"/>
        <v>756</v>
      </c>
      <c r="C656">
        <f t="shared" si="86"/>
        <v>734.5121690773741</v>
      </c>
      <c r="D656">
        <f t="shared" si="87"/>
        <v>679.84262884876523</v>
      </c>
      <c r="E656">
        <f t="shared" si="88"/>
        <v>620.37397872352051</v>
      </c>
      <c r="F656">
        <f t="shared" si="88"/>
        <v>594</v>
      </c>
      <c r="G656">
        <v>675</v>
      </c>
    </row>
    <row r="657" spans="1:7">
      <c r="A657">
        <f t="shared" si="85"/>
        <v>8.3456790123456788</v>
      </c>
      <c r="B657">
        <f t="shared" si="86"/>
        <v>757</v>
      </c>
      <c r="C657">
        <f t="shared" si="86"/>
        <v>735.50912830589743</v>
      </c>
      <c r="D657">
        <f t="shared" si="87"/>
        <v>680.83551611237203</v>
      </c>
      <c r="E657">
        <f t="shared" si="88"/>
        <v>621.36971456508786</v>
      </c>
      <c r="F657">
        <f t="shared" si="88"/>
        <v>595</v>
      </c>
      <c r="G657">
        <v>676</v>
      </c>
    </row>
    <row r="658" spans="1:7">
      <c r="A658">
        <f t="shared" si="85"/>
        <v>8.3580246913580254</v>
      </c>
      <c r="B658">
        <f t="shared" si="86"/>
        <v>758</v>
      </c>
      <c r="C658">
        <f t="shared" si="86"/>
        <v>736.50609577915463</v>
      </c>
      <c r="D658">
        <f t="shared" si="87"/>
        <v>681.8284241654934</v>
      </c>
      <c r="E658">
        <f t="shared" si="88"/>
        <v>622.36546408050833</v>
      </c>
      <c r="F658">
        <f t="shared" si="88"/>
        <v>596</v>
      </c>
      <c r="G658">
        <v>677</v>
      </c>
    </row>
    <row r="659" spans="1:7">
      <c r="A659">
        <f t="shared" si="85"/>
        <v>8.3703703703703702</v>
      </c>
      <c r="B659">
        <f t="shared" si="86"/>
        <v>759</v>
      </c>
      <c r="C659">
        <f t="shared" si="86"/>
        <v>737.50307146370972</v>
      </c>
      <c r="D659">
        <f t="shared" si="87"/>
        <v>682.82135291743771</v>
      </c>
      <c r="E659">
        <f t="shared" si="88"/>
        <v>623.36122720425465</v>
      </c>
      <c r="F659">
        <f t="shared" si="88"/>
        <v>597</v>
      </c>
      <c r="G659">
        <v>678</v>
      </c>
    </row>
    <row r="660" spans="1:7">
      <c r="A660">
        <f t="shared" si="85"/>
        <v>8.3827160493827169</v>
      </c>
      <c r="B660">
        <f t="shared" si="86"/>
        <v>760</v>
      </c>
      <c r="C660">
        <f t="shared" si="86"/>
        <v>738.50005532630655</v>
      </c>
      <c r="D660">
        <f t="shared" si="87"/>
        <v>683.8143022780381</v>
      </c>
      <c r="E660">
        <f t="shared" si="88"/>
        <v>624.35700387121642</v>
      </c>
      <c r="F660">
        <f t="shared" si="88"/>
        <v>598</v>
      </c>
      <c r="G660">
        <v>679</v>
      </c>
    </row>
    <row r="661" spans="1:7">
      <c r="A661">
        <f t="shared" si="85"/>
        <v>8.3950617283950617</v>
      </c>
      <c r="B661">
        <f t="shared" si="86"/>
        <v>761</v>
      </c>
      <c r="C661">
        <f t="shared" si="86"/>
        <v>739.49704733386875</v>
      </c>
      <c r="D661">
        <f t="shared" si="87"/>
        <v>684.80727215764875</v>
      </c>
      <c r="E661">
        <f t="shared" si="88"/>
        <v>625.35279401669732</v>
      </c>
      <c r="F661">
        <f t="shared" si="88"/>
        <v>599</v>
      </c>
      <c r="G661">
        <v>680</v>
      </c>
    </row>
    <row r="662" spans="1:7">
      <c r="A662">
        <f t="shared" si="85"/>
        <v>8.4074074074074066</v>
      </c>
      <c r="B662">
        <f t="shared" si="86"/>
        <v>762</v>
      </c>
      <c r="C662">
        <f t="shared" si="86"/>
        <v>740.49404745349727</v>
      </c>
      <c r="D662">
        <f t="shared" si="87"/>
        <v>685.80026246714135</v>
      </c>
      <c r="E662">
        <f t="shared" si="88"/>
        <v>626.34859757641163</v>
      </c>
      <c r="F662">
        <f t="shared" si="88"/>
        <v>600</v>
      </c>
      <c r="G662">
        <v>681</v>
      </c>
    </row>
    <row r="663" spans="1:7">
      <c r="A663">
        <f t="shared" si="85"/>
        <v>8.4197530864197532</v>
      </c>
      <c r="B663">
        <f t="shared" si="86"/>
        <v>763</v>
      </c>
      <c r="C663">
        <f t="shared" si="86"/>
        <v>741.4910556524701</v>
      </c>
      <c r="D663">
        <f t="shared" si="87"/>
        <v>686.79327311790121</v>
      </c>
      <c r="E663">
        <f t="shared" si="88"/>
        <v>627.34441448648079</v>
      </c>
      <c r="F663">
        <f t="shared" si="88"/>
        <v>601</v>
      </c>
      <c r="G663">
        <v>682</v>
      </c>
    </row>
    <row r="664" spans="1:7">
      <c r="A664">
        <f t="shared" si="85"/>
        <v>8.432098765432098</v>
      </c>
      <c r="B664">
        <f t="shared" si="86"/>
        <v>764</v>
      </c>
      <c r="C664">
        <f t="shared" si="86"/>
        <v>742.48807189824049</v>
      </c>
      <c r="D664">
        <f t="shared" si="87"/>
        <v>687.7863040218233</v>
      </c>
      <c r="E664">
        <f t="shared" si="88"/>
        <v>628.34024468343046</v>
      </c>
      <c r="F664">
        <f t="shared" si="88"/>
        <v>602</v>
      </c>
      <c r="G664">
        <v>683</v>
      </c>
    </row>
    <row r="665" spans="1:7">
      <c r="A665">
        <f t="shared" si="85"/>
        <v>8.4444444444444446</v>
      </c>
      <c r="B665">
        <f t="shared" si="86"/>
        <v>765</v>
      </c>
      <c r="C665">
        <f t="shared" si="86"/>
        <v>743.48509615843602</v>
      </c>
      <c r="D665">
        <f t="shared" si="87"/>
        <v>688.7793550913093</v>
      </c>
      <c r="E665">
        <f t="shared" si="88"/>
        <v>629.33608810418696</v>
      </c>
      <c r="F665">
        <f t="shared" si="88"/>
        <v>603</v>
      </c>
      <c r="G665">
        <v>684</v>
      </c>
    </row>
    <row r="666" spans="1:7">
      <c r="A666">
        <f t="shared" si="85"/>
        <v>8.4567901234567895</v>
      </c>
      <c r="B666">
        <f t="shared" si="86"/>
        <v>766</v>
      </c>
      <c r="C666">
        <f t="shared" si="86"/>
        <v>744.48212840085762</v>
      </c>
      <c r="D666">
        <f t="shared" si="87"/>
        <v>689.77242623926338</v>
      </c>
      <c r="E666">
        <f t="shared" si="88"/>
        <v>630.33194468607473</v>
      </c>
      <c r="F666">
        <f t="shared" si="88"/>
        <v>604</v>
      </c>
      <c r="G666">
        <v>685</v>
      </c>
    </row>
    <row r="667" spans="1:7">
      <c r="A667">
        <f t="shared" si="85"/>
        <v>8.4691358024691361</v>
      </c>
      <c r="B667">
        <f t="shared" ref="B667:C686" si="89">SQRT($B$2^2+$G667^2+2*$B$2*$G667*COS(($D$2-B$5)*PI()/180))</f>
        <v>767</v>
      </c>
      <c r="C667">
        <f t="shared" si="89"/>
        <v>745.47916859347811</v>
      </c>
      <c r="D667">
        <f t="shared" si="87"/>
        <v>690.76551737908858</v>
      </c>
      <c r="E667">
        <f t="shared" ref="E667:F686" si="90">SQRT($B$2^2+$G667^2+2*$B$2*$G667*COS(($D$2-E$5)*PI()/180))</f>
        <v>631.32781436681262</v>
      </c>
      <c r="F667">
        <f t="shared" si="90"/>
        <v>605</v>
      </c>
      <c r="G667">
        <v>686</v>
      </c>
    </row>
    <row r="668" spans="1:7">
      <c r="A668">
        <f t="shared" si="85"/>
        <v>8.481481481481481</v>
      </c>
      <c r="B668">
        <f t="shared" si="89"/>
        <v>768</v>
      </c>
      <c r="C668">
        <f t="shared" si="89"/>
        <v>746.47621670444107</v>
      </c>
      <c r="D668">
        <f t="shared" si="87"/>
        <v>691.75862842468393</v>
      </c>
      <c r="E668">
        <f t="shared" si="90"/>
        <v>632.32369708451097</v>
      </c>
      <c r="F668">
        <f t="shared" si="90"/>
        <v>606</v>
      </c>
      <c r="G668">
        <v>687</v>
      </c>
    </row>
    <row r="669" spans="1:7">
      <c r="A669">
        <f t="shared" si="85"/>
        <v>8.4938271604938276</v>
      </c>
      <c r="B669">
        <f t="shared" si="89"/>
        <v>769</v>
      </c>
      <c r="C669">
        <f t="shared" si="89"/>
        <v>747.47327270205983</v>
      </c>
      <c r="D669">
        <f t="shared" si="87"/>
        <v>692.75175929044019</v>
      </c>
      <c r="E669">
        <f t="shared" si="90"/>
        <v>633.31959277766873</v>
      </c>
      <c r="F669">
        <f t="shared" si="90"/>
        <v>607</v>
      </c>
      <c r="G669">
        <v>688</v>
      </c>
    </row>
    <row r="670" spans="1:7">
      <c r="A670">
        <f t="shared" si="85"/>
        <v>8.5061728395061724</v>
      </c>
      <c r="B670">
        <f t="shared" si="89"/>
        <v>770</v>
      </c>
      <c r="C670">
        <f t="shared" si="89"/>
        <v>748.4703365548163</v>
      </c>
      <c r="D670">
        <f t="shared" si="87"/>
        <v>693.7449098912366</v>
      </c>
      <c r="E670">
        <f t="shared" si="90"/>
        <v>634.31550138517025</v>
      </c>
      <c r="F670">
        <f t="shared" si="90"/>
        <v>608</v>
      </c>
      <c r="G670">
        <v>689</v>
      </c>
    </row>
    <row r="671" spans="1:7">
      <c r="A671">
        <f t="shared" si="85"/>
        <v>8.518518518518519</v>
      </c>
      <c r="B671">
        <f t="shared" si="89"/>
        <v>771</v>
      </c>
      <c r="C671">
        <f t="shared" si="89"/>
        <v>749.4674082313602</v>
      </c>
      <c r="D671">
        <f t="shared" si="87"/>
        <v>694.73808014243752</v>
      </c>
      <c r="E671">
        <f t="shared" si="90"/>
        <v>635.31142284628231</v>
      </c>
      <c r="F671">
        <f t="shared" si="90"/>
        <v>609</v>
      </c>
      <c r="G671">
        <v>690</v>
      </c>
    </row>
    <row r="672" spans="1:7">
      <c r="A672">
        <f t="shared" si="85"/>
        <v>8.5308641975308639</v>
      </c>
      <c r="B672">
        <f t="shared" si="89"/>
        <v>772</v>
      </c>
      <c r="C672">
        <f t="shared" si="89"/>
        <v>750.46448770050711</v>
      </c>
      <c r="D672">
        <f t="shared" si="87"/>
        <v>695.731269959889</v>
      </c>
      <c r="E672">
        <f t="shared" si="90"/>
        <v>636.30735710065107</v>
      </c>
      <c r="F672">
        <f t="shared" si="90"/>
        <v>610</v>
      </c>
      <c r="G672">
        <v>691</v>
      </c>
    </row>
    <row r="673" spans="1:7">
      <c r="A673">
        <f t="shared" si="85"/>
        <v>8.5432098765432105</v>
      </c>
      <c r="B673">
        <f t="shared" si="89"/>
        <v>773</v>
      </c>
      <c r="C673">
        <f t="shared" si="89"/>
        <v>751.46157493123803</v>
      </c>
      <c r="D673">
        <f t="shared" si="87"/>
        <v>696.72447925991514</v>
      </c>
      <c r="E673">
        <f t="shared" si="90"/>
        <v>637.30330408829934</v>
      </c>
      <c r="F673">
        <f t="shared" si="90"/>
        <v>611</v>
      </c>
      <c r="G673">
        <v>692</v>
      </c>
    </row>
    <row r="674" spans="1:7">
      <c r="A674">
        <f t="shared" si="85"/>
        <v>8.5555555555555554</v>
      </c>
      <c r="B674">
        <f t="shared" si="89"/>
        <v>774</v>
      </c>
      <c r="C674">
        <f t="shared" si="89"/>
        <v>752.45866989269848</v>
      </c>
      <c r="D674">
        <f t="shared" si="87"/>
        <v>697.71770795931502</v>
      </c>
      <c r="E674">
        <f t="shared" si="90"/>
        <v>638.29926374962315</v>
      </c>
      <c r="F674">
        <f t="shared" si="90"/>
        <v>612</v>
      </c>
      <c r="G674">
        <v>693</v>
      </c>
    </row>
    <row r="675" spans="1:7">
      <c r="A675">
        <f t="shared" si="85"/>
        <v>8.567901234567902</v>
      </c>
      <c r="B675">
        <f t="shared" si="89"/>
        <v>775</v>
      </c>
      <c r="C675">
        <f t="shared" si="89"/>
        <v>753.45577255419653</v>
      </c>
      <c r="D675">
        <f t="shared" si="87"/>
        <v>698.71095597535896</v>
      </c>
      <c r="E675">
        <f t="shared" si="90"/>
        <v>639.29523602538973</v>
      </c>
      <c r="F675">
        <f t="shared" si="90"/>
        <v>613</v>
      </c>
      <c r="G675">
        <v>694</v>
      </c>
    </row>
    <row r="676" spans="1:7">
      <c r="A676">
        <f t="shared" si="85"/>
        <v>8.5802469135802468</v>
      </c>
      <c r="B676">
        <f t="shared" si="89"/>
        <v>776</v>
      </c>
      <c r="C676">
        <f t="shared" si="89"/>
        <v>754.45288288520271</v>
      </c>
      <c r="D676">
        <f t="shared" si="87"/>
        <v>699.70422322578554</v>
      </c>
      <c r="E676">
        <f t="shared" si="90"/>
        <v>640.29122085673373</v>
      </c>
      <c r="F676">
        <f t="shared" si="90"/>
        <v>614</v>
      </c>
      <c r="G676">
        <v>695</v>
      </c>
    </row>
    <row r="677" spans="1:7">
      <c r="A677">
        <f t="shared" si="85"/>
        <v>8.5925925925925934</v>
      </c>
      <c r="B677">
        <f t="shared" si="89"/>
        <v>777</v>
      </c>
      <c r="C677">
        <f t="shared" si="89"/>
        <v>755.45000085534821</v>
      </c>
      <c r="D677">
        <f t="shared" si="87"/>
        <v>700.69750962879834</v>
      </c>
      <c r="E677">
        <f t="shared" si="90"/>
        <v>641.28721818515487</v>
      </c>
      <c r="F677">
        <f t="shared" si="90"/>
        <v>615</v>
      </c>
      <c r="G677">
        <v>696</v>
      </c>
    </row>
    <row r="678" spans="1:7">
      <c r="A678">
        <f t="shared" si="85"/>
        <v>8.6049382716049383</v>
      </c>
      <c r="B678">
        <f t="shared" si="89"/>
        <v>778</v>
      </c>
      <c r="C678">
        <f t="shared" si="89"/>
        <v>756.44712643442426</v>
      </c>
      <c r="D678">
        <f t="shared" si="87"/>
        <v>701.69081510306228</v>
      </c>
      <c r="E678">
        <f t="shared" si="90"/>
        <v>642.28322795251484</v>
      </c>
      <c r="F678">
        <f t="shared" si="90"/>
        <v>616</v>
      </c>
      <c r="G678">
        <v>697</v>
      </c>
    </row>
    <row r="679" spans="1:7">
      <c r="A679">
        <f t="shared" si="85"/>
        <v>8.6172839506172831</v>
      </c>
      <c r="B679">
        <f t="shared" si="89"/>
        <v>779</v>
      </c>
      <c r="C679">
        <f t="shared" si="89"/>
        <v>757.44425959238083</v>
      </c>
      <c r="D679">
        <f t="shared" si="87"/>
        <v>702.68413956770075</v>
      </c>
      <c r="E679">
        <f t="shared" si="90"/>
        <v>643.27925010103502</v>
      </c>
      <c r="F679">
        <f t="shared" si="90"/>
        <v>617</v>
      </c>
      <c r="G679">
        <v>698</v>
      </c>
    </row>
    <row r="680" spans="1:7">
      <c r="A680">
        <f t="shared" si="85"/>
        <v>8.6296296296296298</v>
      </c>
      <c r="B680">
        <f t="shared" si="89"/>
        <v>780</v>
      </c>
      <c r="C680">
        <f t="shared" si="89"/>
        <v>758.44140029932589</v>
      </c>
      <c r="D680">
        <f t="shared" si="87"/>
        <v>703.67748294229227</v>
      </c>
      <c r="E680">
        <f t="shared" si="90"/>
        <v>644.27528457329299</v>
      </c>
      <c r="F680">
        <f t="shared" si="90"/>
        <v>618</v>
      </c>
      <c r="G680">
        <v>699</v>
      </c>
    </row>
    <row r="681" spans="1:7">
      <c r="A681">
        <f t="shared" si="85"/>
        <v>8.6419753086419746</v>
      </c>
      <c r="B681">
        <f t="shared" si="89"/>
        <v>781</v>
      </c>
      <c r="C681">
        <f t="shared" si="89"/>
        <v>759.43854852552386</v>
      </c>
      <c r="D681">
        <f t="shared" si="87"/>
        <v>704.67084514686712</v>
      </c>
      <c r="E681">
        <f t="shared" si="90"/>
        <v>645.27133131222058</v>
      </c>
      <c r="F681">
        <f t="shared" si="90"/>
        <v>619</v>
      </c>
      <c r="G681">
        <v>700</v>
      </c>
    </row>
    <row r="682" spans="1:7">
      <c r="A682">
        <f t="shared" si="85"/>
        <v>8.6543209876543212</v>
      </c>
      <c r="B682">
        <f t="shared" si="89"/>
        <v>782</v>
      </c>
      <c r="C682">
        <f t="shared" si="89"/>
        <v>760.43570424139523</v>
      </c>
      <c r="D682">
        <f t="shared" si="87"/>
        <v>705.66422610190466</v>
      </c>
      <c r="E682">
        <f t="shared" si="90"/>
        <v>646.26739026110022</v>
      </c>
      <c r="F682">
        <f t="shared" si="90"/>
        <v>620</v>
      </c>
      <c r="G682">
        <v>701</v>
      </c>
    </row>
    <row r="683" spans="1:7">
      <c r="A683">
        <f t="shared" si="85"/>
        <v>8.6666666666666661</v>
      </c>
      <c r="B683">
        <f t="shared" si="89"/>
        <v>783</v>
      </c>
      <c r="C683">
        <f t="shared" si="89"/>
        <v>761.4328674175149</v>
      </c>
      <c r="D683">
        <f t="shared" si="87"/>
        <v>706.65762572832966</v>
      </c>
      <c r="E683">
        <f t="shared" si="90"/>
        <v>647.26346136356335</v>
      </c>
      <c r="F683">
        <f t="shared" si="90"/>
        <v>621</v>
      </c>
      <c r="G683">
        <v>702</v>
      </c>
    </row>
    <row r="684" spans="1:7">
      <c r="A684">
        <f t="shared" si="85"/>
        <v>8.6790123456790127</v>
      </c>
      <c r="B684">
        <f t="shared" si="89"/>
        <v>784</v>
      </c>
      <c r="C684">
        <f t="shared" si="89"/>
        <v>762.43003802461192</v>
      </c>
      <c r="D684">
        <f t="shared" si="87"/>
        <v>707.65104394750949</v>
      </c>
      <c r="E684">
        <f t="shared" si="90"/>
        <v>648.2595445635867</v>
      </c>
      <c r="F684">
        <f t="shared" si="90"/>
        <v>622</v>
      </c>
      <c r="G684">
        <v>703</v>
      </c>
    </row>
    <row r="685" spans="1:7">
      <c r="A685">
        <f t="shared" si="85"/>
        <v>8.6913580246913575</v>
      </c>
      <c r="B685">
        <f t="shared" si="89"/>
        <v>785</v>
      </c>
      <c r="C685">
        <f t="shared" si="89"/>
        <v>763.42721603356756</v>
      </c>
      <c r="D685">
        <f t="shared" si="87"/>
        <v>708.64448068125103</v>
      </c>
      <c r="E685">
        <f t="shared" si="90"/>
        <v>649.25563980549032</v>
      </c>
      <c r="F685">
        <f t="shared" si="90"/>
        <v>623</v>
      </c>
      <c r="G685">
        <v>704</v>
      </c>
    </row>
    <row r="686" spans="1:7">
      <c r="A686">
        <f t="shared" si="85"/>
        <v>8.7037037037037042</v>
      </c>
      <c r="B686">
        <f t="shared" si="89"/>
        <v>786</v>
      </c>
      <c r="C686">
        <f t="shared" si="89"/>
        <v>764.42440141541499</v>
      </c>
      <c r="D686">
        <f t="shared" si="87"/>
        <v>709.63793585179758</v>
      </c>
      <c r="E686">
        <f t="shared" si="90"/>
        <v>650.25174703393486</v>
      </c>
      <c r="F686">
        <f t="shared" si="90"/>
        <v>624</v>
      </c>
      <c r="G686">
        <v>705</v>
      </c>
    </row>
    <row r="687" spans="1:7">
      <c r="A687">
        <f t="shared" si="85"/>
        <v>8.716049382716049</v>
      </c>
      <c r="B687">
        <f t="shared" ref="B687:C706" si="91">SQRT($B$2^2+$G687^2+2*$B$2*$G687*COS(($D$2-B$5)*PI()/180))</f>
        <v>787</v>
      </c>
      <c r="C687">
        <f t="shared" si="91"/>
        <v>765.42159414133835</v>
      </c>
      <c r="D687">
        <f t="shared" si="87"/>
        <v>710.63140938182573</v>
      </c>
      <c r="E687">
        <f t="shared" ref="E687:F706" si="92">SQRT($B$2^2+$G687^2+2*$B$2*$G687*COS(($D$2-E$5)*PI()/180))</f>
        <v>651.24786619391864</v>
      </c>
      <c r="F687">
        <f t="shared" si="92"/>
        <v>625</v>
      </c>
      <c r="G687">
        <v>706</v>
      </c>
    </row>
    <row r="688" spans="1:7">
      <c r="A688">
        <f t="shared" si="85"/>
        <v>8.7283950617283956</v>
      </c>
      <c r="B688">
        <f t="shared" si="91"/>
        <v>788</v>
      </c>
      <c r="C688">
        <f t="shared" si="91"/>
        <v>766.41879418267138</v>
      </c>
      <c r="D688">
        <f t="shared" si="87"/>
        <v>711.62490119444249</v>
      </c>
      <c r="E688">
        <f t="shared" si="92"/>
        <v>652.24399723077556</v>
      </c>
      <c r="F688">
        <f t="shared" si="92"/>
        <v>626</v>
      </c>
      <c r="G688">
        <v>707</v>
      </c>
    </row>
    <row r="689" spans="1:7">
      <c r="A689">
        <f t="shared" si="85"/>
        <v>8.7407407407407405</v>
      </c>
      <c r="B689">
        <f t="shared" si="91"/>
        <v>789</v>
      </c>
      <c r="C689">
        <f t="shared" si="91"/>
        <v>767.41600151089642</v>
      </c>
      <c r="D689">
        <f t="shared" si="87"/>
        <v>712.61841121318218</v>
      </c>
      <c r="E689">
        <f t="shared" si="92"/>
        <v>653.24014009017219</v>
      </c>
      <c r="F689">
        <f t="shared" si="92"/>
        <v>627</v>
      </c>
      <c r="G689">
        <v>708</v>
      </c>
    </row>
    <row r="690" spans="1:7">
      <c r="A690">
        <f t="shared" si="85"/>
        <v>8.7530864197530871</v>
      </c>
      <c r="B690">
        <f t="shared" si="91"/>
        <v>790</v>
      </c>
      <c r="C690">
        <f t="shared" si="91"/>
        <v>768.41321609764395</v>
      </c>
      <c r="D690">
        <f t="shared" si="87"/>
        <v>713.61193936200368</v>
      </c>
      <c r="E690">
        <f t="shared" si="92"/>
        <v>654.23629471810523</v>
      </c>
      <c r="F690">
        <f t="shared" si="92"/>
        <v>628</v>
      </c>
      <c r="G690">
        <v>709</v>
      </c>
    </row>
    <row r="691" spans="1:7">
      <c r="A691">
        <f t="shared" si="85"/>
        <v>8.7654320987654319</v>
      </c>
      <c r="B691">
        <f t="shared" si="91"/>
        <v>791</v>
      </c>
      <c r="C691">
        <f t="shared" si="91"/>
        <v>769.41043791469099</v>
      </c>
      <c r="D691">
        <f t="shared" si="87"/>
        <v>714.60548556528727</v>
      </c>
      <c r="E691">
        <f t="shared" si="92"/>
        <v>655.2324610608996</v>
      </c>
      <c r="F691">
        <f t="shared" si="92"/>
        <v>629</v>
      </c>
      <c r="G691">
        <v>710</v>
      </c>
    </row>
    <row r="692" spans="1:7">
      <c r="A692">
        <f t="shared" si="85"/>
        <v>8.7777777777777786</v>
      </c>
      <c r="B692">
        <f t="shared" si="91"/>
        <v>792</v>
      </c>
      <c r="C692">
        <f t="shared" si="91"/>
        <v>770.40766693396085</v>
      </c>
      <c r="D692">
        <f t="shared" si="87"/>
        <v>715.59904974783194</v>
      </c>
      <c r="E692">
        <f t="shared" si="92"/>
        <v>656.22863906520502</v>
      </c>
      <c r="F692">
        <f t="shared" si="92"/>
        <v>630</v>
      </c>
      <c r="G692">
        <v>711</v>
      </c>
    </row>
    <row r="693" spans="1:7">
      <c r="A693">
        <f t="shared" si="85"/>
        <v>8.7901234567901234</v>
      </c>
      <c r="B693">
        <f t="shared" si="91"/>
        <v>793</v>
      </c>
      <c r="C693">
        <f t="shared" si="91"/>
        <v>771.40490312752172</v>
      </c>
      <c r="D693">
        <f t="shared" si="87"/>
        <v>716.59263183485223</v>
      </c>
      <c r="E693">
        <f t="shared" si="92"/>
        <v>657.2248286779942</v>
      </c>
      <c r="F693">
        <f t="shared" si="92"/>
        <v>631</v>
      </c>
      <c r="G693">
        <v>712</v>
      </c>
    </row>
    <row r="694" spans="1:7">
      <c r="A694">
        <f t="shared" si="85"/>
        <v>8.8024691358024683</v>
      </c>
      <c r="B694">
        <f t="shared" si="91"/>
        <v>794</v>
      </c>
      <c r="C694">
        <f t="shared" si="91"/>
        <v>772.40214646758545</v>
      </c>
      <c r="D694">
        <f t="shared" si="87"/>
        <v>717.58623175197556</v>
      </c>
      <c r="E694">
        <f t="shared" si="92"/>
        <v>658.22102984656044</v>
      </c>
      <c r="F694">
        <f t="shared" si="92"/>
        <v>632</v>
      </c>
      <c r="G694">
        <v>713</v>
      </c>
    </row>
    <row r="695" spans="1:7">
      <c r="A695">
        <f t="shared" si="85"/>
        <v>8.8148148148148149</v>
      </c>
      <c r="B695">
        <f t="shared" si="91"/>
        <v>795</v>
      </c>
      <c r="C695">
        <f t="shared" si="91"/>
        <v>773.39939692650751</v>
      </c>
      <c r="D695">
        <f t="shared" si="87"/>
        <v>718.57984942523956</v>
      </c>
      <c r="E695">
        <f t="shared" si="92"/>
        <v>659.21724251851481</v>
      </c>
      <c r="F695">
        <f t="shared" si="92"/>
        <v>633</v>
      </c>
      <c r="G695">
        <v>714</v>
      </c>
    </row>
    <row r="696" spans="1:7">
      <c r="A696">
        <f t="shared" si="85"/>
        <v>8.8271604938271597</v>
      </c>
      <c r="B696">
        <f t="shared" si="91"/>
        <v>796</v>
      </c>
      <c r="C696">
        <f t="shared" si="91"/>
        <v>774.39665447678544</v>
      </c>
      <c r="D696">
        <f t="shared" si="87"/>
        <v>719.57348478108895</v>
      </c>
      <c r="E696">
        <f t="shared" si="92"/>
        <v>660.21346664178407</v>
      </c>
      <c r="F696">
        <f t="shared" si="92"/>
        <v>634</v>
      </c>
      <c r="G696">
        <v>715</v>
      </c>
    </row>
    <row r="697" spans="1:7">
      <c r="A697">
        <f t="shared" si="85"/>
        <v>8.8395061728395063</v>
      </c>
      <c r="B697">
        <f t="shared" si="91"/>
        <v>797</v>
      </c>
      <c r="C697">
        <f t="shared" si="91"/>
        <v>775.39391909105791</v>
      </c>
      <c r="D697">
        <f t="shared" si="87"/>
        <v>720.56713774637262</v>
      </c>
      <c r="E697">
        <f t="shared" si="92"/>
        <v>661.2097021646083</v>
      </c>
      <c r="F697">
        <f t="shared" si="92"/>
        <v>635</v>
      </c>
      <c r="G697">
        <v>716</v>
      </c>
    </row>
    <row r="698" spans="1:7">
      <c r="A698">
        <f t="shared" si="85"/>
        <v>8.8518518518518512</v>
      </c>
      <c r="B698">
        <f t="shared" si="91"/>
        <v>798</v>
      </c>
      <c r="C698">
        <f t="shared" si="91"/>
        <v>776.39119074210407</v>
      </c>
      <c r="D698">
        <f t="shared" si="87"/>
        <v>721.56080824834157</v>
      </c>
      <c r="E698">
        <f t="shared" si="92"/>
        <v>662.2059490355382</v>
      </c>
      <c r="F698">
        <f t="shared" si="92"/>
        <v>636</v>
      </c>
      <c r="G698">
        <v>717</v>
      </c>
    </row>
    <row r="699" spans="1:7">
      <c r="A699">
        <f t="shared" si="85"/>
        <v>8.8641975308641978</v>
      </c>
      <c r="B699">
        <f t="shared" si="91"/>
        <v>799</v>
      </c>
      <c r="C699">
        <f t="shared" si="91"/>
        <v>777.3884694028427</v>
      </c>
      <c r="D699">
        <f t="shared" si="87"/>
        <v>722.55449621464538</v>
      </c>
      <c r="E699">
        <f t="shared" si="92"/>
        <v>663.2022072034332</v>
      </c>
      <c r="F699">
        <f t="shared" si="92"/>
        <v>637</v>
      </c>
      <c r="G699">
        <v>718</v>
      </c>
    </row>
    <row r="700" spans="1:7">
      <c r="A700">
        <f t="shared" si="85"/>
        <v>8.8765432098765427</v>
      </c>
      <c r="B700">
        <f t="shared" si="91"/>
        <v>800</v>
      </c>
      <c r="C700">
        <f t="shared" si="91"/>
        <v>778.38575504633093</v>
      </c>
      <c r="D700">
        <f t="shared" si="87"/>
        <v>723.54820157332983</v>
      </c>
      <c r="E700">
        <f t="shared" si="92"/>
        <v>664.19847661745905</v>
      </c>
      <c r="F700">
        <f t="shared" si="92"/>
        <v>638</v>
      </c>
      <c r="G700">
        <v>719</v>
      </c>
    </row>
    <row r="701" spans="1:7">
      <c r="A701">
        <f t="shared" si="85"/>
        <v>8.8888888888888893</v>
      </c>
      <c r="B701">
        <f t="shared" si="91"/>
        <v>801</v>
      </c>
      <c r="C701">
        <f t="shared" si="91"/>
        <v>779.38304764576378</v>
      </c>
      <c r="D701">
        <f t="shared" si="87"/>
        <v>724.54192425283441</v>
      </c>
      <c r="E701">
        <f t="shared" si="92"/>
        <v>665.19475722708535</v>
      </c>
      <c r="F701">
        <f t="shared" si="92"/>
        <v>639</v>
      </c>
      <c r="G701">
        <v>720</v>
      </c>
    </row>
    <row r="702" spans="1:7">
      <c r="A702">
        <f t="shared" si="85"/>
        <v>8.9012345679012341</v>
      </c>
      <c r="B702">
        <f t="shared" si="91"/>
        <v>802</v>
      </c>
      <c r="C702">
        <f t="shared" si="91"/>
        <v>780.38034717447306</v>
      </c>
      <c r="D702">
        <f t="shared" si="87"/>
        <v>725.53566418198909</v>
      </c>
      <c r="E702">
        <f t="shared" si="92"/>
        <v>666.19104898208354</v>
      </c>
      <c r="F702">
        <f t="shared" si="92"/>
        <v>640</v>
      </c>
      <c r="G702">
        <v>721</v>
      </c>
    </row>
    <row r="703" spans="1:7">
      <c r="A703">
        <f t="shared" si="85"/>
        <v>8.9135802469135808</v>
      </c>
      <c r="B703">
        <f t="shared" si="91"/>
        <v>803</v>
      </c>
      <c r="C703">
        <f t="shared" si="91"/>
        <v>781.37765360592653</v>
      </c>
      <c r="D703">
        <f t="shared" si="87"/>
        <v>726.52942129001212</v>
      </c>
      <c r="E703">
        <f t="shared" si="92"/>
        <v>667.18735183252431</v>
      </c>
      <c r="F703">
        <f t="shared" si="92"/>
        <v>641</v>
      </c>
      <c r="G703">
        <v>722</v>
      </c>
    </row>
    <row r="704" spans="1:7">
      <c r="A704">
        <f t="shared" si="85"/>
        <v>8.9259259259259256</v>
      </c>
      <c r="B704">
        <f t="shared" si="91"/>
        <v>804</v>
      </c>
      <c r="C704">
        <f t="shared" si="91"/>
        <v>782.37496691372701</v>
      </c>
      <c r="D704">
        <f t="shared" si="87"/>
        <v>727.52319550650759</v>
      </c>
      <c r="E704">
        <f t="shared" si="92"/>
        <v>668.18366572877585</v>
      </c>
      <c r="F704">
        <f t="shared" si="92"/>
        <v>642</v>
      </c>
      <c r="G704">
        <v>723</v>
      </c>
    </row>
    <row r="705" spans="1:7">
      <c r="A705">
        <f t="shared" si="85"/>
        <v>8.9382716049382722</v>
      </c>
      <c r="B705">
        <f t="shared" si="91"/>
        <v>805</v>
      </c>
      <c r="C705">
        <f t="shared" si="91"/>
        <v>783.37228707161182</v>
      </c>
      <c r="D705">
        <f t="shared" si="87"/>
        <v>728.51698676146191</v>
      </c>
      <c r="E705">
        <f t="shared" si="92"/>
        <v>669.17999062150102</v>
      </c>
      <c r="F705">
        <f t="shared" si="92"/>
        <v>643</v>
      </c>
      <c r="G705">
        <v>724</v>
      </c>
    </row>
    <row r="706" spans="1:7">
      <c r="A706">
        <f t="shared" si="85"/>
        <v>8.9506172839506171</v>
      </c>
      <c r="B706">
        <f t="shared" si="91"/>
        <v>806</v>
      </c>
      <c r="C706">
        <f t="shared" si="91"/>
        <v>784.36961405345119</v>
      </c>
      <c r="D706">
        <f t="shared" si="87"/>
        <v>729.51079498524211</v>
      </c>
      <c r="E706">
        <f t="shared" si="92"/>
        <v>670.17632646165589</v>
      </c>
      <c r="F706">
        <f t="shared" si="92"/>
        <v>644</v>
      </c>
      <c r="G706">
        <v>725</v>
      </c>
    </row>
    <row r="707" spans="1:7">
      <c r="A707">
        <f t="shared" si="85"/>
        <v>8.9629629629629637</v>
      </c>
      <c r="B707">
        <f t="shared" ref="B707:C726" si="93">SQRT($B$2^2+$G707^2+2*$B$2*$G707*COS(($D$2-B$5)*PI()/180))</f>
        <v>807</v>
      </c>
      <c r="C707">
        <f t="shared" si="93"/>
        <v>785.36694783324833</v>
      </c>
      <c r="D707">
        <f t="shared" si="87"/>
        <v>730.50462010859314</v>
      </c>
      <c r="E707">
        <f t="shared" ref="E707:F726" si="94">SQRT($B$2^2+$G707^2+2*$B$2*$G707*COS(($D$2-E$5)*PI()/180))</f>
        <v>671.172673200487</v>
      </c>
      <c r="F707">
        <f t="shared" si="94"/>
        <v>645</v>
      </c>
      <c r="G707">
        <v>726</v>
      </c>
    </row>
    <row r="708" spans="1:7">
      <c r="A708">
        <f t="shared" si="85"/>
        <v>8.9753086419753085</v>
      </c>
      <c r="B708">
        <f t="shared" si="93"/>
        <v>808</v>
      </c>
      <c r="C708">
        <f t="shared" si="93"/>
        <v>786.36428838513791</v>
      </c>
      <c r="D708">
        <f t="shared" si="87"/>
        <v>731.49846206263487</v>
      </c>
      <c r="E708">
        <f t="shared" si="94"/>
        <v>672.16903078952953</v>
      </c>
      <c r="F708">
        <f t="shared" si="94"/>
        <v>646</v>
      </c>
      <c r="G708">
        <v>727</v>
      </c>
    </row>
    <row r="709" spans="1:7">
      <c r="A709">
        <f t="shared" si="85"/>
        <v>8.9876543209876552</v>
      </c>
      <c r="B709">
        <f t="shared" si="93"/>
        <v>809</v>
      </c>
      <c r="C709">
        <f t="shared" si="93"/>
        <v>787.36163568338577</v>
      </c>
      <c r="D709">
        <f t="shared" si="87"/>
        <v>732.49232077885972</v>
      </c>
      <c r="E709">
        <f t="shared" si="94"/>
        <v>673.16539918060505</v>
      </c>
      <c r="F709">
        <f t="shared" si="94"/>
        <v>647</v>
      </c>
      <c r="G709">
        <v>728</v>
      </c>
    </row>
    <row r="710" spans="1:7">
      <c r="A710">
        <f t="shared" ref="A710:A773" si="95">G710/$B$2</f>
        <v>9</v>
      </c>
      <c r="B710">
        <f t="shared" si="93"/>
        <v>810</v>
      </c>
      <c r="C710">
        <f t="shared" si="93"/>
        <v>788.35898970238736</v>
      </c>
      <c r="D710">
        <f t="shared" si="87"/>
        <v>733.48619618913074</v>
      </c>
      <c r="E710">
        <f t="shared" si="94"/>
        <v>674.16177832581934</v>
      </c>
      <c r="F710">
        <f t="shared" si="94"/>
        <v>648</v>
      </c>
      <c r="G710">
        <v>729</v>
      </c>
    </row>
    <row r="711" spans="1:7">
      <c r="A711">
        <f t="shared" si="95"/>
        <v>9.0123456790123448</v>
      </c>
      <c r="B711">
        <f t="shared" si="93"/>
        <v>811</v>
      </c>
      <c r="C711">
        <f t="shared" si="93"/>
        <v>789.35635041666774</v>
      </c>
      <c r="D711">
        <f t="shared" ref="D711:D774" si="96">SQRT($B$2^2+$G711^2+2*$B$2*$G711*COS(($D$2-D$5)*PI()/180))</f>
        <v>734.48008822567817</v>
      </c>
      <c r="E711">
        <f t="shared" si="94"/>
        <v>675.15816817756036</v>
      </c>
      <c r="F711">
        <f t="shared" si="94"/>
        <v>649</v>
      </c>
      <c r="G711">
        <v>730</v>
      </c>
    </row>
    <row r="712" spans="1:7">
      <c r="A712">
        <f t="shared" si="95"/>
        <v>9.0246913580246915</v>
      </c>
      <c r="B712">
        <f t="shared" si="93"/>
        <v>812</v>
      </c>
      <c r="C712">
        <f t="shared" si="93"/>
        <v>790.35371780088019</v>
      </c>
      <c r="D712">
        <f t="shared" si="96"/>
        <v>735.47399682109767</v>
      </c>
      <c r="E712">
        <f t="shared" si="94"/>
        <v>676.15456868849651</v>
      </c>
      <c r="F712">
        <f t="shared" si="94"/>
        <v>650</v>
      </c>
      <c r="G712">
        <v>731</v>
      </c>
    </row>
    <row r="713" spans="1:7">
      <c r="A713">
        <f t="shared" si="95"/>
        <v>9.0370370370370363</v>
      </c>
      <c r="B713">
        <f t="shared" si="93"/>
        <v>813</v>
      </c>
      <c r="C713">
        <f t="shared" si="93"/>
        <v>791.35109182980568</v>
      </c>
      <c r="D713">
        <f t="shared" si="96"/>
        <v>736.46792190834765</v>
      </c>
      <c r="E713">
        <f t="shared" si="94"/>
        <v>677.15097981157385</v>
      </c>
      <c r="F713">
        <f t="shared" si="94"/>
        <v>651</v>
      </c>
      <c r="G713">
        <v>732</v>
      </c>
    </row>
    <row r="714" spans="1:7">
      <c r="A714">
        <f t="shared" si="95"/>
        <v>9.0493827160493829</v>
      </c>
      <c r="B714">
        <f t="shared" si="93"/>
        <v>814</v>
      </c>
      <c r="C714">
        <f t="shared" si="93"/>
        <v>792.34847247835205</v>
      </c>
      <c r="D714">
        <f t="shared" si="96"/>
        <v>737.46186342074668</v>
      </c>
      <c r="E714">
        <f t="shared" si="94"/>
        <v>678.14740150001478</v>
      </c>
      <c r="F714">
        <f t="shared" si="94"/>
        <v>652</v>
      </c>
      <c r="G714">
        <v>733</v>
      </c>
    </row>
    <row r="715" spans="1:7">
      <c r="A715">
        <f t="shared" si="95"/>
        <v>9.0617283950617278</v>
      </c>
      <c r="B715">
        <f t="shared" si="93"/>
        <v>815</v>
      </c>
      <c r="C715">
        <f t="shared" si="93"/>
        <v>793.34585972155298</v>
      </c>
      <c r="D715">
        <f t="shared" si="96"/>
        <v>738.45582129197135</v>
      </c>
      <c r="E715">
        <f t="shared" si="94"/>
        <v>679.14383370731559</v>
      </c>
      <c r="F715">
        <f t="shared" si="94"/>
        <v>653</v>
      </c>
      <c r="G715">
        <v>734</v>
      </c>
    </row>
    <row r="716" spans="1:7">
      <c r="A716">
        <f t="shared" si="95"/>
        <v>9.0740740740740744</v>
      </c>
      <c r="B716">
        <f t="shared" si="93"/>
        <v>816</v>
      </c>
      <c r="C716">
        <f t="shared" si="93"/>
        <v>794.34325353456745</v>
      </c>
      <c r="D716">
        <f t="shared" si="96"/>
        <v>739.44979545605395</v>
      </c>
      <c r="E716">
        <f t="shared" si="94"/>
        <v>680.14027638724485</v>
      </c>
      <c r="F716">
        <f t="shared" si="94"/>
        <v>654</v>
      </c>
      <c r="G716">
        <v>735</v>
      </c>
    </row>
    <row r="717" spans="1:7">
      <c r="A717">
        <f t="shared" si="95"/>
        <v>9.0864197530864192</v>
      </c>
      <c r="B717">
        <f t="shared" si="93"/>
        <v>817</v>
      </c>
      <c r="C717">
        <f t="shared" si="93"/>
        <v>795.34065389267914</v>
      </c>
      <c r="D717">
        <f t="shared" si="96"/>
        <v>740.44378584737956</v>
      </c>
      <c r="E717">
        <f t="shared" si="94"/>
        <v>681.13672949384068</v>
      </c>
      <c r="F717">
        <f t="shared" si="94"/>
        <v>655</v>
      </c>
      <c r="G717">
        <v>736</v>
      </c>
    </row>
    <row r="718" spans="1:7">
      <c r="A718">
        <f t="shared" si="95"/>
        <v>9.0987654320987659</v>
      </c>
      <c r="B718">
        <f t="shared" si="93"/>
        <v>818</v>
      </c>
      <c r="C718">
        <f t="shared" si="93"/>
        <v>796.33806077129498</v>
      </c>
      <c r="D718">
        <f t="shared" si="96"/>
        <v>741.43779240068409</v>
      </c>
      <c r="E718">
        <f t="shared" si="94"/>
        <v>682.13319298140982</v>
      </c>
      <c r="F718">
        <f t="shared" si="94"/>
        <v>656</v>
      </c>
      <c r="G718">
        <v>737</v>
      </c>
    </row>
    <row r="719" spans="1:7">
      <c r="A719">
        <f t="shared" si="95"/>
        <v>9.1111111111111107</v>
      </c>
      <c r="B719">
        <f t="shared" si="93"/>
        <v>819</v>
      </c>
      <c r="C719">
        <f t="shared" si="93"/>
        <v>797.335474145945</v>
      </c>
      <c r="D719">
        <f t="shared" si="96"/>
        <v>742.43181505105235</v>
      </c>
      <c r="E719">
        <f t="shared" si="94"/>
        <v>683.12966680452485</v>
      </c>
      <c r="F719">
        <f t="shared" si="94"/>
        <v>657</v>
      </c>
      <c r="G719">
        <v>738</v>
      </c>
    </row>
    <row r="720" spans="1:7">
      <c r="A720">
        <f t="shared" si="95"/>
        <v>9.1234567901234573</v>
      </c>
      <c r="B720">
        <f t="shared" si="93"/>
        <v>820</v>
      </c>
      <c r="C720">
        <f t="shared" si="93"/>
        <v>798.33289399228124</v>
      </c>
      <c r="D720">
        <f t="shared" si="96"/>
        <v>743.42585373391478</v>
      </c>
      <c r="E720">
        <f t="shared" si="94"/>
        <v>684.12615091802252</v>
      </c>
      <c r="F720">
        <f t="shared" si="94"/>
        <v>658</v>
      </c>
      <c r="G720">
        <v>739</v>
      </c>
    </row>
    <row r="721" spans="1:7">
      <c r="A721">
        <f t="shared" si="95"/>
        <v>9.1358024691358022</v>
      </c>
      <c r="B721">
        <f t="shared" si="93"/>
        <v>821</v>
      </c>
      <c r="C721">
        <f t="shared" si="93"/>
        <v>799.33032028607761</v>
      </c>
      <c r="D721">
        <f t="shared" si="96"/>
        <v>744.4199083850458</v>
      </c>
      <c r="E721">
        <f t="shared" si="94"/>
        <v>685.12264527700199</v>
      </c>
      <c r="F721">
        <f t="shared" si="94"/>
        <v>659</v>
      </c>
      <c r="G721">
        <v>740</v>
      </c>
    </row>
    <row r="722" spans="1:7">
      <c r="A722">
        <f t="shared" si="95"/>
        <v>9.1481481481481488</v>
      </c>
      <c r="B722">
        <f t="shared" si="93"/>
        <v>822</v>
      </c>
      <c r="C722">
        <f t="shared" si="93"/>
        <v>800.32775300322771</v>
      </c>
      <c r="D722">
        <f t="shared" si="96"/>
        <v>745.41397894056161</v>
      </c>
      <c r="E722">
        <f t="shared" si="94"/>
        <v>686.11914983682277</v>
      </c>
      <c r="F722">
        <f t="shared" si="94"/>
        <v>660</v>
      </c>
      <c r="G722">
        <v>741</v>
      </c>
    </row>
    <row r="723" spans="1:7">
      <c r="A723">
        <f t="shared" si="95"/>
        <v>9.1604938271604937</v>
      </c>
      <c r="B723">
        <f t="shared" si="93"/>
        <v>823</v>
      </c>
      <c r="C723">
        <f t="shared" si="93"/>
        <v>801.32519211974591</v>
      </c>
      <c r="D723">
        <f t="shared" si="96"/>
        <v>746.40806533691739</v>
      </c>
      <c r="E723">
        <f t="shared" si="94"/>
        <v>687.11566455310287</v>
      </c>
      <c r="F723">
        <f t="shared" si="94"/>
        <v>661</v>
      </c>
      <c r="G723">
        <v>742</v>
      </c>
    </row>
    <row r="724" spans="1:7">
      <c r="A724">
        <f t="shared" si="95"/>
        <v>9.1728395061728403</v>
      </c>
      <c r="B724">
        <f t="shared" si="93"/>
        <v>824</v>
      </c>
      <c r="C724">
        <f t="shared" si="93"/>
        <v>802.32263761176523</v>
      </c>
      <c r="D724">
        <f t="shared" si="96"/>
        <v>747.40216751090577</v>
      </c>
      <c r="E724">
        <f t="shared" si="94"/>
        <v>688.11218938171703</v>
      </c>
      <c r="F724">
        <f t="shared" si="94"/>
        <v>662</v>
      </c>
      <c r="G724">
        <v>743</v>
      </c>
    </row>
    <row r="725" spans="1:7">
      <c r="A725">
        <f t="shared" si="95"/>
        <v>9.1851851851851851</v>
      </c>
      <c r="B725">
        <f t="shared" si="93"/>
        <v>825</v>
      </c>
      <c r="C725">
        <f t="shared" si="93"/>
        <v>803.32008945553707</v>
      </c>
      <c r="D725">
        <f t="shared" si="96"/>
        <v>748.39628539965372</v>
      </c>
      <c r="E725">
        <f t="shared" si="94"/>
        <v>689.10872427879463</v>
      </c>
      <c r="F725">
        <f t="shared" si="94"/>
        <v>663</v>
      </c>
      <c r="G725">
        <v>744</v>
      </c>
    </row>
    <row r="726" spans="1:7">
      <c r="A726">
        <f t="shared" si="95"/>
        <v>9.1975308641975317</v>
      </c>
      <c r="B726">
        <f t="shared" si="93"/>
        <v>826</v>
      </c>
      <c r="C726">
        <f t="shared" si="93"/>
        <v>804.31754762743083</v>
      </c>
      <c r="D726">
        <f t="shared" si="96"/>
        <v>749.39041894062132</v>
      </c>
      <c r="E726">
        <f t="shared" si="94"/>
        <v>690.10526920071811</v>
      </c>
      <c r="F726">
        <f t="shared" si="94"/>
        <v>664</v>
      </c>
      <c r="G726">
        <v>745</v>
      </c>
    </row>
    <row r="727" spans="1:7">
      <c r="A727">
        <f t="shared" si="95"/>
        <v>9.2098765432098766</v>
      </c>
      <c r="B727">
        <f t="shared" ref="B727:C746" si="97">SQRT($B$2^2+$G727^2+2*$B$2*$G727*COS(($D$2-B$5)*PI()/180))</f>
        <v>827</v>
      </c>
      <c r="C727">
        <f t="shared" si="97"/>
        <v>805.3150121039323</v>
      </c>
      <c r="D727">
        <f t="shared" si="96"/>
        <v>750.38456807159889</v>
      </c>
      <c r="E727">
        <f t="shared" ref="E727:F746" si="98">SQRT($B$2^2+$G727^2+2*$B$2*$G727*COS(($D$2-E$5)*PI()/180))</f>
        <v>691.10182410412096</v>
      </c>
      <c r="F727">
        <f t="shared" si="98"/>
        <v>665</v>
      </c>
      <c r="G727">
        <v>746</v>
      </c>
    </row>
    <row r="728" spans="1:7">
      <c r="A728">
        <f t="shared" si="95"/>
        <v>9.2222222222222214</v>
      </c>
      <c r="B728">
        <f t="shared" si="97"/>
        <v>828</v>
      </c>
      <c r="C728">
        <f t="shared" si="97"/>
        <v>806.31248286164396</v>
      </c>
      <c r="D728">
        <f t="shared" si="96"/>
        <v>751.37873273070488</v>
      </c>
      <c r="E728">
        <f t="shared" si="98"/>
        <v>692.0983889458862</v>
      </c>
      <c r="F728">
        <f t="shared" si="98"/>
        <v>666</v>
      </c>
      <c r="G728">
        <v>747</v>
      </c>
    </row>
    <row r="729" spans="1:7">
      <c r="A729">
        <f t="shared" si="95"/>
        <v>9.2345679012345681</v>
      </c>
      <c r="B729">
        <f t="shared" si="97"/>
        <v>829</v>
      </c>
      <c r="C729">
        <f t="shared" si="97"/>
        <v>807.3099598772834</v>
      </c>
      <c r="D729">
        <f t="shared" si="96"/>
        <v>752.372912856384</v>
      </c>
      <c r="E729">
        <f t="shared" si="98"/>
        <v>693.0949636831441</v>
      </c>
      <c r="F729">
        <f t="shared" si="98"/>
        <v>667</v>
      </c>
      <c r="G729">
        <v>748</v>
      </c>
    </row>
    <row r="730" spans="1:7">
      <c r="A730">
        <f t="shared" si="95"/>
        <v>9.2469135802469129</v>
      </c>
      <c r="B730">
        <f t="shared" si="97"/>
        <v>830</v>
      </c>
      <c r="C730">
        <f t="shared" si="97"/>
        <v>808.30744312768354</v>
      </c>
      <c r="D730">
        <f t="shared" si="96"/>
        <v>753.36710838740498</v>
      </c>
      <c r="E730">
        <f t="shared" si="98"/>
        <v>694.09154827327109</v>
      </c>
      <c r="F730">
        <f t="shared" si="98"/>
        <v>668</v>
      </c>
      <c r="G730">
        <v>749</v>
      </c>
    </row>
    <row r="731" spans="1:7">
      <c r="A731">
        <f t="shared" si="95"/>
        <v>9.2592592592592595</v>
      </c>
      <c r="B731">
        <f t="shared" si="97"/>
        <v>831</v>
      </c>
      <c r="C731">
        <f t="shared" si="97"/>
        <v>809.30493258979061</v>
      </c>
      <c r="D731">
        <f t="shared" si="96"/>
        <v>754.36131926285827</v>
      </c>
      <c r="E731">
        <f t="shared" si="98"/>
        <v>695.08814267388743</v>
      </c>
      <c r="F731">
        <f t="shared" si="98"/>
        <v>669</v>
      </c>
      <c r="G731">
        <v>750</v>
      </c>
    </row>
    <row r="732" spans="1:7">
      <c r="A732">
        <f t="shared" si="95"/>
        <v>9.2716049382716044</v>
      </c>
      <c r="B732">
        <f t="shared" si="97"/>
        <v>832</v>
      </c>
      <c r="C732">
        <f t="shared" si="97"/>
        <v>810.30242824066477</v>
      </c>
      <c r="D732">
        <f t="shared" si="96"/>
        <v>755.35554542215414</v>
      </c>
      <c r="E732">
        <f t="shared" si="98"/>
        <v>696.08474684285545</v>
      </c>
      <c r="F732">
        <f t="shared" si="98"/>
        <v>670</v>
      </c>
      <c r="G732">
        <v>751</v>
      </c>
    </row>
    <row r="733" spans="1:7">
      <c r="A733">
        <f t="shared" si="95"/>
        <v>9.283950617283951</v>
      </c>
      <c r="B733">
        <f t="shared" si="97"/>
        <v>833</v>
      </c>
      <c r="C733">
        <f t="shared" si="97"/>
        <v>811.29993005747872</v>
      </c>
      <c r="D733">
        <f t="shared" si="96"/>
        <v>756.34978680502047</v>
      </c>
      <c r="E733">
        <f t="shared" si="98"/>
        <v>697.08136073827848</v>
      </c>
      <c r="F733">
        <f t="shared" si="98"/>
        <v>671</v>
      </c>
      <c r="G733">
        <v>752</v>
      </c>
    </row>
    <row r="734" spans="1:7">
      <c r="A734">
        <f t="shared" si="95"/>
        <v>9.2962962962962958</v>
      </c>
      <c r="B734">
        <f t="shared" si="97"/>
        <v>834</v>
      </c>
      <c r="C734">
        <f t="shared" si="97"/>
        <v>812.29743801751715</v>
      </c>
      <c r="D734">
        <f t="shared" si="96"/>
        <v>757.34404335150089</v>
      </c>
      <c r="E734">
        <f t="shared" si="98"/>
        <v>698.07798431849847</v>
      </c>
      <c r="F734">
        <f t="shared" si="98"/>
        <v>672</v>
      </c>
      <c r="G734">
        <v>753</v>
      </c>
    </row>
    <row r="735" spans="1:7">
      <c r="A735">
        <f t="shared" si="95"/>
        <v>9.3086419753086425</v>
      </c>
      <c r="B735">
        <f t="shared" si="97"/>
        <v>835</v>
      </c>
      <c r="C735">
        <f t="shared" si="97"/>
        <v>813.29495209817605</v>
      </c>
      <c r="D735">
        <f t="shared" si="96"/>
        <v>758.3383150019522</v>
      </c>
      <c r="E735">
        <f t="shared" si="98"/>
        <v>699.07461754209442</v>
      </c>
      <c r="F735">
        <f t="shared" si="98"/>
        <v>673</v>
      </c>
      <c r="G735">
        <v>754</v>
      </c>
    </row>
    <row r="736" spans="1:7">
      <c r="A736">
        <f t="shared" si="95"/>
        <v>9.3209876543209873</v>
      </c>
      <c r="B736">
        <f t="shared" si="97"/>
        <v>836</v>
      </c>
      <c r="C736">
        <f t="shared" si="97"/>
        <v>814.2924722769618</v>
      </c>
      <c r="D736">
        <f t="shared" si="96"/>
        <v>759.33260169704295</v>
      </c>
      <c r="E736">
        <f t="shared" si="98"/>
        <v>700.071260367881</v>
      </c>
      <c r="F736">
        <f t="shared" si="98"/>
        <v>674</v>
      </c>
      <c r="G736">
        <v>755</v>
      </c>
    </row>
    <row r="737" spans="1:7">
      <c r="A737">
        <f t="shared" si="95"/>
        <v>9.3333333333333339</v>
      </c>
      <c r="B737">
        <f t="shared" si="97"/>
        <v>837</v>
      </c>
      <c r="C737">
        <f t="shared" si="97"/>
        <v>815.28999853149116</v>
      </c>
      <c r="D737">
        <f t="shared" si="96"/>
        <v>760.32690337775102</v>
      </c>
      <c r="E737">
        <f t="shared" si="98"/>
        <v>701.0679127549065</v>
      </c>
      <c r="F737">
        <f t="shared" si="98"/>
        <v>675</v>
      </c>
      <c r="G737">
        <v>756</v>
      </c>
    </row>
    <row r="738" spans="1:7">
      <c r="A738">
        <f t="shared" si="95"/>
        <v>9.3456790123456788</v>
      </c>
      <c r="B738">
        <f t="shared" si="97"/>
        <v>838</v>
      </c>
      <c r="C738">
        <f t="shared" si="97"/>
        <v>816.28753083948982</v>
      </c>
      <c r="D738">
        <f t="shared" si="96"/>
        <v>761.32121998536206</v>
      </c>
      <c r="E738">
        <f t="shared" si="98"/>
        <v>702.06457466245149</v>
      </c>
      <c r="F738">
        <f t="shared" si="98"/>
        <v>676</v>
      </c>
      <c r="G738">
        <v>757</v>
      </c>
    </row>
    <row r="739" spans="1:7">
      <c r="A739">
        <f t="shared" si="95"/>
        <v>9.3580246913580254</v>
      </c>
      <c r="B739">
        <f t="shared" si="97"/>
        <v>839</v>
      </c>
      <c r="C739">
        <f t="shared" si="97"/>
        <v>817.28506917879224</v>
      </c>
      <c r="D739">
        <f t="shared" si="96"/>
        <v>762.31555146146661</v>
      </c>
      <c r="E739">
        <f t="shared" si="98"/>
        <v>703.06124605002708</v>
      </c>
      <c r="F739">
        <f t="shared" si="98"/>
        <v>677</v>
      </c>
      <c r="G739">
        <v>758</v>
      </c>
    </row>
    <row r="740" spans="1:7">
      <c r="A740">
        <f t="shared" si="95"/>
        <v>9.3703703703703702</v>
      </c>
      <c r="B740">
        <f t="shared" si="97"/>
        <v>840</v>
      </c>
      <c r="C740">
        <f t="shared" si="97"/>
        <v>818.28261352734091</v>
      </c>
      <c r="D740">
        <f t="shared" si="96"/>
        <v>763.30989774795921</v>
      </c>
      <c r="E740">
        <f t="shared" si="98"/>
        <v>704.05792687737312</v>
      </c>
      <c r="F740">
        <f t="shared" si="98"/>
        <v>678</v>
      </c>
      <c r="G740">
        <v>759</v>
      </c>
    </row>
    <row r="741" spans="1:7">
      <c r="A741">
        <f t="shared" si="95"/>
        <v>9.3827160493827169</v>
      </c>
      <c r="B741">
        <f t="shared" si="97"/>
        <v>841</v>
      </c>
      <c r="C741">
        <f t="shared" si="97"/>
        <v>819.28016386318529</v>
      </c>
      <c r="D741">
        <f t="shared" si="96"/>
        <v>764.30425878703568</v>
      </c>
      <c r="E741">
        <f t="shared" si="98"/>
        <v>705.05461710445684</v>
      </c>
      <c r="F741">
        <f t="shared" si="98"/>
        <v>679</v>
      </c>
      <c r="G741">
        <v>760</v>
      </c>
    </row>
    <row r="742" spans="1:7">
      <c r="A742">
        <f t="shared" si="95"/>
        <v>9.3950617283950617</v>
      </c>
      <c r="B742">
        <f t="shared" si="97"/>
        <v>842</v>
      </c>
      <c r="C742">
        <f t="shared" si="97"/>
        <v>820.27772016448182</v>
      </c>
      <c r="D742">
        <f t="shared" si="96"/>
        <v>765.29863452119139</v>
      </c>
      <c r="E742">
        <f t="shared" si="98"/>
        <v>706.05131669147113</v>
      </c>
      <c r="F742">
        <f t="shared" si="98"/>
        <v>680</v>
      </c>
      <c r="G742">
        <v>761</v>
      </c>
    </row>
    <row r="743" spans="1:7">
      <c r="A743">
        <f t="shared" si="95"/>
        <v>9.4074074074074066</v>
      </c>
      <c r="B743">
        <f t="shared" si="97"/>
        <v>843</v>
      </c>
      <c r="C743">
        <f t="shared" si="97"/>
        <v>821.27528240949277</v>
      </c>
      <c r="D743">
        <f t="shared" si="96"/>
        <v>766.29302489321924</v>
      </c>
      <c r="E743">
        <f t="shared" si="98"/>
        <v>707.04802559883285</v>
      </c>
      <c r="F743">
        <f t="shared" si="98"/>
        <v>681</v>
      </c>
      <c r="G743">
        <v>762</v>
      </c>
    </row>
    <row r="744" spans="1:7">
      <c r="A744">
        <f t="shared" si="95"/>
        <v>9.4197530864197532</v>
      </c>
      <c r="B744">
        <f t="shared" si="97"/>
        <v>844</v>
      </c>
      <c r="C744">
        <f t="shared" si="97"/>
        <v>822.27285057658594</v>
      </c>
      <c r="D744">
        <f t="shared" si="96"/>
        <v>767.28742984620828</v>
      </c>
      <c r="E744">
        <f t="shared" si="98"/>
        <v>708.04474378718157</v>
      </c>
      <c r="F744">
        <f t="shared" si="98"/>
        <v>682</v>
      </c>
      <c r="G744">
        <v>763</v>
      </c>
    </row>
    <row r="745" spans="1:7">
      <c r="A745">
        <f t="shared" si="95"/>
        <v>9.432098765432098</v>
      </c>
      <c r="B745">
        <f t="shared" si="97"/>
        <v>845</v>
      </c>
      <c r="C745">
        <f t="shared" si="97"/>
        <v>823.27042464423346</v>
      </c>
      <c r="D745">
        <f t="shared" si="96"/>
        <v>768.28184932354088</v>
      </c>
      <c r="E745">
        <f t="shared" si="98"/>
        <v>709.04147121737765</v>
      </c>
      <c r="F745">
        <f t="shared" si="98"/>
        <v>683</v>
      </c>
      <c r="G745">
        <v>764</v>
      </c>
    </row>
    <row r="746" spans="1:7">
      <c r="A746">
        <f t="shared" si="95"/>
        <v>9.4444444444444446</v>
      </c>
      <c r="B746">
        <f t="shared" si="97"/>
        <v>846</v>
      </c>
      <c r="C746">
        <f t="shared" si="97"/>
        <v>824.26800459101219</v>
      </c>
      <c r="D746">
        <f t="shared" si="96"/>
        <v>769.27628326889169</v>
      </c>
      <c r="E746">
        <f t="shared" si="98"/>
        <v>710.03820785050095</v>
      </c>
      <c r="F746">
        <f t="shared" si="98"/>
        <v>684</v>
      </c>
      <c r="G746">
        <v>765</v>
      </c>
    </row>
    <row r="747" spans="1:7">
      <c r="A747">
        <f t="shared" si="95"/>
        <v>9.4567901234567895</v>
      </c>
      <c r="B747">
        <f t="shared" ref="B747:C766" si="99">SQRT($B$2^2+$G747^2+2*$B$2*$G747*COS(($D$2-B$5)*PI()/180))</f>
        <v>847</v>
      </c>
      <c r="C747">
        <f t="shared" si="99"/>
        <v>825.26559039560175</v>
      </c>
      <c r="D747">
        <f t="shared" si="96"/>
        <v>770.27073162622503</v>
      </c>
      <c r="E747">
        <f t="shared" ref="E747:F766" si="100">SQRT($B$2^2+$G747^2+2*$B$2*$G747*COS(($D$2-E$5)*PI()/180))</f>
        <v>711.03495364784908</v>
      </c>
      <c r="F747">
        <f t="shared" si="100"/>
        <v>685</v>
      </c>
      <c r="G747">
        <v>766</v>
      </c>
    </row>
    <row r="748" spans="1:7">
      <c r="A748">
        <f t="shared" si="95"/>
        <v>9.4691358024691361</v>
      </c>
      <c r="B748">
        <f t="shared" si="99"/>
        <v>848</v>
      </c>
      <c r="C748">
        <f t="shared" si="99"/>
        <v>826.263182036785</v>
      </c>
      <c r="D748">
        <f t="shared" si="96"/>
        <v>771.26519433979388</v>
      </c>
      <c r="E748">
        <f t="shared" si="100"/>
        <v>712.03170857093619</v>
      </c>
      <c r="F748">
        <f t="shared" si="100"/>
        <v>686</v>
      </c>
      <c r="G748">
        <v>767</v>
      </c>
    </row>
    <row r="749" spans="1:7">
      <c r="A749">
        <f t="shared" si="95"/>
        <v>9.481481481481481</v>
      </c>
      <c r="B749">
        <f t="shared" si="99"/>
        <v>849</v>
      </c>
      <c r="C749">
        <f t="shared" si="99"/>
        <v>827.26077949344699</v>
      </c>
      <c r="D749">
        <f t="shared" si="96"/>
        <v>772.25967135413725</v>
      </c>
      <c r="E749">
        <f t="shared" si="100"/>
        <v>713.02847258149131</v>
      </c>
      <c r="F749">
        <f t="shared" si="100"/>
        <v>687</v>
      </c>
      <c r="G749">
        <v>768</v>
      </c>
    </row>
    <row r="750" spans="1:7">
      <c r="A750">
        <f t="shared" si="95"/>
        <v>9.4938271604938276</v>
      </c>
      <c r="B750">
        <f t="shared" si="99"/>
        <v>850</v>
      </c>
      <c r="C750">
        <f t="shared" si="99"/>
        <v>828.25838274457419</v>
      </c>
      <c r="D750">
        <f t="shared" si="96"/>
        <v>773.25416261407861</v>
      </c>
      <c r="E750">
        <f t="shared" si="100"/>
        <v>714.02524564145642</v>
      </c>
      <c r="F750">
        <f t="shared" si="100"/>
        <v>688</v>
      </c>
      <c r="G750">
        <v>769</v>
      </c>
    </row>
    <row r="751" spans="1:7">
      <c r="A751">
        <f t="shared" si="95"/>
        <v>9.5061728395061724</v>
      </c>
      <c r="B751">
        <f t="shared" si="99"/>
        <v>851</v>
      </c>
      <c r="C751">
        <f t="shared" si="99"/>
        <v>829.25599176925459</v>
      </c>
      <c r="D751">
        <f t="shared" si="96"/>
        <v>774.24866806472448</v>
      </c>
      <c r="E751">
        <f t="shared" si="100"/>
        <v>715.02202771298596</v>
      </c>
      <c r="F751">
        <f t="shared" si="100"/>
        <v>689</v>
      </c>
      <c r="G751">
        <v>770</v>
      </c>
    </row>
    <row r="752" spans="1:7">
      <c r="A752">
        <f t="shared" si="95"/>
        <v>9.518518518518519</v>
      </c>
      <c r="B752">
        <f t="shared" si="99"/>
        <v>852</v>
      </c>
      <c r="C752">
        <f t="shared" si="99"/>
        <v>830.25360654667566</v>
      </c>
      <c r="D752">
        <f t="shared" si="96"/>
        <v>775.24318765146199</v>
      </c>
      <c r="E752">
        <f t="shared" si="100"/>
        <v>716.01881875844424</v>
      </c>
      <c r="F752">
        <f t="shared" si="100"/>
        <v>690</v>
      </c>
      <c r="G752">
        <v>771</v>
      </c>
    </row>
    <row r="753" spans="1:7">
      <c r="A753">
        <f t="shared" si="95"/>
        <v>9.5308641975308639</v>
      </c>
      <c r="B753">
        <f t="shared" si="99"/>
        <v>853</v>
      </c>
      <c r="C753">
        <f t="shared" si="99"/>
        <v>831.25122705612557</v>
      </c>
      <c r="D753">
        <f t="shared" si="96"/>
        <v>776.23772131995747</v>
      </c>
      <c r="E753">
        <f t="shared" si="100"/>
        <v>717.01561874040488</v>
      </c>
      <c r="F753">
        <f t="shared" si="100"/>
        <v>691</v>
      </c>
      <c r="G753">
        <v>772</v>
      </c>
    </row>
    <row r="754" spans="1:7">
      <c r="A754">
        <f t="shared" si="95"/>
        <v>9.5432098765432105</v>
      </c>
      <c r="B754">
        <f t="shared" si="99"/>
        <v>854</v>
      </c>
      <c r="C754">
        <f t="shared" si="99"/>
        <v>832.24885327699099</v>
      </c>
      <c r="D754">
        <f t="shared" si="96"/>
        <v>777.23226901615453</v>
      </c>
      <c r="E754">
        <f t="shared" si="100"/>
        <v>718.01242762164873</v>
      </c>
      <c r="F754">
        <f t="shared" si="100"/>
        <v>692</v>
      </c>
      <c r="G754">
        <v>773</v>
      </c>
    </row>
    <row r="755" spans="1:7">
      <c r="A755">
        <f t="shared" si="95"/>
        <v>9.5555555555555554</v>
      </c>
      <c r="B755">
        <f t="shared" si="99"/>
        <v>855</v>
      </c>
      <c r="C755">
        <f t="shared" si="99"/>
        <v>833.24648518875779</v>
      </c>
      <c r="D755">
        <f t="shared" si="96"/>
        <v>778.22683068627236</v>
      </c>
      <c r="E755">
        <f t="shared" si="100"/>
        <v>719.009245365163</v>
      </c>
      <c r="F755">
        <f t="shared" si="100"/>
        <v>693</v>
      </c>
      <c r="G755">
        <v>774</v>
      </c>
    </row>
    <row r="756" spans="1:7">
      <c r="A756">
        <f t="shared" si="95"/>
        <v>9.567901234567902</v>
      </c>
      <c r="B756">
        <f t="shared" si="99"/>
        <v>856</v>
      </c>
      <c r="C756">
        <f t="shared" si="99"/>
        <v>834.24412277100942</v>
      </c>
      <c r="D756">
        <f t="shared" si="96"/>
        <v>779.22140627680392</v>
      </c>
      <c r="E756">
        <f t="shared" si="100"/>
        <v>720.0060719341393</v>
      </c>
      <c r="F756">
        <f t="shared" si="100"/>
        <v>694</v>
      </c>
      <c r="G756">
        <v>775</v>
      </c>
    </row>
    <row r="757" spans="1:7">
      <c r="A757">
        <f t="shared" si="95"/>
        <v>9.5802469135802468</v>
      </c>
      <c r="B757">
        <f t="shared" si="99"/>
        <v>857</v>
      </c>
      <c r="C757">
        <f t="shared" si="99"/>
        <v>835.24176600342685</v>
      </c>
      <c r="D757">
        <f t="shared" si="96"/>
        <v>780.21599573451454</v>
      </c>
      <c r="E757">
        <f t="shared" si="100"/>
        <v>721.00290729197252</v>
      </c>
      <c r="F757">
        <f t="shared" si="100"/>
        <v>695</v>
      </c>
      <c r="G757">
        <v>776</v>
      </c>
    </row>
    <row r="758" spans="1:7">
      <c r="A758">
        <f t="shared" si="95"/>
        <v>9.5925925925925934</v>
      </c>
      <c r="B758">
        <f t="shared" si="99"/>
        <v>858</v>
      </c>
      <c r="C758">
        <f t="shared" si="99"/>
        <v>836.23941486578792</v>
      </c>
      <c r="D758">
        <f t="shared" si="96"/>
        <v>781.21059900643945</v>
      </c>
      <c r="E758">
        <f t="shared" si="100"/>
        <v>721.99975140225945</v>
      </c>
      <c r="F758">
        <f t="shared" si="100"/>
        <v>696</v>
      </c>
      <c r="G758">
        <v>777</v>
      </c>
    </row>
    <row r="759" spans="1:7">
      <c r="A759">
        <f t="shared" si="95"/>
        <v>9.6049382716049383</v>
      </c>
      <c r="B759">
        <f t="shared" si="99"/>
        <v>859</v>
      </c>
      <c r="C759">
        <f t="shared" si="99"/>
        <v>837.237069337967</v>
      </c>
      <c r="D759">
        <f t="shared" si="96"/>
        <v>782.205216039883</v>
      </c>
      <c r="E759">
        <f t="shared" si="100"/>
        <v>722.99660422879742</v>
      </c>
      <c r="F759">
        <f t="shared" si="100"/>
        <v>697</v>
      </c>
      <c r="G759">
        <v>778</v>
      </c>
    </row>
    <row r="760" spans="1:7">
      <c r="A760">
        <f t="shared" si="95"/>
        <v>9.6172839506172831</v>
      </c>
      <c r="B760">
        <f t="shared" si="99"/>
        <v>860</v>
      </c>
      <c r="C760">
        <f t="shared" si="99"/>
        <v>838.2347293999336</v>
      </c>
      <c r="D760">
        <f t="shared" si="96"/>
        <v>783.1998467824161</v>
      </c>
      <c r="E760">
        <f t="shared" si="100"/>
        <v>723.9934657355825</v>
      </c>
      <c r="F760">
        <f t="shared" si="100"/>
        <v>698</v>
      </c>
      <c r="G760">
        <v>779</v>
      </c>
    </row>
    <row r="761" spans="1:7">
      <c r="A761">
        <f t="shared" si="95"/>
        <v>9.6296296296296298</v>
      </c>
      <c r="B761">
        <f t="shared" si="99"/>
        <v>861</v>
      </c>
      <c r="C761">
        <f t="shared" si="99"/>
        <v>839.23239503175284</v>
      </c>
      <c r="D761">
        <f t="shared" si="96"/>
        <v>784.19449118187515</v>
      </c>
      <c r="E761">
        <f t="shared" si="100"/>
        <v>724.99033588680879</v>
      </c>
      <c r="F761">
        <f t="shared" si="100"/>
        <v>699</v>
      </c>
      <c r="G761">
        <v>780</v>
      </c>
    </row>
    <row r="762" spans="1:7">
      <c r="A762">
        <f t="shared" si="95"/>
        <v>9.6419753086419746</v>
      </c>
      <c r="B762">
        <f t="shared" si="99"/>
        <v>862</v>
      </c>
      <c r="C762">
        <f t="shared" si="99"/>
        <v>840.23006621358434</v>
      </c>
      <c r="D762">
        <f t="shared" si="96"/>
        <v>785.18914918636005</v>
      </c>
      <c r="E762">
        <f t="shared" si="100"/>
        <v>725.98721464686662</v>
      </c>
      <c r="F762">
        <f t="shared" si="100"/>
        <v>700</v>
      </c>
      <c r="G762">
        <v>781</v>
      </c>
    </row>
    <row r="763" spans="1:7">
      <c r="A763">
        <f t="shared" si="95"/>
        <v>9.6543209876543212</v>
      </c>
      <c r="B763">
        <f t="shared" si="99"/>
        <v>863</v>
      </c>
      <c r="C763">
        <f t="shared" si="99"/>
        <v>841.22774292568158</v>
      </c>
      <c r="D763">
        <f t="shared" si="96"/>
        <v>786.18382074423278</v>
      </c>
      <c r="E763">
        <f t="shared" si="100"/>
        <v>726.98410198034139</v>
      </c>
      <c r="F763">
        <f t="shared" si="100"/>
        <v>701</v>
      </c>
      <c r="G763">
        <v>782</v>
      </c>
    </row>
    <row r="764" spans="1:7">
      <c r="A764">
        <f t="shared" si="95"/>
        <v>9.6666666666666661</v>
      </c>
      <c r="B764">
        <f t="shared" si="99"/>
        <v>864</v>
      </c>
      <c r="C764">
        <f t="shared" si="99"/>
        <v>842.22542514839154</v>
      </c>
      <c r="D764">
        <f t="shared" si="96"/>
        <v>787.17850580411562</v>
      </c>
      <c r="E764">
        <f t="shared" si="100"/>
        <v>727.98099785201202</v>
      </c>
      <c r="F764">
        <f t="shared" si="100"/>
        <v>702</v>
      </c>
      <c r="G764">
        <v>783</v>
      </c>
    </row>
    <row r="765" spans="1:7">
      <c r="A765">
        <f t="shared" si="95"/>
        <v>9.6790123456790127</v>
      </c>
      <c r="B765">
        <f t="shared" si="99"/>
        <v>865</v>
      </c>
      <c r="C765">
        <f t="shared" si="99"/>
        <v>843.22311286215404</v>
      </c>
      <c r="D765">
        <f t="shared" si="96"/>
        <v>788.17320431488918</v>
      </c>
      <c r="E765">
        <f t="shared" si="100"/>
        <v>728.97790222685012</v>
      </c>
      <c r="F765">
        <f t="shared" si="100"/>
        <v>703</v>
      </c>
      <c r="G765">
        <v>784</v>
      </c>
    </row>
    <row r="766" spans="1:7">
      <c r="A766">
        <f t="shared" si="95"/>
        <v>9.6913580246913575</v>
      </c>
      <c r="B766">
        <f t="shared" si="99"/>
        <v>866</v>
      </c>
      <c r="C766">
        <f t="shared" si="99"/>
        <v>844.22080604750158</v>
      </c>
      <c r="D766">
        <f t="shared" si="96"/>
        <v>789.16791622569144</v>
      </c>
      <c r="E766">
        <f t="shared" si="100"/>
        <v>729.97481507001783</v>
      </c>
      <c r="F766">
        <f t="shared" si="100"/>
        <v>704</v>
      </c>
      <c r="G766">
        <v>785</v>
      </c>
    </row>
    <row r="767" spans="1:7">
      <c r="A767">
        <f t="shared" si="95"/>
        <v>9.7037037037037042</v>
      </c>
      <c r="B767">
        <f t="shared" ref="B767:C786" si="101">SQRT($B$2^2+$G767^2+2*$B$2*$G767*COS(($D$2-B$5)*PI()/180))</f>
        <v>867</v>
      </c>
      <c r="C767">
        <f t="shared" si="101"/>
        <v>845.21850468505795</v>
      </c>
      <c r="D767">
        <f t="shared" si="96"/>
        <v>790.16264148591586</v>
      </c>
      <c r="E767">
        <f t="shared" ref="E767:F786" si="102">SQRT($B$2^2+$G767^2+2*$B$2*$G767*COS(($D$2-E$5)*PI()/180))</f>
        <v>730.9717363468676</v>
      </c>
      <c r="F767">
        <f t="shared" si="102"/>
        <v>705</v>
      </c>
      <c r="G767">
        <v>786</v>
      </c>
    </row>
    <row r="768" spans="1:7">
      <c r="A768">
        <f t="shared" si="95"/>
        <v>9.716049382716049</v>
      </c>
      <c r="B768">
        <f t="shared" si="101"/>
        <v>868</v>
      </c>
      <c r="C768">
        <f t="shared" si="101"/>
        <v>846.21620875553879</v>
      </c>
      <c r="D768">
        <f t="shared" si="96"/>
        <v>791.15738004520949</v>
      </c>
      <c r="E768">
        <f t="shared" si="102"/>
        <v>731.96866602294006</v>
      </c>
      <c r="F768">
        <f t="shared" si="102"/>
        <v>706</v>
      </c>
      <c r="G768">
        <v>787</v>
      </c>
    </row>
    <row r="769" spans="1:7">
      <c r="A769">
        <f t="shared" si="95"/>
        <v>9.7283950617283956</v>
      </c>
      <c r="B769">
        <f t="shared" si="101"/>
        <v>869</v>
      </c>
      <c r="C769">
        <f t="shared" si="101"/>
        <v>847.21391823975</v>
      </c>
      <c r="D769">
        <f t="shared" si="96"/>
        <v>792.1521318534717</v>
      </c>
      <c r="E769">
        <f t="shared" si="102"/>
        <v>732.96560406396293</v>
      </c>
      <c r="F769">
        <f t="shared" si="102"/>
        <v>707</v>
      </c>
      <c r="G769">
        <v>788</v>
      </c>
    </row>
    <row r="770" spans="1:7">
      <c r="A770">
        <f t="shared" si="95"/>
        <v>9.7407407407407405</v>
      </c>
      <c r="B770">
        <f t="shared" si="101"/>
        <v>870</v>
      </c>
      <c r="C770">
        <f t="shared" si="101"/>
        <v>848.211633118588</v>
      </c>
      <c r="D770">
        <f t="shared" si="96"/>
        <v>793.14689686085262</v>
      </c>
      <c r="E770">
        <f t="shared" si="102"/>
        <v>733.96255043585006</v>
      </c>
      <c r="F770">
        <f t="shared" si="102"/>
        <v>708</v>
      </c>
      <c r="G770">
        <v>789</v>
      </c>
    </row>
    <row r="771" spans="1:7">
      <c r="A771">
        <f t="shared" si="95"/>
        <v>9.7530864197530871</v>
      </c>
      <c r="B771">
        <f t="shared" si="101"/>
        <v>871</v>
      </c>
      <c r="C771">
        <f t="shared" si="101"/>
        <v>849.20935337303865</v>
      </c>
      <c r="D771">
        <f t="shared" si="96"/>
        <v>794.14167501775148</v>
      </c>
      <c r="E771">
        <f t="shared" si="102"/>
        <v>734.95950510470004</v>
      </c>
      <c r="F771">
        <f t="shared" si="102"/>
        <v>709</v>
      </c>
      <c r="G771">
        <v>790</v>
      </c>
    </row>
    <row r="772" spans="1:7">
      <c r="A772">
        <f t="shared" si="95"/>
        <v>9.7654320987654319</v>
      </c>
      <c r="B772">
        <f t="shared" si="101"/>
        <v>872</v>
      </c>
      <c r="C772">
        <f t="shared" si="101"/>
        <v>850.20707898417697</v>
      </c>
      <c r="D772">
        <f t="shared" si="96"/>
        <v>795.13646627481501</v>
      </c>
      <c r="E772">
        <f t="shared" si="102"/>
        <v>735.9564680367946</v>
      </c>
      <c r="F772">
        <f t="shared" si="102"/>
        <v>710</v>
      </c>
      <c r="G772">
        <v>791</v>
      </c>
    </row>
    <row r="773" spans="1:7">
      <c r="A773">
        <f t="shared" si="95"/>
        <v>9.7777777777777786</v>
      </c>
      <c r="B773">
        <f t="shared" si="101"/>
        <v>873</v>
      </c>
      <c r="C773">
        <f t="shared" si="101"/>
        <v>851.20480993316687</v>
      </c>
      <c r="D773">
        <f t="shared" si="96"/>
        <v>796.13127058293594</v>
      </c>
      <c r="E773">
        <f t="shared" si="102"/>
        <v>736.95343919859772</v>
      </c>
      <c r="F773">
        <f t="shared" si="102"/>
        <v>711</v>
      </c>
      <c r="G773">
        <v>792</v>
      </c>
    </row>
    <row r="774" spans="1:7">
      <c r="A774">
        <f t="shared" ref="A774:A837" si="103">G774/$B$2</f>
        <v>9.7901234567901234</v>
      </c>
      <c r="B774">
        <f t="shared" si="101"/>
        <v>874</v>
      </c>
      <c r="C774">
        <f t="shared" si="101"/>
        <v>852.20254620126013</v>
      </c>
      <c r="D774">
        <f t="shared" si="96"/>
        <v>797.12608789325168</v>
      </c>
      <c r="E774">
        <f t="shared" si="102"/>
        <v>737.95041855675436</v>
      </c>
      <c r="F774">
        <f t="shared" si="102"/>
        <v>712</v>
      </c>
      <c r="G774">
        <v>793</v>
      </c>
    </row>
    <row r="775" spans="1:7">
      <c r="A775">
        <f t="shared" si="103"/>
        <v>9.8024691358024683</v>
      </c>
      <c r="B775">
        <f t="shared" si="101"/>
        <v>875</v>
      </c>
      <c r="C775">
        <f t="shared" si="101"/>
        <v>853.20028776979632</v>
      </c>
      <c r="D775">
        <f t="shared" ref="D775:D838" si="104">SQRT($B$2^2+$G775^2+2*$B$2*$G775*COS(($D$2-D$5)*PI()/180))</f>
        <v>798.12091815714246</v>
      </c>
      <c r="E775">
        <f t="shared" si="102"/>
        <v>738.94740607808933</v>
      </c>
      <c r="F775">
        <f t="shared" si="102"/>
        <v>713</v>
      </c>
      <c r="G775">
        <v>794</v>
      </c>
    </row>
    <row r="776" spans="1:7">
      <c r="A776">
        <f t="shared" si="103"/>
        <v>9.8148148148148149</v>
      </c>
      <c r="B776">
        <f t="shared" si="101"/>
        <v>876</v>
      </c>
      <c r="C776">
        <f t="shared" si="101"/>
        <v>854.19803462020184</v>
      </c>
      <c r="D776">
        <f t="shared" si="104"/>
        <v>799.11576132622986</v>
      </c>
      <c r="E776">
        <f t="shared" si="102"/>
        <v>739.94440172960594</v>
      </c>
      <c r="F776">
        <f t="shared" si="102"/>
        <v>714</v>
      </c>
      <c r="G776">
        <v>795</v>
      </c>
    </row>
    <row r="777" spans="1:7">
      <c r="A777">
        <f t="shared" si="103"/>
        <v>9.8271604938271597</v>
      </c>
      <c r="B777">
        <f t="shared" si="101"/>
        <v>877</v>
      </c>
      <c r="C777">
        <f t="shared" si="101"/>
        <v>855.19578673398973</v>
      </c>
      <c r="D777">
        <f t="shared" si="104"/>
        <v>800.11061735237581</v>
      </c>
      <c r="E777">
        <f t="shared" si="102"/>
        <v>740.94140547848474</v>
      </c>
      <c r="F777">
        <f t="shared" si="102"/>
        <v>715</v>
      </c>
      <c r="G777">
        <v>796</v>
      </c>
    </row>
    <row r="778" spans="1:7">
      <c r="A778">
        <f t="shared" si="103"/>
        <v>9.8395061728395063</v>
      </c>
      <c r="B778">
        <f t="shared" si="101"/>
        <v>878</v>
      </c>
      <c r="C778">
        <f t="shared" si="101"/>
        <v>856.19354409275934</v>
      </c>
      <c r="D778">
        <f t="shared" si="104"/>
        <v>801.10548618768053</v>
      </c>
      <c r="E778">
        <f t="shared" si="102"/>
        <v>741.93841729208225</v>
      </c>
      <c r="F778">
        <f t="shared" si="102"/>
        <v>716</v>
      </c>
      <c r="G778">
        <v>797</v>
      </c>
    </row>
    <row r="779" spans="1:7">
      <c r="A779">
        <f t="shared" si="103"/>
        <v>9.8518518518518512</v>
      </c>
      <c r="B779">
        <f t="shared" si="101"/>
        <v>879</v>
      </c>
      <c r="C779">
        <f t="shared" si="101"/>
        <v>857.19130667819536</v>
      </c>
      <c r="D779">
        <f t="shared" si="104"/>
        <v>802.10036778448125</v>
      </c>
      <c r="E779">
        <f t="shared" si="102"/>
        <v>742.93543713793042</v>
      </c>
      <c r="F779">
        <f t="shared" si="102"/>
        <v>717</v>
      </c>
      <c r="G779">
        <v>798</v>
      </c>
    </row>
    <row r="780" spans="1:7">
      <c r="A780">
        <f t="shared" si="103"/>
        <v>9.8641975308641978</v>
      </c>
      <c r="B780">
        <f t="shared" si="101"/>
        <v>880</v>
      </c>
      <c r="C780">
        <f t="shared" si="101"/>
        <v>858.18907447206777</v>
      </c>
      <c r="D780">
        <f t="shared" si="104"/>
        <v>803.09526209535068</v>
      </c>
      <c r="E780">
        <f t="shared" si="102"/>
        <v>743.93246498373469</v>
      </c>
      <c r="F780">
        <f t="shared" si="102"/>
        <v>718</v>
      </c>
      <c r="G780">
        <v>799</v>
      </c>
    </row>
    <row r="781" spans="1:7">
      <c r="A781">
        <f t="shared" si="103"/>
        <v>9.8765432098765427</v>
      </c>
      <c r="B781">
        <f t="shared" si="101"/>
        <v>881</v>
      </c>
      <c r="C781">
        <f t="shared" si="101"/>
        <v>859.18684745623091</v>
      </c>
      <c r="D781">
        <f t="shared" si="104"/>
        <v>804.09016907309592</v>
      </c>
      <c r="E781">
        <f t="shared" si="102"/>
        <v>744.92950079737307</v>
      </c>
      <c r="F781">
        <f t="shared" si="102"/>
        <v>719</v>
      </c>
      <c r="G781">
        <v>800</v>
      </c>
    </row>
    <row r="782" spans="1:7">
      <c r="A782">
        <f t="shared" si="103"/>
        <v>9.8888888888888893</v>
      </c>
      <c r="B782">
        <f t="shared" si="101"/>
        <v>882</v>
      </c>
      <c r="C782">
        <f t="shared" si="101"/>
        <v>860.18462561262322</v>
      </c>
      <c r="D782">
        <f t="shared" si="104"/>
        <v>805.08508867075659</v>
      </c>
      <c r="E782">
        <f t="shared" si="102"/>
        <v>745.92654454689523</v>
      </c>
      <c r="F782">
        <f t="shared" si="102"/>
        <v>720</v>
      </c>
      <c r="G782">
        <v>801</v>
      </c>
    </row>
    <row r="783" spans="1:7">
      <c r="A783">
        <f t="shared" si="103"/>
        <v>9.9012345679012341</v>
      </c>
      <c r="B783">
        <f t="shared" si="101"/>
        <v>883</v>
      </c>
      <c r="C783">
        <f t="shared" si="101"/>
        <v>861.18240892326696</v>
      </c>
      <c r="D783">
        <f t="shared" si="104"/>
        <v>806.08002084160353</v>
      </c>
      <c r="E783">
        <f t="shared" si="102"/>
        <v>746.92359620052105</v>
      </c>
      <c r="F783">
        <f t="shared" si="102"/>
        <v>721</v>
      </c>
      <c r="G783">
        <v>802</v>
      </c>
    </row>
    <row r="784" spans="1:7">
      <c r="A784">
        <f t="shared" si="103"/>
        <v>9.9135802469135808</v>
      </c>
      <c r="B784">
        <f t="shared" si="101"/>
        <v>884</v>
      </c>
      <c r="C784">
        <f t="shared" si="101"/>
        <v>862.18019737026736</v>
      </c>
      <c r="D784">
        <f t="shared" si="104"/>
        <v>807.07496553913757</v>
      </c>
      <c r="E784">
        <f t="shared" si="102"/>
        <v>747.92065572663978</v>
      </c>
      <c r="F784">
        <f t="shared" si="102"/>
        <v>722</v>
      </c>
      <c r="G784">
        <v>803</v>
      </c>
    </row>
    <row r="785" spans="1:7">
      <c r="A785">
        <f t="shared" si="103"/>
        <v>9.9259259259259256</v>
      </c>
      <c r="B785">
        <f t="shared" si="101"/>
        <v>885</v>
      </c>
      <c r="C785">
        <f t="shared" si="101"/>
        <v>863.17799093581243</v>
      </c>
      <c r="D785">
        <f t="shared" si="104"/>
        <v>808.06992271708759</v>
      </c>
      <c r="E785">
        <f t="shared" si="102"/>
        <v>748.9177230938086</v>
      </c>
      <c r="F785">
        <f t="shared" si="102"/>
        <v>723</v>
      </c>
      <c r="G785">
        <v>804</v>
      </c>
    </row>
    <row r="786" spans="1:7">
      <c r="A786">
        <f t="shared" si="103"/>
        <v>9.9382716049382722</v>
      </c>
      <c r="B786">
        <f t="shared" si="101"/>
        <v>886</v>
      </c>
      <c r="C786">
        <f t="shared" si="101"/>
        <v>864.17578960217213</v>
      </c>
      <c r="D786">
        <f t="shared" si="104"/>
        <v>809.0648923294101</v>
      </c>
      <c r="E786">
        <f t="shared" si="102"/>
        <v>749.9147982707517</v>
      </c>
      <c r="F786">
        <f t="shared" si="102"/>
        <v>724</v>
      </c>
      <c r="G786">
        <v>805</v>
      </c>
    </row>
    <row r="787" spans="1:7">
      <c r="A787">
        <f t="shared" si="103"/>
        <v>9.9506172839506171</v>
      </c>
      <c r="B787">
        <f t="shared" ref="B787:C806" si="105">SQRT($B$2^2+$G787^2+2*$B$2*$G787*COS(($D$2-B$5)*PI()/180))</f>
        <v>887</v>
      </c>
      <c r="C787">
        <f t="shared" si="105"/>
        <v>865.17359335169829</v>
      </c>
      <c r="D787">
        <f t="shared" si="104"/>
        <v>810.05987433028679</v>
      </c>
      <c r="E787">
        <f t="shared" ref="E787:F806" si="106">SQRT($B$2^2+$G787^2+2*$B$2*$G787*COS(($D$2-E$5)*PI()/180))</f>
        <v>750.91188122635936</v>
      </c>
      <c r="F787">
        <f t="shared" si="106"/>
        <v>725</v>
      </c>
      <c r="G787">
        <v>806</v>
      </c>
    </row>
    <row r="788" spans="1:7">
      <c r="A788">
        <f t="shared" si="103"/>
        <v>9.9629629629629637</v>
      </c>
      <c r="B788">
        <f t="shared" si="105"/>
        <v>888</v>
      </c>
      <c r="C788">
        <f t="shared" si="105"/>
        <v>866.17140216682412</v>
      </c>
      <c r="D788">
        <f t="shared" si="104"/>
        <v>811.05486867412367</v>
      </c>
      <c r="E788">
        <f t="shared" si="106"/>
        <v>751.90897192968634</v>
      </c>
      <c r="F788">
        <f t="shared" si="106"/>
        <v>726</v>
      </c>
      <c r="G788">
        <v>807</v>
      </c>
    </row>
    <row r="789" spans="1:7">
      <c r="A789">
        <f t="shared" si="103"/>
        <v>9.9753086419753085</v>
      </c>
      <c r="B789">
        <f t="shared" si="105"/>
        <v>889</v>
      </c>
      <c r="C789">
        <f t="shared" si="105"/>
        <v>867.16921603006313</v>
      </c>
      <c r="D789">
        <f t="shared" si="104"/>
        <v>812.0498753155498</v>
      </c>
      <c r="E789">
        <f t="shared" si="106"/>
        <v>752.90607034995116</v>
      </c>
      <c r="F789">
        <f t="shared" si="106"/>
        <v>727</v>
      </c>
      <c r="G789">
        <v>808</v>
      </c>
    </row>
    <row r="790" spans="1:7">
      <c r="A790">
        <f t="shared" si="103"/>
        <v>9.9876543209876552</v>
      </c>
      <c r="B790">
        <f t="shared" si="105"/>
        <v>890</v>
      </c>
      <c r="C790">
        <f t="shared" si="105"/>
        <v>868.16703492400961</v>
      </c>
      <c r="D790">
        <f t="shared" si="104"/>
        <v>813.0448942094157</v>
      </c>
      <c r="E790">
        <f t="shared" si="106"/>
        <v>753.90317645653511</v>
      </c>
      <c r="F790">
        <f t="shared" si="106"/>
        <v>728</v>
      </c>
      <c r="G790">
        <v>809</v>
      </c>
    </row>
    <row r="791" spans="1:7">
      <c r="A791">
        <f t="shared" si="103"/>
        <v>10</v>
      </c>
      <c r="B791">
        <f t="shared" si="105"/>
        <v>891</v>
      </c>
      <c r="C791">
        <f t="shared" si="105"/>
        <v>869.16485883133737</v>
      </c>
      <c r="D791">
        <f t="shared" si="104"/>
        <v>814.03992531079211</v>
      </c>
      <c r="E791">
        <f t="shared" si="106"/>
        <v>754.90029021898067</v>
      </c>
      <c r="F791">
        <f t="shared" si="106"/>
        <v>729</v>
      </c>
      <c r="G791">
        <v>810</v>
      </c>
    </row>
    <row r="792" spans="1:7">
      <c r="A792">
        <f t="shared" si="103"/>
        <v>10.012345679012345</v>
      </c>
      <c r="B792">
        <f t="shared" si="105"/>
        <v>892</v>
      </c>
      <c r="C792">
        <f t="shared" si="105"/>
        <v>870.16268773479987</v>
      </c>
      <c r="D792">
        <f t="shared" si="104"/>
        <v>815.03496857496862</v>
      </c>
      <c r="E792">
        <f t="shared" si="106"/>
        <v>755.89741160699111</v>
      </c>
      <c r="F792">
        <f t="shared" si="106"/>
        <v>730</v>
      </c>
      <c r="G792">
        <v>811</v>
      </c>
    </row>
    <row r="793" spans="1:7">
      <c r="A793">
        <f t="shared" si="103"/>
        <v>10.024691358024691</v>
      </c>
      <c r="B793">
        <f t="shared" si="105"/>
        <v>893</v>
      </c>
      <c r="C793">
        <f t="shared" si="105"/>
        <v>871.16052161722939</v>
      </c>
      <c r="D793">
        <f t="shared" si="104"/>
        <v>816.03002395745216</v>
      </c>
      <c r="E793">
        <f t="shared" si="106"/>
        <v>756.89454059042919</v>
      </c>
      <c r="F793">
        <f t="shared" si="106"/>
        <v>731</v>
      </c>
      <c r="G793">
        <v>812</v>
      </c>
    </row>
    <row r="794" spans="1:7">
      <c r="A794">
        <f t="shared" si="103"/>
        <v>10.037037037037036</v>
      </c>
      <c r="B794">
        <f t="shared" si="105"/>
        <v>894</v>
      </c>
      <c r="C794">
        <f t="shared" si="105"/>
        <v>872.15836046153652</v>
      </c>
      <c r="D794">
        <f t="shared" si="104"/>
        <v>817.02509141396627</v>
      </c>
      <c r="E794">
        <f t="shared" si="106"/>
        <v>757.89167713931556</v>
      </c>
      <c r="F794">
        <f t="shared" si="106"/>
        <v>732</v>
      </c>
      <c r="G794">
        <v>813</v>
      </c>
    </row>
    <row r="795" spans="1:7">
      <c r="A795">
        <f t="shared" si="103"/>
        <v>10.049382716049383</v>
      </c>
      <c r="B795">
        <f t="shared" si="105"/>
        <v>895</v>
      </c>
      <c r="C795">
        <f t="shared" si="105"/>
        <v>873.15620425070995</v>
      </c>
      <c r="D795">
        <f t="shared" si="104"/>
        <v>818.0201709004491</v>
      </c>
      <c r="E795">
        <f t="shared" si="106"/>
        <v>758.8888212238287</v>
      </c>
      <c r="F795">
        <f t="shared" si="106"/>
        <v>733</v>
      </c>
      <c r="G795">
        <v>814</v>
      </c>
    </row>
    <row r="796" spans="1:7">
      <c r="A796">
        <f t="shared" si="103"/>
        <v>10.061728395061728</v>
      </c>
      <c r="B796">
        <f t="shared" si="105"/>
        <v>896</v>
      </c>
      <c r="C796">
        <f t="shared" si="105"/>
        <v>874.15405296781637</v>
      </c>
      <c r="D796">
        <f t="shared" si="104"/>
        <v>819.01526237305245</v>
      </c>
      <c r="E796">
        <f t="shared" si="106"/>
        <v>759.88597281430327</v>
      </c>
      <c r="F796">
        <f t="shared" si="106"/>
        <v>734</v>
      </c>
      <c r="G796">
        <v>815</v>
      </c>
    </row>
    <row r="797" spans="1:7">
      <c r="A797">
        <f t="shared" si="103"/>
        <v>10.074074074074074</v>
      </c>
      <c r="B797">
        <f t="shared" si="105"/>
        <v>897</v>
      </c>
      <c r="C797">
        <f t="shared" si="105"/>
        <v>875.15190659599898</v>
      </c>
      <c r="D797">
        <f t="shared" si="104"/>
        <v>820.01036578814046</v>
      </c>
      <c r="E797">
        <f t="shared" si="106"/>
        <v>760.88313188122913</v>
      </c>
      <c r="F797">
        <f t="shared" si="106"/>
        <v>735</v>
      </c>
      <c r="G797">
        <v>816</v>
      </c>
    </row>
    <row r="798" spans="1:7">
      <c r="A798">
        <f t="shared" si="103"/>
        <v>10.086419753086419</v>
      </c>
      <c r="B798">
        <f t="shared" si="105"/>
        <v>898</v>
      </c>
      <c r="C798">
        <f t="shared" si="105"/>
        <v>876.14976511847806</v>
      </c>
      <c r="D798">
        <f t="shared" si="104"/>
        <v>821.0054811022884</v>
      </c>
      <c r="E798">
        <f t="shared" si="106"/>
        <v>761.88029839525029</v>
      </c>
      <c r="F798">
        <f t="shared" si="106"/>
        <v>736</v>
      </c>
      <c r="G798">
        <v>817</v>
      </c>
    </row>
    <row r="799" spans="1:7">
      <c r="A799">
        <f t="shared" si="103"/>
        <v>10.098765432098766</v>
      </c>
      <c r="B799">
        <f t="shared" si="105"/>
        <v>899</v>
      </c>
      <c r="C799">
        <f t="shared" si="105"/>
        <v>877.14762851855016</v>
      </c>
      <c r="D799">
        <f t="shared" si="104"/>
        <v>822.00060827228106</v>
      </c>
      <c r="E799">
        <f t="shared" si="106"/>
        <v>762.87747232716436</v>
      </c>
      <c r="F799">
        <f t="shared" si="106"/>
        <v>737</v>
      </c>
      <c r="G799">
        <v>818</v>
      </c>
    </row>
    <row r="800" spans="1:7">
      <c r="A800">
        <f t="shared" si="103"/>
        <v>10.111111111111111</v>
      </c>
      <c r="B800">
        <f t="shared" si="105"/>
        <v>900</v>
      </c>
      <c r="C800">
        <f t="shared" si="105"/>
        <v>878.14549677958757</v>
      </c>
      <c r="D800">
        <f t="shared" si="104"/>
        <v>822.99574725511184</v>
      </c>
      <c r="E800">
        <f t="shared" si="106"/>
        <v>763.87465364792092</v>
      </c>
      <c r="F800">
        <f t="shared" si="106"/>
        <v>738</v>
      </c>
      <c r="G800">
        <v>819</v>
      </c>
    </row>
    <row r="801" spans="1:7">
      <c r="A801">
        <f t="shared" si="103"/>
        <v>10.123456790123457</v>
      </c>
      <c r="B801">
        <f t="shared" si="105"/>
        <v>901</v>
      </c>
      <c r="C801">
        <f t="shared" si="105"/>
        <v>879.14336988503817</v>
      </c>
      <c r="D801">
        <f t="shared" si="104"/>
        <v>823.99089800798163</v>
      </c>
      <c r="E801">
        <f t="shared" si="106"/>
        <v>764.87184232862114</v>
      </c>
      <c r="F801">
        <f t="shared" si="106"/>
        <v>739</v>
      </c>
      <c r="G801">
        <v>820</v>
      </c>
    </row>
    <row r="802" spans="1:7">
      <c r="A802">
        <f t="shared" si="103"/>
        <v>10.135802469135802</v>
      </c>
      <c r="B802">
        <f t="shared" si="105"/>
        <v>902</v>
      </c>
      <c r="C802">
        <f t="shared" si="105"/>
        <v>880.1412478184244</v>
      </c>
      <c r="D802">
        <f t="shared" si="104"/>
        <v>824.98606048829697</v>
      </c>
      <c r="E802">
        <f t="shared" si="106"/>
        <v>765.869038340516</v>
      </c>
      <c r="F802">
        <f t="shared" si="106"/>
        <v>740</v>
      </c>
      <c r="G802">
        <v>821</v>
      </c>
    </row>
    <row r="803" spans="1:7">
      <c r="A803">
        <f t="shared" si="103"/>
        <v>10.148148148148149</v>
      </c>
      <c r="B803">
        <f t="shared" si="105"/>
        <v>903</v>
      </c>
      <c r="C803">
        <f t="shared" si="105"/>
        <v>881.13913056334377</v>
      </c>
      <c r="D803">
        <f t="shared" si="104"/>
        <v>825.98123465366939</v>
      </c>
      <c r="E803">
        <f t="shared" si="106"/>
        <v>766.86624165500632</v>
      </c>
      <c r="F803">
        <f t="shared" si="106"/>
        <v>741</v>
      </c>
      <c r="G803">
        <v>822</v>
      </c>
    </row>
    <row r="804" spans="1:7">
      <c r="A804">
        <f t="shared" si="103"/>
        <v>10.160493827160494</v>
      </c>
      <c r="B804">
        <f t="shared" si="105"/>
        <v>904</v>
      </c>
      <c r="C804">
        <f t="shared" si="105"/>
        <v>882.13701810346765</v>
      </c>
      <c r="D804">
        <f t="shared" si="104"/>
        <v>826.97642046191379</v>
      </c>
      <c r="E804">
        <f t="shared" si="106"/>
        <v>767.86345224364095</v>
      </c>
      <c r="F804">
        <f t="shared" si="106"/>
        <v>742</v>
      </c>
      <c r="G804">
        <v>823</v>
      </c>
    </row>
    <row r="805" spans="1:7">
      <c r="A805">
        <f t="shared" si="103"/>
        <v>10.17283950617284</v>
      </c>
      <c r="B805">
        <f t="shared" si="105"/>
        <v>905</v>
      </c>
      <c r="C805">
        <f t="shared" si="105"/>
        <v>883.13491042254122</v>
      </c>
      <c r="D805">
        <f t="shared" si="104"/>
        <v>827.97161787104756</v>
      </c>
      <c r="E805">
        <f t="shared" si="106"/>
        <v>768.86067007811641</v>
      </c>
      <c r="F805">
        <f t="shared" si="106"/>
        <v>743</v>
      </c>
      <c r="G805">
        <v>824</v>
      </c>
    </row>
    <row r="806" spans="1:7">
      <c r="A806">
        <f t="shared" si="103"/>
        <v>10.185185185185185</v>
      </c>
      <c r="B806">
        <f t="shared" si="105"/>
        <v>906</v>
      </c>
      <c r="C806">
        <f t="shared" si="105"/>
        <v>884.13280750438287</v>
      </c>
      <c r="D806">
        <f t="shared" si="104"/>
        <v>828.96682683928918</v>
      </c>
      <c r="E806">
        <f t="shared" si="106"/>
        <v>769.85789513027532</v>
      </c>
      <c r="F806">
        <f t="shared" si="106"/>
        <v>744</v>
      </c>
      <c r="G806">
        <v>825</v>
      </c>
    </row>
    <row r="807" spans="1:7">
      <c r="A807">
        <f t="shared" si="103"/>
        <v>10.197530864197532</v>
      </c>
      <c r="B807">
        <f t="shared" ref="B807:C826" si="107">SQRT($B$2^2+$G807^2+2*$B$2*$G807*COS(($D$2-B$5)*PI()/180))</f>
        <v>907</v>
      </c>
      <c r="C807">
        <f t="shared" si="107"/>
        <v>885.13070933288395</v>
      </c>
      <c r="D807">
        <f t="shared" si="104"/>
        <v>829.96204732505691</v>
      </c>
      <c r="E807">
        <f t="shared" ref="E807:F826" si="108">SQRT($B$2^2+$G807^2+2*$B$2*$G807*COS(($D$2-E$5)*PI()/180))</f>
        <v>770.85512737210604</v>
      </c>
      <c r="F807">
        <f t="shared" si="108"/>
        <v>745</v>
      </c>
      <c r="G807">
        <v>826</v>
      </c>
    </row>
    <row r="808" spans="1:7">
      <c r="A808">
        <f t="shared" si="103"/>
        <v>10.209876543209877</v>
      </c>
      <c r="B808">
        <f t="shared" si="107"/>
        <v>908</v>
      </c>
      <c r="C808">
        <f t="shared" si="107"/>
        <v>886.12861589200838</v>
      </c>
      <c r="D808">
        <f t="shared" si="104"/>
        <v>830.95727928696795</v>
      </c>
      <c r="E808">
        <f t="shared" si="108"/>
        <v>771.8523667757413</v>
      </c>
      <c r="F808">
        <f t="shared" si="108"/>
        <v>746</v>
      </c>
      <c r="G808">
        <v>827</v>
      </c>
    </row>
    <row r="809" spans="1:7">
      <c r="A809">
        <f t="shared" si="103"/>
        <v>10.222222222222221</v>
      </c>
      <c r="B809">
        <f t="shared" si="107"/>
        <v>909</v>
      </c>
      <c r="C809">
        <f t="shared" si="107"/>
        <v>887.12652716579203</v>
      </c>
      <c r="D809">
        <f t="shared" si="104"/>
        <v>831.95252268383683</v>
      </c>
      <c r="E809">
        <f t="shared" si="108"/>
        <v>772.84961331345778</v>
      </c>
      <c r="F809">
        <f t="shared" si="108"/>
        <v>747</v>
      </c>
      <c r="G809">
        <v>828</v>
      </c>
    </row>
    <row r="810" spans="1:7">
      <c r="A810">
        <f t="shared" si="103"/>
        <v>10.234567901234568</v>
      </c>
      <c r="B810">
        <f t="shared" si="107"/>
        <v>910</v>
      </c>
      <c r="C810">
        <f t="shared" si="107"/>
        <v>888.12444313834249</v>
      </c>
      <c r="D810">
        <f t="shared" si="104"/>
        <v>832.94777747467458</v>
      </c>
      <c r="E810">
        <f t="shared" si="108"/>
        <v>773.84686695767471</v>
      </c>
      <c r="F810">
        <f t="shared" si="108"/>
        <v>748</v>
      </c>
      <c r="G810">
        <v>829</v>
      </c>
    </row>
    <row r="811" spans="1:7">
      <c r="A811">
        <f t="shared" si="103"/>
        <v>10.246913580246913</v>
      </c>
      <c r="B811">
        <f t="shared" si="107"/>
        <v>911</v>
      </c>
      <c r="C811">
        <f t="shared" si="107"/>
        <v>889.12236379383864</v>
      </c>
      <c r="D811">
        <f t="shared" si="104"/>
        <v>833.9430436186874</v>
      </c>
      <c r="E811">
        <f t="shared" si="108"/>
        <v>774.84412768095285</v>
      </c>
      <c r="F811">
        <f t="shared" si="108"/>
        <v>749</v>
      </c>
      <c r="G811">
        <v>830</v>
      </c>
    </row>
    <row r="812" spans="1:7">
      <c r="A812">
        <f t="shared" si="103"/>
        <v>10.25925925925926</v>
      </c>
      <c r="B812">
        <f t="shared" si="107"/>
        <v>912</v>
      </c>
      <c r="C812">
        <f t="shared" si="107"/>
        <v>890.12028911653022</v>
      </c>
      <c r="D812">
        <f t="shared" si="104"/>
        <v>834.93832107527555</v>
      </c>
      <c r="E812">
        <f t="shared" si="108"/>
        <v>775.8413954559943</v>
      </c>
      <c r="F812">
        <f t="shared" si="108"/>
        <v>750</v>
      </c>
      <c r="G812">
        <v>831</v>
      </c>
    </row>
    <row r="813" spans="1:7">
      <c r="A813">
        <f t="shared" si="103"/>
        <v>10.271604938271604</v>
      </c>
      <c r="B813">
        <f t="shared" si="107"/>
        <v>913</v>
      </c>
      <c r="C813">
        <f t="shared" si="107"/>
        <v>891.11821909073751</v>
      </c>
      <c r="D813">
        <f t="shared" si="104"/>
        <v>835.93360980403224</v>
      </c>
      <c r="E813">
        <f t="shared" si="108"/>
        <v>776.83867025564086</v>
      </c>
      <c r="F813">
        <f t="shared" si="108"/>
        <v>751</v>
      </c>
      <c r="G813">
        <v>832</v>
      </c>
    </row>
    <row r="814" spans="1:7">
      <c r="A814">
        <f t="shared" si="103"/>
        <v>10.283950617283951</v>
      </c>
      <c r="B814">
        <f t="shared" si="107"/>
        <v>914</v>
      </c>
      <c r="C814">
        <f t="shared" si="107"/>
        <v>892.11615370085065</v>
      </c>
      <c r="D814">
        <f t="shared" si="104"/>
        <v>836.92890976474223</v>
      </c>
      <c r="E814">
        <f t="shared" si="108"/>
        <v>777.83595205287349</v>
      </c>
      <c r="F814">
        <f t="shared" si="108"/>
        <v>752</v>
      </c>
      <c r="G814">
        <v>833</v>
      </c>
    </row>
    <row r="815" spans="1:7">
      <c r="A815">
        <f t="shared" si="103"/>
        <v>10.296296296296296</v>
      </c>
      <c r="B815">
        <f t="shared" si="107"/>
        <v>915</v>
      </c>
      <c r="C815">
        <f t="shared" si="107"/>
        <v>893.11409293132976</v>
      </c>
      <c r="D815">
        <f t="shared" si="104"/>
        <v>837.92422091738104</v>
      </c>
      <c r="E815">
        <f t="shared" si="108"/>
        <v>778.8332408208114</v>
      </c>
      <c r="F815">
        <f t="shared" si="108"/>
        <v>753</v>
      </c>
      <c r="G815">
        <v>834</v>
      </c>
    </row>
    <row r="816" spans="1:7">
      <c r="A816">
        <f t="shared" si="103"/>
        <v>10.308641975308642</v>
      </c>
      <c r="B816">
        <f t="shared" si="107"/>
        <v>916</v>
      </c>
      <c r="C816">
        <f t="shared" si="107"/>
        <v>894.11203676670425</v>
      </c>
      <c r="D816">
        <f t="shared" si="104"/>
        <v>838.91954322211382</v>
      </c>
      <c r="E816">
        <f t="shared" si="108"/>
        <v>779.83053653271088</v>
      </c>
      <c r="F816">
        <f t="shared" si="108"/>
        <v>754</v>
      </c>
      <c r="G816">
        <v>835</v>
      </c>
    </row>
    <row r="817" spans="1:7">
      <c r="A817">
        <f t="shared" si="103"/>
        <v>10.320987654320987</v>
      </c>
      <c r="B817">
        <f t="shared" si="107"/>
        <v>917</v>
      </c>
      <c r="C817">
        <f t="shared" si="107"/>
        <v>895.10998519157215</v>
      </c>
      <c r="D817">
        <f t="shared" si="104"/>
        <v>839.91487663929377</v>
      </c>
      <c r="E817">
        <f t="shared" si="108"/>
        <v>780.82783916196502</v>
      </c>
      <c r="F817">
        <f t="shared" si="108"/>
        <v>755</v>
      </c>
      <c r="G817">
        <v>836</v>
      </c>
    </row>
    <row r="818" spans="1:7">
      <c r="A818">
        <f t="shared" si="103"/>
        <v>10.333333333333334</v>
      </c>
      <c r="B818">
        <f t="shared" si="107"/>
        <v>918</v>
      </c>
      <c r="C818">
        <f t="shared" si="107"/>
        <v>896.10793819060029</v>
      </c>
      <c r="D818">
        <f t="shared" si="104"/>
        <v>840.91022112946155</v>
      </c>
      <c r="E818">
        <f t="shared" si="108"/>
        <v>781.82514868210228</v>
      </c>
      <c r="F818">
        <f t="shared" si="108"/>
        <v>756</v>
      </c>
      <c r="G818">
        <v>837</v>
      </c>
    </row>
    <row r="819" spans="1:7">
      <c r="A819">
        <f t="shared" si="103"/>
        <v>10.345679012345679</v>
      </c>
      <c r="B819">
        <f t="shared" si="107"/>
        <v>919</v>
      </c>
      <c r="C819">
        <f t="shared" si="107"/>
        <v>897.10589574852361</v>
      </c>
      <c r="D819">
        <f t="shared" si="104"/>
        <v>841.90557665334416</v>
      </c>
      <c r="E819">
        <f t="shared" si="108"/>
        <v>782.82246506678575</v>
      </c>
      <c r="F819">
        <f t="shared" si="108"/>
        <v>757</v>
      </c>
      <c r="G819">
        <v>838</v>
      </c>
    </row>
    <row r="820" spans="1:7">
      <c r="A820">
        <f t="shared" si="103"/>
        <v>10.358024691358025</v>
      </c>
      <c r="B820">
        <f t="shared" si="107"/>
        <v>920</v>
      </c>
      <c r="C820">
        <f t="shared" si="107"/>
        <v>898.10385785014478</v>
      </c>
      <c r="D820">
        <f t="shared" si="104"/>
        <v>842.90094317185333</v>
      </c>
      <c r="E820">
        <f t="shared" si="108"/>
        <v>783.81978828981266</v>
      </c>
      <c r="F820">
        <f t="shared" si="108"/>
        <v>758</v>
      </c>
      <c r="G820">
        <v>839</v>
      </c>
    </row>
    <row r="821" spans="1:7">
      <c r="A821">
        <f t="shared" si="103"/>
        <v>10.37037037037037</v>
      </c>
      <c r="B821">
        <f t="shared" si="107"/>
        <v>921</v>
      </c>
      <c r="C821">
        <f t="shared" si="107"/>
        <v>899.10182448033402</v>
      </c>
      <c r="D821">
        <f t="shared" si="104"/>
        <v>843.89632064608509</v>
      </c>
      <c r="E821">
        <f t="shared" si="108"/>
        <v>784.81711832511314</v>
      </c>
      <c r="F821">
        <f t="shared" si="108"/>
        <v>759</v>
      </c>
      <c r="G821">
        <v>840</v>
      </c>
    </row>
    <row r="822" spans="1:7">
      <c r="A822">
        <f t="shared" si="103"/>
        <v>10.382716049382717</v>
      </c>
      <c r="B822">
        <f t="shared" si="107"/>
        <v>922</v>
      </c>
      <c r="C822">
        <f t="shared" si="107"/>
        <v>900.09979562402839</v>
      </c>
      <c r="D822">
        <f t="shared" si="104"/>
        <v>844.89170903731804</v>
      </c>
      <c r="E822">
        <f t="shared" si="108"/>
        <v>785.8144551467492</v>
      </c>
      <c r="F822">
        <f t="shared" si="108"/>
        <v>760</v>
      </c>
      <c r="G822">
        <v>841</v>
      </c>
    </row>
    <row r="823" spans="1:7">
      <c r="A823">
        <f t="shared" si="103"/>
        <v>10.395061728395062</v>
      </c>
      <c r="B823">
        <f t="shared" si="107"/>
        <v>923</v>
      </c>
      <c r="C823">
        <f t="shared" si="107"/>
        <v>901.09777126623158</v>
      </c>
      <c r="D823">
        <f t="shared" si="104"/>
        <v>845.8871083070128</v>
      </c>
      <c r="E823">
        <f t="shared" si="108"/>
        <v>786.81179872891471</v>
      </c>
      <c r="F823">
        <f t="shared" si="108"/>
        <v>761</v>
      </c>
      <c r="G823">
        <v>842</v>
      </c>
    </row>
    <row r="824" spans="1:7">
      <c r="A824">
        <f t="shared" si="103"/>
        <v>10.407407407407407</v>
      </c>
      <c r="B824">
        <f t="shared" si="107"/>
        <v>924</v>
      </c>
      <c r="C824">
        <f t="shared" si="107"/>
        <v>902.09575139201377</v>
      </c>
      <c r="D824">
        <f t="shared" si="104"/>
        <v>846.88251841681085</v>
      </c>
      <c r="E824">
        <f t="shared" si="108"/>
        <v>787.80914904593351</v>
      </c>
      <c r="F824">
        <f t="shared" si="108"/>
        <v>762</v>
      </c>
      <c r="G824">
        <v>843</v>
      </c>
    </row>
    <row r="825" spans="1:7">
      <c r="A825">
        <f t="shared" si="103"/>
        <v>10.419753086419753</v>
      </c>
      <c r="B825">
        <f t="shared" si="107"/>
        <v>925</v>
      </c>
      <c r="C825">
        <f t="shared" si="107"/>
        <v>903.09373598651109</v>
      </c>
      <c r="D825">
        <f t="shared" si="104"/>
        <v>847.87793932853333</v>
      </c>
      <c r="E825">
        <f t="shared" si="108"/>
        <v>788.80650607225959</v>
      </c>
      <c r="F825">
        <f t="shared" si="108"/>
        <v>763</v>
      </c>
      <c r="G825">
        <v>844</v>
      </c>
    </row>
    <row r="826" spans="1:7">
      <c r="A826">
        <f t="shared" si="103"/>
        <v>10.432098765432098</v>
      </c>
      <c r="B826">
        <f t="shared" si="107"/>
        <v>926</v>
      </c>
      <c r="C826">
        <f t="shared" si="107"/>
        <v>904.09172503492505</v>
      </c>
      <c r="D826">
        <f t="shared" si="104"/>
        <v>848.87337100417983</v>
      </c>
      <c r="E826">
        <f t="shared" si="108"/>
        <v>789.80386978247543</v>
      </c>
      <c r="F826">
        <f t="shared" si="108"/>
        <v>764</v>
      </c>
      <c r="G826">
        <v>845</v>
      </c>
    </row>
    <row r="827" spans="1:7">
      <c r="A827">
        <f t="shared" si="103"/>
        <v>10.444444444444445</v>
      </c>
      <c r="B827">
        <f t="shared" ref="B827:C846" si="109">SQRT($B$2^2+$G827^2+2*$B$2*$G827*COS(($D$2-B$5)*PI()/180))</f>
        <v>927</v>
      </c>
      <c r="C827">
        <f t="shared" si="109"/>
        <v>905.08971852252228</v>
      </c>
      <c r="D827">
        <f t="shared" si="104"/>
        <v>849.86881340592799</v>
      </c>
      <c r="E827">
        <f t="shared" ref="E827:F846" si="110">SQRT($B$2^2+$G827^2+2*$B$2*$G827*COS(($D$2-E$5)*PI()/180))</f>
        <v>790.80124015129195</v>
      </c>
      <c r="F827">
        <f t="shared" si="110"/>
        <v>765</v>
      </c>
      <c r="G827">
        <v>846</v>
      </c>
    </row>
    <row r="828" spans="1:7">
      <c r="A828">
        <f t="shared" si="103"/>
        <v>10.456790123456789</v>
      </c>
      <c r="B828">
        <f t="shared" si="109"/>
        <v>928</v>
      </c>
      <c r="C828">
        <f t="shared" si="109"/>
        <v>906.08771643463467</v>
      </c>
      <c r="D828">
        <f t="shared" si="104"/>
        <v>850.86426649613156</v>
      </c>
      <c r="E828">
        <f t="shared" si="110"/>
        <v>791.79861715354684</v>
      </c>
      <c r="F828">
        <f t="shared" si="110"/>
        <v>766</v>
      </c>
      <c r="G828">
        <v>847</v>
      </c>
    </row>
    <row r="829" spans="1:7">
      <c r="A829">
        <f t="shared" si="103"/>
        <v>10.469135802469136</v>
      </c>
      <c r="B829">
        <f t="shared" si="109"/>
        <v>929</v>
      </c>
      <c r="C829">
        <f t="shared" si="109"/>
        <v>907.08571875665814</v>
      </c>
      <c r="D829">
        <f t="shared" si="104"/>
        <v>851.85973023732026</v>
      </c>
      <c r="E829">
        <f t="shared" si="110"/>
        <v>792.79600076420468</v>
      </c>
      <c r="F829">
        <f t="shared" si="110"/>
        <v>767</v>
      </c>
      <c r="G829">
        <v>848</v>
      </c>
    </row>
    <row r="830" spans="1:7">
      <c r="A830">
        <f t="shared" si="103"/>
        <v>10.481481481481481</v>
      </c>
      <c r="B830">
        <f t="shared" si="109"/>
        <v>930</v>
      </c>
      <c r="C830">
        <f t="shared" si="109"/>
        <v>908.08372547405304</v>
      </c>
      <c r="D830">
        <f t="shared" si="104"/>
        <v>852.85520459219811</v>
      </c>
      <c r="E830">
        <f t="shared" si="110"/>
        <v>793.79339095835553</v>
      </c>
      <c r="F830">
        <f t="shared" si="110"/>
        <v>768</v>
      </c>
      <c r="G830">
        <v>849</v>
      </c>
    </row>
    <row r="831" spans="1:7">
      <c r="A831">
        <f t="shared" si="103"/>
        <v>10.493827160493828</v>
      </c>
      <c r="B831">
        <f t="shared" si="109"/>
        <v>931</v>
      </c>
      <c r="C831">
        <f t="shared" si="109"/>
        <v>909.0817365723434</v>
      </c>
      <c r="D831">
        <f t="shared" si="104"/>
        <v>853.8506895236427</v>
      </c>
      <c r="E831">
        <f t="shared" si="110"/>
        <v>794.79078771121419</v>
      </c>
      <c r="F831">
        <f t="shared" si="110"/>
        <v>769</v>
      </c>
      <c r="G831">
        <v>850</v>
      </c>
    </row>
    <row r="832" spans="1:7">
      <c r="A832">
        <f t="shared" si="103"/>
        <v>10.506172839506172</v>
      </c>
      <c r="B832">
        <f t="shared" si="109"/>
        <v>932</v>
      </c>
      <c r="C832">
        <f t="shared" si="109"/>
        <v>910.07975203711669</v>
      </c>
      <c r="D832">
        <f t="shared" si="104"/>
        <v>854.84618499470423</v>
      </c>
      <c r="E832">
        <f t="shared" si="110"/>
        <v>795.78819099811994</v>
      </c>
      <c r="F832">
        <f t="shared" si="110"/>
        <v>770</v>
      </c>
      <c r="G832">
        <v>851</v>
      </c>
    </row>
    <row r="833" spans="1:7">
      <c r="A833">
        <f t="shared" si="103"/>
        <v>10.518518518518519</v>
      </c>
      <c r="B833">
        <f t="shared" si="109"/>
        <v>933</v>
      </c>
      <c r="C833">
        <f t="shared" si="109"/>
        <v>911.07777185402347</v>
      </c>
      <c r="D833">
        <f t="shared" si="104"/>
        <v>855.84169096860433</v>
      </c>
      <c r="E833">
        <f t="shared" si="110"/>
        <v>796.78560079453484</v>
      </c>
      <c r="F833">
        <f t="shared" si="110"/>
        <v>771</v>
      </c>
      <c r="G833">
        <v>852</v>
      </c>
    </row>
    <row r="834" spans="1:7">
      <c r="A834">
        <f t="shared" si="103"/>
        <v>10.530864197530864</v>
      </c>
      <c r="B834">
        <f t="shared" si="109"/>
        <v>934</v>
      </c>
      <c r="C834">
        <f t="shared" si="109"/>
        <v>912.07579600877705</v>
      </c>
      <c r="D834">
        <f t="shared" si="104"/>
        <v>856.83720740873525</v>
      </c>
      <c r="E834">
        <f t="shared" si="110"/>
        <v>797.78301707604408</v>
      </c>
      <c r="F834">
        <f t="shared" si="110"/>
        <v>772</v>
      </c>
      <c r="G834">
        <v>853</v>
      </c>
    </row>
    <row r="835" spans="1:7">
      <c r="A835">
        <f t="shared" si="103"/>
        <v>10.543209876543211</v>
      </c>
      <c r="B835">
        <f t="shared" si="109"/>
        <v>935</v>
      </c>
      <c r="C835">
        <f t="shared" si="109"/>
        <v>913.07382448715316</v>
      </c>
      <c r="D835">
        <f t="shared" si="104"/>
        <v>857.83273427865879</v>
      </c>
      <c r="E835">
        <f t="shared" si="110"/>
        <v>798.78043981835424</v>
      </c>
      <c r="F835">
        <f t="shared" si="110"/>
        <v>773</v>
      </c>
      <c r="G835">
        <v>854</v>
      </c>
    </row>
    <row r="836" spans="1:7">
      <c r="A836">
        <f t="shared" si="103"/>
        <v>10.555555555555555</v>
      </c>
      <c r="B836">
        <f t="shared" si="109"/>
        <v>936</v>
      </c>
      <c r="C836">
        <f t="shared" si="109"/>
        <v>914.07185727498938</v>
      </c>
      <c r="D836">
        <f t="shared" si="104"/>
        <v>858.8282715421052</v>
      </c>
      <c r="E836">
        <f t="shared" si="110"/>
        <v>799.77786899729301</v>
      </c>
      <c r="F836">
        <f t="shared" si="110"/>
        <v>774</v>
      </c>
      <c r="G836">
        <v>855</v>
      </c>
    </row>
    <row r="837" spans="1:7">
      <c r="A837">
        <f t="shared" si="103"/>
        <v>10.567901234567902</v>
      </c>
      <c r="B837">
        <f t="shared" si="109"/>
        <v>937</v>
      </c>
      <c r="C837">
        <f t="shared" si="109"/>
        <v>915.06989435818559</v>
      </c>
      <c r="D837">
        <f t="shared" si="104"/>
        <v>859.82381916297243</v>
      </c>
      <c r="E837">
        <f t="shared" si="110"/>
        <v>800.77530458880847</v>
      </c>
      <c r="F837">
        <f t="shared" si="110"/>
        <v>775</v>
      </c>
      <c r="G837">
        <v>856</v>
      </c>
    </row>
    <row r="838" spans="1:7">
      <c r="A838">
        <f t="shared" ref="A838:A901" si="111">G838/$B$2</f>
        <v>10.580246913580247</v>
      </c>
      <c r="B838">
        <f t="shared" si="109"/>
        <v>938</v>
      </c>
      <c r="C838">
        <f t="shared" si="109"/>
        <v>916.06793572270237</v>
      </c>
      <c r="D838">
        <f t="shared" si="104"/>
        <v>860.8193771053252</v>
      </c>
      <c r="E838">
        <f t="shared" si="110"/>
        <v>801.77274656896816</v>
      </c>
      <c r="F838">
        <f t="shared" si="110"/>
        <v>776</v>
      </c>
      <c r="G838">
        <v>857</v>
      </c>
    </row>
    <row r="839" spans="1:7">
      <c r="A839">
        <f t="shared" si="111"/>
        <v>10.592592592592593</v>
      </c>
      <c r="B839">
        <f t="shared" si="109"/>
        <v>939</v>
      </c>
      <c r="C839">
        <f t="shared" si="109"/>
        <v>917.0659813545617</v>
      </c>
      <c r="D839">
        <f t="shared" ref="D839:D902" si="112">SQRT($B$2^2+$G839^2+2*$B$2*$G839*COS(($D$2-D$5)*PI()/180))</f>
        <v>861.81494533339344</v>
      </c>
      <c r="E839">
        <f t="shared" si="110"/>
        <v>802.77019491395833</v>
      </c>
      <c r="F839">
        <f t="shared" si="110"/>
        <v>777</v>
      </c>
      <c r="G839">
        <v>858</v>
      </c>
    </row>
    <row r="840" spans="1:7">
      <c r="A840">
        <f t="shared" si="111"/>
        <v>10.604938271604938</v>
      </c>
      <c r="B840">
        <f t="shared" si="109"/>
        <v>940</v>
      </c>
      <c r="C840">
        <f t="shared" si="109"/>
        <v>918.06403123984637</v>
      </c>
      <c r="D840">
        <f t="shared" si="112"/>
        <v>862.81052381157247</v>
      </c>
      <c r="E840">
        <f t="shared" si="110"/>
        <v>803.76764960008336</v>
      </c>
      <c r="F840">
        <f t="shared" si="110"/>
        <v>778</v>
      </c>
      <c r="G840">
        <v>859</v>
      </c>
    </row>
    <row r="841" spans="1:7">
      <c r="A841">
        <f t="shared" si="111"/>
        <v>10.617283950617283</v>
      </c>
      <c r="B841">
        <f t="shared" si="109"/>
        <v>941</v>
      </c>
      <c r="C841">
        <f t="shared" si="109"/>
        <v>919.06208536469921</v>
      </c>
      <c r="D841">
        <f t="shared" si="112"/>
        <v>863.80611250442075</v>
      </c>
      <c r="E841">
        <f t="shared" si="110"/>
        <v>804.76511060376504</v>
      </c>
      <c r="F841">
        <f t="shared" si="110"/>
        <v>779</v>
      </c>
      <c r="G841">
        <v>860</v>
      </c>
    </row>
    <row r="842" spans="1:7">
      <c r="A842">
        <f t="shared" si="111"/>
        <v>10.62962962962963</v>
      </c>
      <c r="B842">
        <f t="shared" si="109"/>
        <v>942</v>
      </c>
      <c r="C842">
        <f t="shared" si="109"/>
        <v>920.06014371532365</v>
      </c>
      <c r="D842">
        <f t="shared" si="112"/>
        <v>864.80171137666002</v>
      </c>
      <c r="E842">
        <f t="shared" si="110"/>
        <v>805.76257790154159</v>
      </c>
      <c r="F842">
        <f t="shared" si="110"/>
        <v>780</v>
      </c>
      <c r="G842">
        <v>861</v>
      </c>
    </row>
    <row r="843" spans="1:7">
      <c r="A843">
        <f t="shared" si="111"/>
        <v>10.641975308641975</v>
      </c>
      <c r="B843">
        <f t="shared" si="109"/>
        <v>943</v>
      </c>
      <c r="C843">
        <f t="shared" si="109"/>
        <v>921.05820627798232</v>
      </c>
      <c r="D843">
        <f t="shared" si="112"/>
        <v>865.79732039317378</v>
      </c>
      <c r="E843">
        <f t="shared" si="110"/>
        <v>806.76005147006742</v>
      </c>
      <c r="F843">
        <f t="shared" si="110"/>
        <v>781</v>
      </c>
      <c r="G843">
        <v>862</v>
      </c>
    </row>
    <row r="844" spans="1:7">
      <c r="A844">
        <f t="shared" si="111"/>
        <v>10.654320987654321</v>
      </c>
      <c r="B844">
        <f t="shared" si="109"/>
        <v>944</v>
      </c>
      <c r="C844">
        <f t="shared" si="109"/>
        <v>922.05627303899757</v>
      </c>
      <c r="D844">
        <f t="shared" si="112"/>
        <v>866.7929395190065</v>
      </c>
      <c r="E844">
        <f t="shared" si="110"/>
        <v>807.75753128611154</v>
      </c>
      <c r="F844">
        <f t="shared" si="110"/>
        <v>782</v>
      </c>
      <c r="G844">
        <v>863</v>
      </c>
    </row>
    <row r="845" spans="1:7">
      <c r="A845">
        <f t="shared" si="111"/>
        <v>10.666666666666666</v>
      </c>
      <c r="B845">
        <f t="shared" si="109"/>
        <v>945</v>
      </c>
      <c r="C845">
        <f t="shared" si="109"/>
        <v>923.05434398475074</v>
      </c>
      <c r="D845">
        <f t="shared" si="112"/>
        <v>867.78856871936262</v>
      </c>
      <c r="E845">
        <f t="shared" si="110"/>
        <v>808.75501732655812</v>
      </c>
      <c r="F845">
        <f t="shared" si="110"/>
        <v>783</v>
      </c>
      <c r="G845">
        <v>864</v>
      </c>
    </row>
    <row r="846" spans="1:7">
      <c r="A846">
        <f t="shared" si="111"/>
        <v>10.679012345679013</v>
      </c>
      <c r="B846">
        <f t="shared" si="109"/>
        <v>946</v>
      </c>
      <c r="C846">
        <f t="shared" si="109"/>
        <v>924.05241910168218</v>
      </c>
      <c r="D846">
        <f t="shared" si="112"/>
        <v>868.78420795960608</v>
      </c>
      <c r="E846">
        <f t="shared" si="110"/>
        <v>809.75250956840455</v>
      </c>
      <c r="F846">
        <f t="shared" si="110"/>
        <v>784</v>
      </c>
      <c r="G846">
        <v>865</v>
      </c>
    </row>
    <row r="847" spans="1:7">
      <c r="A847">
        <f t="shared" si="111"/>
        <v>10.691358024691358</v>
      </c>
      <c r="B847">
        <f t="shared" ref="B847:C866" si="113">SQRT($B$2^2+$G847^2+2*$B$2*$G847*COS(($D$2-B$5)*PI()/180))</f>
        <v>947</v>
      </c>
      <c r="C847">
        <f t="shared" si="113"/>
        <v>925.05049837629031</v>
      </c>
      <c r="D847">
        <f t="shared" si="112"/>
        <v>869.77985720525862</v>
      </c>
      <c r="E847">
        <f t="shared" ref="E847:F866" si="114">SQRT($B$2^2+$G847^2+2*$B$2*$G847*COS(($D$2-E$5)*PI()/180))</f>
        <v>810.75000798876147</v>
      </c>
      <c r="F847">
        <f t="shared" si="114"/>
        <v>785</v>
      </c>
      <c r="G847">
        <v>866</v>
      </c>
    </row>
    <row r="848" spans="1:7">
      <c r="A848">
        <f t="shared" si="111"/>
        <v>10.703703703703704</v>
      </c>
      <c r="B848">
        <f t="shared" si="113"/>
        <v>948</v>
      </c>
      <c r="C848">
        <f t="shared" si="113"/>
        <v>926.04858179513201</v>
      </c>
      <c r="D848">
        <f t="shared" si="112"/>
        <v>870.77551642199955</v>
      </c>
      <c r="E848">
        <f t="shared" si="114"/>
        <v>811.74751256485206</v>
      </c>
      <c r="F848">
        <f t="shared" si="114"/>
        <v>786</v>
      </c>
      <c r="G848">
        <v>867</v>
      </c>
    </row>
    <row r="849" spans="1:7">
      <c r="A849">
        <f t="shared" si="111"/>
        <v>10.716049382716049</v>
      </c>
      <c r="B849">
        <f t="shared" si="113"/>
        <v>949</v>
      </c>
      <c r="C849">
        <f t="shared" si="113"/>
        <v>927.04666934482191</v>
      </c>
      <c r="D849">
        <f t="shared" si="112"/>
        <v>871.77118557566473</v>
      </c>
      <c r="E849">
        <f t="shared" si="114"/>
        <v>812.7450232740108</v>
      </c>
      <c r="F849">
        <f t="shared" si="114"/>
        <v>787</v>
      </c>
      <c r="G849">
        <v>868</v>
      </c>
    </row>
    <row r="850" spans="1:7">
      <c r="A850">
        <f t="shared" si="111"/>
        <v>10.728395061728396</v>
      </c>
      <c r="B850">
        <f t="shared" si="113"/>
        <v>950</v>
      </c>
      <c r="C850">
        <f t="shared" si="113"/>
        <v>928.04476101203204</v>
      </c>
      <c r="D850">
        <f t="shared" si="112"/>
        <v>872.7668646322453</v>
      </c>
      <c r="E850">
        <f t="shared" si="114"/>
        <v>813.7425400936836</v>
      </c>
      <c r="F850">
        <f t="shared" si="114"/>
        <v>788</v>
      </c>
      <c r="G850">
        <v>869</v>
      </c>
    </row>
    <row r="851" spans="1:7">
      <c r="A851">
        <f t="shared" si="111"/>
        <v>10.74074074074074</v>
      </c>
      <c r="B851">
        <f t="shared" si="113"/>
        <v>951</v>
      </c>
      <c r="C851">
        <f t="shared" si="113"/>
        <v>929.04285678349197</v>
      </c>
      <c r="D851">
        <f t="shared" si="112"/>
        <v>873.76255355788737</v>
      </c>
      <c r="E851">
        <f t="shared" si="114"/>
        <v>814.74006300142628</v>
      </c>
      <c r="F851">
        <f t="shared" si="114"/>
        <v>789</v>
      </c>
      <c r="G851">
        <v>870</v>
      </c>
    </row>
    <row r="852" spans="1:7">
      <c r="A852">
        <f t="shared" si="111"/>
        <v>10.753086419753087</v>
      </c>
      <c r="B852">
        <f t="shared" si="113"/>
        <v>952</v>
      </c>
      <c r="C852">
        <f t="shared" si="113"/>
        <v>930.04095664598788</v>
      </c>
      <c r="D852">
        <f t="shared" si="112"/>
        <v>874.75825231889064</v>
      </c>
      <c r="E852">
        <f t="shared" si="114"/>
        <v>815.73759197490449</v>
      </c>
      <c r="F852">
        <f t="shared" si="114"/>
        <v>790</v>
      </c>
      <c r="G852">
        <v>871</v>
      </c>
    </row>
    <row r="853" spans="1:7">
      <c r="A853">
        <f t="shared" si="111"/>
        <v>10.765432098765432</v>
      </c>
      <c r="B853">
        <f t="shared" si="113"/>
        <v>953</v>
      </c>
      <c r="C853">
        <f t="shared" si="113"/>
        <v>931.03906058636255</v>
      </c>
      <c r="D853">
        <f t="shared" si="112"/>
        <v>875.75396088170794</v>
      </c>
      <c r="E853">
        <f t="shared" si="114"/>
        <v>816.73512699189291</v>
      </c>
      <c r="F853">
        <f t="shared" si="114"/>
        <v>791</v>
      </c>
      <c r="G853">
        <v>872</v>
      </c>
    </row>
    <row r="854" spans="1:7">
      <c r="A854">
        <f t="shared" si="111"/>
        <v>10.777777777777779</v>
      </c>
      <c r="B854">
        <f t="shared" si="113"/>
        <v>954</v>
      </c>
      <c r="C854">
        <f t="shared" si="113"/>
        <v>932.03716859151518</v>
      </c>
      <c r="D854">
        <f t="shared" si="112"/>
        <v>876.74967921294387</v>
      </c>
      <c r="E854">
        <f t="shared" si="114"/>
        <v>817.73266803027457</v>
      </c>
      <c r="F854">
        <f t="shared" si="114"/>
        <v>792</v>
      </c>
      <c r="G854">
        <v>873</v>
      </c>
    </row>
    <row r="855" spans="1:7">
      <c r="A855">
        <f t="shared" si="111"/>
        <v>10.790123456790123</v>
      </c>
      <c r="B855">
        <f t="shared" si="113"/>
        <v>955</v>
      </c>
      <c r="C855">
        <f t="shared" si="113"/>
        <v>933.03528064840123</v>
      </c>
      <c r="D855">
        <f t="shared" si="112"/>
        <v>877.74540727935459</v>
      </c>
      <c r="E855">
        <f t="shared" si="114"/>
        <v>818.73021506804002</v>
      </c>
      <c r="F855">
        <f t="shared" si="114"/>
        <v>793</v>
      </c>
      <c r="G855">
        <v>874</v>
      </c>
    </row>
    <row r="856" spans="1:7">
      <c r="A856">
        <f t="shared" si="111"/>
        <v>10.802469135802468</v>
      </c>
      <c r="B856">
        <f t="shared" si="113"/>
        <v>956</v>
      </c>
      <c r="C856">
        <f t="shared" si="113"/>
        <v>934.03339674403139</v>
      </c>
      <c r="D856">
        <f t="shared" si="112"/>
        <v>878.74114504784632</v>
      </c>
      <c r="E856">
        <f t="shared" si="114"/>
        <v>819.72776808328683</v>
      </c>
      <c r="F856">
        <f t="shared" si="114"/>
        <v>794</v>
      </c>
      <c r="G856">
        <v>875</v>
      </c>
    </row>
    <row r="857" spans="1:7">
      <c r="A857">
        <f t="shared" si="111"/>
        <v>10.814814814814815</v>
      </c>
      <c r="B857">
        <f t="shared" si="113"/>
        <v>957</v>
      </c>
      <c r="C857">
        <f t="shared" si="113"/>
        <v>935.03151686547187</v>
      </c>
      <c r="D857">
        <f t="shared" si="112"/>
        <v>879.73689248547487</v>
      </c>
      <c r="E857">
        <f t="shared" si="114"/>
        <v>820.72532705421895</v>
      </c>
      <c r="F857">
        <f t="shared" si="114"/>
        <v>795</v>
      </c>
      <c r="G857">
        <v>876</v>
      </c>
    </row>
    <row r="858" spans="1:7">
      <c r="A858">
        <f t="shared" si="111"/>
        <v>10.82716049382716</v>
      </c>
      <c r="B858">
        <f t="shared" si="113"/>
        <v>958</v>
      </c>
      <c r="C858">
        <f t="shared" si="113"/>
        <v>936.02964099984433</v>
      </c>
      <c r="D858">
        <f t="shared" si="112"/>
        <v>880.73264955944489</v>
      </c>
      <c r="E858">
        <f t="shared" si="114"/>
        <v>821.72289195914607</v>
      </c>
      <c r="F858">
        <f t="shared" si="114"/>
        <v>796</v>
      </c>
      <c r="G858">
        <v>877</v>
      </c>
    </row>
    <row r="859" spans="1:7">
      <c r="A859">
        <f t="shared" si="111"/>
        <v>10.839506172839506</v>
      </c>
      <c r="B859">
        <f t="shared" si="113"/>
        <v>959</v>
      </c>
      <c r="C859">
        <f t="shared" si="113"/>
        <v>937.02776913432501</v>
      </c>
      <c r="D859">
        <f t="shared" si="112"/>
        <v>881.72841623710872</v>
      </c>
      <c r="E859">
        <f t="shared" si="114"/>
        <v>822.72046277648292</v>
      </c>
      <c r="F859">
        <f t="shared" si="114"/>
        <v>797</v>
      </c>
      <c r="G859">
        <v>878</v>
      </c>
    </row>
    <row r="860" spans="1:7">
      <c r="A860">
        <f t="shared" si="111"/>
        <v>10.851851851851851</v>
      </c>
      <c r="B860">
        <f t="shared" si="113"/>
        <v>960</v>
      </c>
      <c r="C860">
        <f t="shared" si="113"/>
        <v>938.02590125614438</v>
      </c>
      <c r="D860">
        <f t="shared" si="112"/>
        <v>882.72419248596555</v>
      </c>
      <c r="E860">
        <f t="shared" si="114"/>
        <v>823.71803948474872</v>
      </c>
      <c r="F860">
        <f t="shared" si="114"/>
        <v>798</v>
      </c>
      <c r="G860">
        <v>879</v>
      </c>
    </row>
    <row r="861" spans="1:7">
      <c r="A861">
        <f t="shared" si="111"/>
        <v>10.864197530864198</v>
      </c>
      <c r="B861">
        <f t="shared" si="113"/>
        <v>961</v>
      </c>
      <c r="C861">
        <f t="shared" si="113"/>
        <v>939.02403735258781</v>
      </c>
      <c r="D861">
        <f t="shared" si="112"/>
        <v>883.71997827366113</v>
      </c>
      <c r="E861">
        <f t="shared" si="114"/>
        <v>824.71562206256635</v>
      </c>
      <c r="F861">
        <f t="shared" si="114"/>
        <v>799</v>
      </c>
      <c r="G861">
        <v>880</v>
      </c>
    </row>
    <row r="862" spans="1:7">
      <c r="A862">
        <f t="shared" si="111"/>
        <v>10.876543209876543</v>
      </c>
      <c r="B862">
        <f t="shared" si="113"/>
        <v>962</v>
      </c>
      <c r="C862">
        <f t="shared" si="113"/>
        <v>940.022177410994</v>
      </c>
      <c r="D862">
        <f t="shared" si="112"/>
        <v>884.71577356798605</v>
      </c>
      <c r="E862">
        <f t="shared" si="114"/>
        <v>825.71321048866207</v>
      </c>
      <c r="F862">
        <f t="shared" si="114"/>
        <v>800</v>
      </c>
      <c r="G862">
        <v>881</v>
      </c>
    </row>
    <row r="863" spans="1:7">
      <c r="A863">
        <f t="shared" si="111"/>
        <v>10.888888888888889</v>
      </c>
      <c r="B863">
        <f t="shared" si="113"/>
        <v>963</v>
      </c>
      <c r="C863">
        <f t="shared" si="113"/>
        <v>941.02032141875588</v>
      </c>
      <c r="D863">
        <f t="shared" si="112"/>
        <v>885.71157833687596</v>
      </c>
      <c r="E863">
        <f t="shared" si="114"/>
        <v>826.71080474186454</v>
      </c>
      <c r="F863">
        <f t="shared" si="114"/>
        <v>801</v>
      </c>
      <c r="G863">
        <v>882</v>
      </c>
    </row>
    <row r="864" spans="1:7">
      <c r="A864">
        <f t="shared" si="111"/>
        <v>10.901234567901234</v>
      </c>
      <c r="B864">
        <f t="shared" si="113"/>
        <v>964</v>
      </c>
      <c r="C864">
        <f t="shared" si="113"/>
        <v>942.01846936331924</v>
      </c>
      <c r="D864">
        <f t="shared" si="112"/>
        <v>886.70739254840998</v>
      </c>
      <c r="E864">
        <f t="shared" si="114"/>
        <v>827.70840480110451</v>
      </c>
      <c r="F864">
        <f t="shared" si="114"/>
        <v>802</v>
      </c>
      <c r="G864">
        <v>883</v>
      </c>
    </row>
    <row r="865" spans="1:7">
      <c r="A865">
        <f t="shared" si="111"/>
        <v>10.913580246913581</v>
      </c>
      <c r="B865">
        <f t="shared" si="113"/>
        <v>965</v>
      </c>
      <c r="C865">
        <f t="shared" si="113"/>
        <v>943.0166212321833</v>
      </c>
      <c r="D865">
        <f t="shared" si="112"/>
        <v>887.70321617081015</v>
      </c>
      <c r="E865">
        <f t="shared" si="114"/>
        <v>828.70601064541393</v>
      </c>
      <c r="F865">
        <f t="shared" si="114"/>
        <v>803</v>
      </c>
      <c r="G865">
        <v>884</v>
      </c>
    </row>
    <row r="866" spans="1:7">
      <c r="A866">
        <f t="shared" si="111"/>
        <v>10.925925925925926</v>
      </c>
      <c r="B866">
        <f t="shared" si="113"/>
        <v>966</v>
      </c>
      <c r="C866">
        <f t="shared" si="113"/>
        <v>944.01477701290003</v>
      </c>
      <c r="D866">
        <f t="shared" si="112"/>
        <v>888.6990491724406</v>
      </c>
      <c r="E866">
        <f t="shared" si="114"/>
        <v>829.70362225392546</v>
      </c>
      <c r="F866">
        <f t="shared" si="114"/>
        <v>804</v>
      </c>
      <c r="G866">
        <v>885</v>
      </c>
    </row>
    <row r="867" spans="1:7">
      <c r="A867">
        <f t="shared" si="111"/>
        <v>10.938271604938272</v>
      </c>
      <c r="B867">
        <f t="shared" ref="B867:C886" si="115">SQRT($B$2^2+$G867^2+2*$B$2*$G867*COS(($D$2-B$5)*PI()/180))</f>
        <v>967</v>
      </c>
      <c r="C867">
        <f t="shared" si="115"/>
        <v>945.01293669307381</v>
      </c>
      <c r="D867">
        <f t="shared" si="112"/>
        <v>889.69489152180699</v>
      </c>
      <c r="E867">
        <f t="shared" ref="E867:F886" si="116">SQRT($B$2^2+$G867^2+2*$B$2*$G867*COS(($D$2-E$5)*PI()/180))</f>
        <v>830.70123960587205</v>
      </c>
      <c r="F867">
        <f t="shared" si="116"/>
        <v>805</v>
      </c>
      <c r="G867">
        <v>886</v>
      </c>
    </row>
    <row r="868" spans="1:7">
      <c r="A868">
        <f t="shared" si="111"/>
        <v>10.950617283950617</v>
      </c>
      <c r="B868">
        <f t="shared" si="115"/>
        <v>968</v>
      </c>
      <c r="C868">
        <f t="shared" si="115"/>
        <v>946.01110026036156</v>
      </c>
      <c r="D868">
        <f t="shared" si="112"/>
        <v>890.69074318755554</v>
      </c>
      <c r="E868">
        <f t="shared" si="116"/>
        <v>831.69886268058599</v>
      </c>
      <c r="F868">
        <f t="shared" si="116"/>
        <v>806</v>
      </c>
      <c r="G868">
        <v>887</v>
      </c>
    </row>
    <row r="869" spans="1:7">
      <c r="A869">
        <f t="shared" si="111"/>
        <v>10.962962962962964</v>
      </c>
      <c r="B869">
        <f t="shared" si="115"/>
        <v>969</v>
      </c>
      <c r="C869">
        <f t="shared" si="115"/>
        <v>947.00926770247179</v>
      </c>
      <c r="D869">
        <f t="shared" si="112"/>
        <v>891.68660413847192</v>
      </c>
      <c r="E869">
        <f t="shared" si="116"/>
        <v>832.69649145749861</v>
      </c>
      <c r="F869">
        <f t="shared" si="116"/>
        <v>807</v>
      </c>
      <c r="G869">
        <v>888</v>
      </c>
    </row>
    <row r="870" spans="1:7">
      <c r="A870">
        <f t="shared" si="111"/>
        <v>10.975308641975309</v>
      </c>
      <c r="B870">
        <f t="shared" si="115"/>
        <v>970</v>
      </c>
      <c r="C870">
        <f t="shared" si="115"/>
        <v>948.0074390071652</v>
      </c>
      <c r="D870">
        <f t="shared" si="112"/>
        <v>892.6824743434812</v>
      </c>
      <c r="E870">
        <f t="shared" si="116"/>
        <v>833.69412591613946</v>
      </c>
      <c r="F870">
        <f t="shared" si="116"/>
        <v>808</v>
      </c>
      <c r="G870">
        <v>889</v>
      </c>
    </row>
    <row r="871" spans="1:7">
      <c r="A871">
        <f t="shared" si="111"/>
        <v>10.987654320987655</v>
      </c>
      <c r="B871">
        <f t="shared" si="115"/>
        <v>971</v>
      </c>
      <c r="C871">
        <f t="shared" si="115"/>
        <v>949.00561416225378</v>
      </c>
      <c r="D871">
        <f t="shared" si="112"/>
        <v>893.67835377164636</v>
      </c>
      <c r="E871">
        <f t="shared" si="116"/>
        <v>834.69176603613596</v>
      </c>
      <c r="F871">
        <f t="shared" si="116"/>
        <v>809</v>
      </c>
      <c r="G871">
        <v>890</v>
      </c>
    </row>
    <row r="872" spans="1:7">
      <c r="A872">
        <f t="shared" si="111"/>
        <v>11</v>
      </c>
      <c r="B872">
        <f t="shared" si="115"/>
        <v>972</v>
      </c>
      <c r="C872">
        <f t="shared" si="115"/>
        <v>950.00379315560031</v>
      </c>
      <c r="D872">
        <f t="shared" si="112"/>
        <v>894.67424239216814</v>
      </c>
      <c r="E872">
        <f t="shared" si="116"/>
        <v>835.68941179721276</v>
      </c>
      <c r="F872">
        <f t="shared" si="116"/>
        <v>810</v>
      </c>
      <c r="G872">
        <v>891</v>
      </c>
    </row>
    <row r="873" spans="1:7">
      <c r="A873">
        <f t="shared" si="111"/>
        <v>11.012345679012345</v>
      </c>
      <c r="B873">
        <f t="shared" si="115"/>
        <v>973</v>
      </c>
      <c r="C873">
        <f t="shared" si="115"/>
        <v>951.00197597511897</v>
      </c>
      <c r="D873">
        <f t="shared" si="112"/>
        <v>895.67014017438362</v>
      </c>
      <c r="E873">
        <f t="shared" si="116"/>
        <v>836.68706317919077</v>
      </c>
      <c r="F873">
        <f t="shared" si="116"/>
        <v>811</v>
      </c>
      <c r="G873">
        <v>892</v>
      </c>
    </row>
    <row r="874" spans="1:7">
      <c r="A874">
        <f t="shared" si="111"/>
        <v>11.024691358024691</v>
      </c>
      <c r="B874">
        <f t="shared" si="115"/>
        <v>974</v>
      </c>
      <c r="C874">
        <f t="shared" si="115"/>
        <v>952.00016260877442</v>
      </c>
      <c r="D874">
        <f t="shared" si="112"/>
        <v>896.66604708776606</v>
      </c>
      <c r="E874">
        <f t="shared" si="116"/>
        <v>837.68472016198723</v>
      </c>
      <c r="F874">
        <f t="shared" si="116"/>
        <v>812</v>
      </c>
      <c r="G874">
        <v>893</v>
      </c>
    </row>
    <row r="875" spans="1:7">
      <c r="A875">
        <f t="shared" si="111"/>
        <v>11.037037037037036</v>
      </c>
      <c r="B875">
        <f t="shared" si="115"/>
        <v>975</v>
      </c>
      <c r="C875">
        <f t="shared" si="115"/>
        <v>952.99835304458168</v>
      </c>
      <c r="D875">
        <f t="shared" si="112"/>
        <v>897.66196310192402</v>
      </c>
      <c r="E875">
        <f t="shared" si="116"/>
        <v>838.68238272561484</v>
      </c>
      <c r="F875">
        <f t="shared" si="116"/>
        <v>813</v>
      </c>
      <c r="G875">
        <v>894</v>
      </c>
    </row>
    <row r="876" spans="1:7">
      <c r="A876">
        <f t="shared" si="111"/>
        <v>11.049382716049383</v>
      </c>
      <c r="B876">
        <f t="shared" si="115"/>
        <v>976</v>
      </c>
      <c r="C876">
        <f t="shared" si="115"/>
        <v>953.99654727060602</v>
      </c>
      <c r="D876">
        <f t="shared" si="112"/>
        <v>898.65788818660019</v>
      </c>
      <c r="E876">
        <f t="shared" si="116"/>
        <v>839.68005085018092</v>
      </c>
      <c r="F876">
        <f t="shared" si="116"/>
        <v>814</v>
      </c>
      <c r="G876">
        <v>895</v>
      </c>
    </row>
    <row r="877" spans="1:7">
      <c r="A877">
        <f t="shared" si="111"/>
        <v>11.061728395061728</v>
      </c>
      <c r="B877">
        <f t="shared" si="115"/>
        <v>977</v>
      </c>
      <c r="C877">
        <f t="shared" si="115"/>
        <v>954.99474527496204</v>
      </c>
      <c r="D877">
        <f t="shared" si="112"/>
        <v>899.65382231167121</v>
      </c>
      <c r="E877">
        <f t="shared" si="116"/>
        <v>840.67772451588735</v>
      </c>
      <c r="F877">
        <f t="shared" si="116"/>
        <v>815</v>
      </c>
      <c r="G877">
        <v>896</v>
      </c>
    </row>
    <row r="878" spans="1:7">
      <c r="A878">
        <f t="shared" si="111"/>
        <v>11.074074074074074</v>
      </c>
      <c r="B878">
        <f t="shared" si="115"/>
        <v>978</v>
      </c>
      <c r="C878">
        <f t="shared" si="115"/>
        <v>955.99294704581473</v>
      </c>
      <c r="D878">
        <f t="shared" si="112"/>
        <v>900.64976544714648</v>
      </c>
      <c r="E878">
        <f t="shared" si="116"/>
        <v>841.6754037030297</v>
      </c>
      <c r="F878">
        <f t="shared" si="116"/>
        <v>816</v>
      </c>
      <c r="G878">
        <v>897</v>
      </c>
    </row>
    <row r="879" spans="1:7">
      <c r="A879">
        <f t="shared" si="111"/>
        <v>11.086419753086419</v>
      </c>
      <c r="B879">
        <f t="shared" si="115"/>
        <v>979</v>
      </c>
      <c r="C879">
        <f t="shared" si="115"/>
        <v>956.99115257137782</v>
      </c>
      <c r="D879">
        <f t="shared" si="112"/>
        <v>901.64571756316798</v>
      </c>
      <c r="E879">
        <f t="shared" si="116"/>
        <v>842.67308839199666</v>
      </c>
      <c r="F879">
        <f t="shared" si="116"/>
        <v>817</v>
      </c>
      <c r="G879">
        <v>898</v>
      </c>
    </row>
    <row r="880" spans="1:7">
      <c r="A880">
        <f t="shared" si="111"/>
        <v>11.098765432098766</v>
      </c>
      <c r="B880">
        <f t="shared" si="115"/>
        <v>980</v>
      </c>
      <c r="C880">
        <f t="shared" si="115"/>
        <v>957.98936183991441</v>
      </c>
      <c r="D880">
        <f t="shared" si="112"/>
        <v>902.64167863000876</v>
      </c>
      <c r="E880">
        <f t="shared" si="116"/>
        <v>843.67077856326966</v>
      </c>
      <c r="F880">
        <f t="shared" si="116"/>
        <v>818</v>
      </c>
      <c r="G880">
        <v>899</v>
      </c>
    </row>
    <row r="881" spans="1:7">
      <c r="A881">
        <f t="shared" si="111"/>
        <v>11.111111111111111</v>
      </c>
      <c r="B881">
        <f t="shared" si="115"/>
        <v>981</v>
      </c>
      <c r="C881">
        <f t="shared" si="115"/>
        <v>958.98757483973623</v>
      </c>
      <c r="D881">
        <f t="shared" si="112"/>
        <v>903.63764861807306</v>
      </c>
      <c r="E881">
        <f t="shared" si="116"/>
        <v>844.66847419742226</v>
      </c>
      <c r="F881">
        <f t="shared" si="116"/>
        <v>819</v>
      </c>
      <c r="G881">
        <v>900</v>
      </c>
    </row>
    <row r="882" spans="1:7">
      <c r="A882">
        <f t="shared" si="111"/>
        <v>11.123456790123457</v>
      </c>
      <c r="B882">
        <f t="shared" si="115"/>
        <v>982</v>
      </c>
      <c r="C882">
        <f t="shared" si="115"/>
        <v>959.98579155920368</v>
      </c>
      <c r="D882">
        <f t="shared" si="112"/>
        <v>904.63362749789485</v>
      </c>
      <c r="E882">
        <f t="shared" si="116"/>
        <v>845.66617527511949</v>
      </c>
      <c r="F882">
        <f t="shared" si="116"/>
        <v>820</v>
      </c>
      <c r="G882">
        <v>901</v>
      </c>
    </row>
    <row r="883" spans="1:7">
      <c r="A883">
        <f t="shared" si="111"/>
        <v>11.135802469135802</v>
      </c>
      <c r="B883">
        <f t="shared" si="115"/>
        <v>983</v>
      </c>
      <c r="C883">
        <f t="shared" si="115"/>
        <v>960.98401198672548</v>
      </c>
      <c r="D883">
        <f t="shared" si="112"/>
        <v>905.62961524013781</v>
      </c>
      <c r="E883">
        <f t="shared" si="116"/>
        <v>846.66388177711758</v>
      </c>
      <c r="F883">
        <f t="shared" si="116"/>
        <v>821</v>
      </c>
      <c r="G883">
        <v>902</v>
      </c>
    </row>
    <row r="884" spans="1:7">
      <c r="A884">
        <f t="shared" si="111"/>
        <v>11.148148148148149</v>
      </c>
      <c r="B884">
        <f t="shared" si="115"/>
        <v>984</v>
      </c>
      <c r="C884">
        <f t="shared" si="115"/>
        <v>961.98223611075855</v>
      </c>
      <c r="D884">
        <f t="shared" si="112"/>
        <v>906.62561181559397</v>
      </c>
      <c r="E884">
        <f t="shared" si="116"/>
        <v>847.66159368426304</v>
      </c>
      <c r="F884">
        <f t="shared" si="116"/>
        <v>822</v>
      </c>
      <c r="G884">
        <v>903</v>
      </c>
    </row>
    <row r="885" spans="1:7">
      <c r="A885">
        <f t="shared" si="111"/>
        <v>11.160493827160494</v>
      </c>
      <c r="B885">
        <f t="shared" si="115"/>
        <v>985</v>
      </c>
      <c r="C885">
        <f t="shared" si="115"/>
        <v>962.98046391980745</v>
      </c>
      <c r="D885">
        <f t="shared" si="112"/>
        <v>907.62161719518338</v>
      </c>
      <c r="E885">
        <f t="shared" si="116"/>
        <v>848.65931097749262</v>
      </c>
      <c r="F885">
        <f t="shared" si="116"/>
        <v>823</v>
      </c>
      <c r="G885">
        <v>904</v>
      </c>
    </row>
    <row r="886" spans="1:7">
      <c r="A886">
        <f t="shared" si="111"/>
        <v>11.17283950617284</v>
      </c>
      <c r="B886">
        <f t="shared" si="115"/>
        <v>986</v>
      </c>
      <c r="C886">
        <f t="shared" si="115"/>
        <v>963.97869540242414</v>
      </c>
      <c r="D886">
        <f t="shared" si="112"/>
        <v>908.61763134995351</v>
      </c>
      <c r="E886">
        <f t="shared" si="116"/>
        <v>849.65703363783211</v>
      </c>
      <c r="F886">
        <f t="shared" si="116"/>
        <v>824</v>
      </c>
      <c r="G886">
        <v>905</v>
      </c>
    </row>
    <row r="887" spans="1:7">
      <c r="A887">
        <f t="shared" si="111"/>
        <v>11.185185185185185</v>
      </c>
      <c r="B887">
        <f t="shared" ref="B887:C906" si="117">SQRT($B$2^2+$G887^2+2*$B$2*$G887*COS(($D$2-B$5)*PI()/180))</f>
        <v>987</v>
      </c>
      <c r="C887">
        <f t="shared" si="117"/>
        <v>964.97693054720844</v>
      </c>
      <c r="D887">
        <f t="shared" si="112"/>
        <v>909.61365425107817</v>
      </c>
      <c r="E887">
        <f t="shared" ref="E887:F906" si="118">SQRT($B$2^2+$G887^2+2*$B$2*$G887*COS(($D$2-E$5)*PI()/180))</f>
        <v>850.65476164639665</v>
      </c>
      <c r="F887">
        <f t="shared" si="118"/>
        <v>825</v>
      </c>
      <c r="G887">
        <v>906</v>
      </c>
    </row>
    <row r="888" spans="1:7">
      <c r="A888">
        <f t="shared" si="111"/>
        <v>11.197530864197532</v>
      </c>
      <c r="B888">
        <f t="shared" si="117"/>
        <v>988</v>
      </c>
      <c r="C888">
        <f t="shared" si="117"/>
        <v>965.97516934280679</v>
      </c>
      <c r="D888">
        <f t="shared" si="112"/>
        <v>910.60968586985723</v>
      </c>
      <c r="E888">
        <f t="shared" si="118"/>
        <v>851.65249498438959</v>
      </c>
      <c r="F888">
        <f t="shared" si="118"/>
        <v>826</v>
      </c>
      <c r="G888">
        <v>907</v>
      </c>
    </row>
    <row r="889" spans="1:7">
      <c r="A889">
        <f t="shared" si="111"/>
        <v>11.209876543209877</v>
      </c>
      <c r="B889">
        <f t="shared" si="117"/>
        <v>989</v>
      </c>
      <c r="C889">
        <f t="shared" si="117"/>
        <v>966.97341177791259</v>
      </c>
      <c r="D889">
        <f t="shared" si="112"/>
        <v>911.6057261777155</v>
      </c>
      <c r="E889">
        <f t="shared" si="118"/>
        <v>852.65023363310206</v>
      </c>
      <c r="F889">
        <f t="shared" si="118"/>
        <v>827</v>
      </c>
      <c r="G889">
        <v>908</v>
      </c>
    </row>
    <row r="890" spans="1:7">
      <c r="A890">
        <f t="shared" si="111"/>
        <v>11.222222222222221</v>
      </c>
      <c r="B890">
        <f t="shared" si="117"/>
        <v>990</v>
      </c>
      <c r="C890">
        <f t="shared" si="117"/>
        <v>967.97165784126582</v>
      </c>
      <c r="D890">
        <f t="shared" si="112"/>
        <v>912.6017751462025</v>
      </c>
      <c r="E890">
        <f t="shared" si="118"/>
        <v>853.64797757391273</v>
      </c>
      <c r="F890">
        <f t="shared" si="118"/>
        <v>828</v>
      </c>
      <c r="G890">
        <v>909</v>
      </c>
    </row>
    <row r="891" spans="1:7">
      <c r="A891">
        <f t="shared" si="111"/>
        <v>11.234567901234568</v>
      </c>
      <c r="B891">
        <f t="shared" si="117"/>
        <v>991</v>
      </c>
      <c r="C891">
        <f t="shared" si="117"/>
        <v>968.969907521653</v>
      </c>
      <c r="D891">
        <f t="shared" si="112"/>
        <v>913.59783274699157</v>
      </c>
      <c r="E891">
        <f t="shared" si="118"/>
        <v>854.64572678828688</v>
      </c>
      <c r="F891">
        <f t="shared" si="118"/>
        <v>829</v>
      </c>
      <c r="G891">
        <v>910</v>
      </c>
    </row>
    <row r="892" spans="1:7">
      <c r="A892">
        <f t="shared" si="111"/>
        <v>11.246913580246913</v>
      </c>
      <c r="B892">
        <f t="shared" si="117"/>
        <v>992</v>
      </c>
      <c r="C892">
        <f t="shared" si="117"/>
        <v>969.96816080790666</v>
      </c>
      <c r="D892">
        <f t="shared" si="112"/>
        <v>914.59389895187905</v>
      </c>
      <c r="E892">
        <f t="shared" si="118"/>
        <v>855.64348125777644</v>
      </c>
      <c r="F892">
        <f t="shared" si="118"/>
        <v>830</v>
      </c>
      <c r="G892">
        <v>911</v>
      </c>
    </row>
    <row r="893" spans="1:7">
      <c r="A893">
        <f t="shared" si="111"/>
        <v>11.25925925925926</v>
      </c>
      <c r="B893">
        <f t="shared" si="117"/>
        <v>993</v>
      </c>
      <c r="C893">
        <f t="shared" si="117"/>
        <v>970.96641768890504</v>
      </c>
      <c r="D893">
        <f t="shared" si="112"/>
        <v>915.58997373278396</v>
      </c>
      <c r="E893">
        <f t="shared" si="118"/>
        <v>856.64124096401918</v>
      </c>
      <c r="F893">
        <f t="shared" si="118"/>
        <v>831</v>
      </c>
      <c r="G893">
        <v>912</v>
      </c>
    </row>
    <row r="894" spans="1:7">
      <c r="A894">
        <f t="shared" si="111"/>
        <v>11.271604938271604</v>
      </c>
      <c r="B894">
        <f t="shared" si="117"/>
        <v>994</v>
      </c>
      <c r="C894">
        <f t="shared" si="117"/>
        <v>971.96467815357232</v>
      </c>
      <c r="D894">
        <f t="shared" si="112"/>
        <v>916.58605706174694</v>
      </c>
      <c r="E894">
        <f t="shared" si="118"/>
        <v>857.63900588873787</v>
      </c>
      <c r="F894">
        <f t="shared" si="118"/>
        <v>832</v>
      </c>
      <c r="G894">
        <v>913</v>
      </c>
    </row>
    <row r="895" spans="1:7">
      <c r="A895">
        <f t="shared" si="111"/>
        <v>11.283950617283951</v>
      </c>
      <c r="B895">
        <f t="shared" si="117"/>
        <v>995</v>
      </c>
      <c r="C895">
        <f t="shared" si="117"/>
        <v>972.96294219087792</v>
      </c>
      <c r="D895">
        <f t="shared" si="112"/>
        <v>917.58214891092996</v>
      </c>
      <c r="E895">
        <f t="shared" si="118"/>
        <v>858.63677601374036</v>
      </c>
      <c r="F895">
        <f t="shared" si="118"/>
        <v>833</v>
      </c>
      <c r="G895">
        <v>914</v>
      </c>
    </row>
    <row r="896" spans="1:7">
      <c r="A896">
        <f t="shared" si="111"/>
        <v>11.296296296296296</v>
      </c>
      <c r="B896">
        <f t="shared" si="117"/>
        <v>996</v>
      </c>
      <c r="C896">
        <f t="shared" si="117"/>
        <v>973.96120978983652</v>
      </c>
      <c r="D896">
        <f t="shared" si="112"/>
        <v>918.57824925261536</v>
      </c>
      <c r="E896">
        <f t="shared" si="118"/>
        <v>859.63455132091917</v>
      </c>
      <c r="F896">
        <f t="shared" si="118"/>
        <v>834</v>
      </c>
      <c r="G896">
        <v>915</v>
      </c>
    </row>
    <row r="897" spans="1:7">
      <c r="A897">
        <f t="shared" si="111"/>
        <v>11.308641975308642</v>
      </c>
      <c r="B897">
        <f t="shared" si="117"/>
        <v>997</v>
      </c>
      <c r="C897">
        <f t="shared" si="117"/>
        <v>974.95948093950767</v>
      </c>
      <c r="D897">
        <f t="shared" si="112"/>
        <v>919.57435805920557</v>
      </c>
      <c r="E897">
        <f t="shared" si="118"/>
        <v>860.63233179225017</v>
      </c>
      <c r="F897">
        <f t="shared" si="118"/>
        <v>835</v>
      </c>
      <c r="G897">
        <v>916</v>
      </c>
    </row>
    <row r="898" spans="1:7">
      <c r="A898">
        <f t="shared" si="111"/>
        <v>11.320987654320987</v>
      </c>
      <c r="B898">
        <f t="shared" si="117"/>
        <v>998</v>
      </c>
      <c r="C898">
        <f t="shared" si="117"/>
        <v>975.95775562899564</v>
      </c>
      <c r="D898">
        <f t="shared" si="112"/>
        <v>920.570475303222</v>
      </c>
      <c r="E898">
        <f t="shared" si="118"/>
        <v>861.630117409793</v>
      </c>
      <c r="F898">
        <f t="shared" si="118"/>
        <v>836</v>
      </c>
      <c r="G898">
        <v>917</v>
      </c>
    </row>
    <row r="899" spans="1:7">
      <c r="A899">
        <f t="shared" si="111"/>
        <v>11.333333333333334</v>
      </c>
      <c r="B899">
        <f t="shared" si="117"/>
        <v>999</v>
      </c>
      <c r="C899">
        <f t="shared" si="117"/>
        <v>976.95603384744936</v>
      </c>
      <c r="D899">
        <f t="shared" si="112"/>
        <v>921.56660095730467</v>
      </c>
      <c r="E899">
        <f t="shared" si="118"/>
        <v>862.62790815568985</v>
      </c>
      <c r="F899">
        <f t="shared" si="118"/>
        <v>837</v>
      </c>
      <c r="G899">
        <v>918</v>
      </c>
    </row>
    <row r="900" spans="1:7">
      <c r="A900">
        <f t="shared" si="111"/>
        <v>11.345679012345679</v>
      </c>
      <c r="B900">
        <f t="shared" si="117"/>
        <v>1000</v>
      </c>
      <c r="C900">
        <f t="shared" si="117"/>
        <v>977.95431558406176</v>
      </c>
      <c r="D900">
        <f t="shared" si="112"/>
        <v>922.56273499421161</v>
      </c>
      <c r="E900">
        <f t="shared" si="118"/>
        <v>863.6257040121659</v>
      </c>
      <c r="F900">
        <f t="shared" si="118"/>
        <v>838</v>
      </c>
      <c r="G900">
        <v>919</v>
      </c>
    </row>
    <row r="901" spans="1:7">
      <c r="A901">
        <f t="shared" si="111"/>
        <v>11.358024691358025</v>
      </c>
      <c r="B901">
        <f t="shared" si="117"/>
        <v>1001</v>
      </c>
      <c r="C901">
        <f t="shared" si="117"/>
        <v>978.95260082807022</v>
      </c>
      <c r="D901">
        <f t="shared" si="112"/>
        <v>923.55887738681827</v>
      </c>
      <c r="E901">
        <f t="shared" si="118"/>
        <v>864.62350496152771</v>
      </c>
      <c r="F901">
        <f t="shared" si="118"/>
        <v>839</v>
      </c>
      <c r="G901">
        <v>920</v>
      </c>
    </row>
    <row r="902" spans="1:7">
      <c r="A902">
        <f t="shared" ref="A902:A965" si="119">G902/$B$2</f>
        <v>11.37037037037037</v>
      </c>
      <c r="B902">
        <f t="shared" si="117"/>
        <v>1002</v>
      </c>
      <c r="C902">
        <f t="shared" si="117"/>
        <v>979.95088956875554</v>
      </c>
      <c r="D902">
        <f t="shared" si="112"/>
        <v>924.5550281081164</v>
      </c>
      <c r="E902">
        <f t="shared" si="118"/>
        <v>865.62131098616373</v>
      </c>
      <c r="F902">
        <f t="shared" si="118"/>
        <v>840</v>
      </c>
      <c r="G902">
        <v>921</v>
      </c>
    </row>
    <row r="903" spans="1:7">
      <c r="A903">
        <f t="shared" si="119"/>
        <v>11.382716049382717</v>
      </c>
      <c r="B903">
        <f t="shared" si="117"/>
        <v>1003</v>
      </c>
      <c r="C903">
        <f t="shared" si="117"/>
        <v>980.9491817954422</v>
      </c>
      <c r="D903">
        <f t="shared" ref="D903:D966" si="120">SQRT($B$2^2+$G903^2+2*$B$2*$G903*COS(($D$2-D$5)*PI()/180))</f>
        <v>925.55118713121431</v>
      </c>
      <c r="E903">
        <f t="shared" si="118"/>
        <v>866.61912206854311</v>
      </c>
      <c r="F903">
        <f t="shared" si="118"/>
        <v>841</v>
      </c>
      <c r="G903">
        <v>922</v>
      </c>
    </row>
    <row r="904" spans="1:7">
      <c r="A904">
        <f t="shared" si="119"/>
        <v>11.395061728395062</v>
      </c>
      <c r="B904">
        <f t="shared" si="117"/>
        <v>1004</v>
      </c>
      <c r="C904">
        <f t="shared" si="117"/>
        <v>981.9474774974982</v>
      </c>
      <c r="D904">
        <f t="shared" si="120"/>
        <v>926.5473544293352</v>
      </c>
      <c r="E904">
        <f t="shared" si="118"/>
        <v>867.61693819121592</v>
      </c>
      <c r="F904">
        <f t="shared" si="118"/>
        <v>842</v>
      </c>
      <c r="G904">
        <v>923</v>
      </c>
    </row>
    <row r="905" spans="1:7">
      <c r="A905">
        <f t="shared" si="119"/>
        <v>11.407407407407407</v>
      </c>
      <c r="B905">
        <f t="shared" si="117"/>
        <v>1005</v>
      </c>
      <c r="C905">
        <f t="shared" si="117"/>
        <v>982.94577666433463</v>
      </c>
      <c r="D905">
        <f t="shared" si="120"/>
        <v>927.54352997581736</v>
      </c>
      <c r="E905">
        <f t="shared" si="118"/>
        <v>868.61475933681209</v>
      </c>
      <c r="F905">
        <f t="shared" si="118"/>
        <v>843</v>
      </c>
      <c r="G905">
        <v>924</v>
      </c>
    </row>
    <row r="906" spans="1:7">
      <c r="A906">
        <f t="shared" si="119"/>
        <v>11.419753086419753</v>
      </c>
      <c r="B906">
        <f t="shared" si="117"/>
        <v>1006</v>
      </c>
      <c r="C906">
        <f t="shared" si="117"/>
        <v>983.94407928540534</v>
      </c>
      <c r="D906">
        <f t="shared" si="120"/>
        <v>928.53971374411333</v>
      </c>
      <c r="E906">
        <f t="shared" si="118"/>
        <v>869.6125854880413</v>
      </c>
      <c r="F906">
        <f t="shared" si="118"/>
        <v>844</v>
      </c>
      <c r="G906">
        <v>925</v>
      </c>
    </row>
    <row r="907" spans="1:7">
      <c r="A907">
        <f t="shared" si="119"/>
        <v>11.432098765432098</v>
      </c>
      <c r="B907">
        <f t="shared" ref="B907:C926" si="121">SQRT($B$2^2+$G907^2+2*$B$2*$G907*COS(($D$2-B$5)*PI()/180))</f>
        <v>1007</v>
      </c>
      <c r="C907">
        <f t="shared" si="121"/>
        <v>984.94238535020736</v>
      </c>
      <c r="D907">
        <f t="shared" si="120"/>
        <v>929.5359057077892</v>
      </c>
      <c r="E907">
        <f t="shared" ref="E907:F926" si="122">SQRT($B$2^2+$G907^2+2*$B$2*$G907*COS(($D$2-E$5)*PI()/180))</f>
        <v>870.61041662769208</v>
      </c>
      <c r="F907">
        <f t="shared" si="122"/>
        <v>845</v>
      </c>
      <c r="G907">
        <v>926</v>
      </c>
    </row>
    <row r="908" spans="1:7">
      <c r="A908">
        <f t="shared" si="119"/>
        <v>11.444444444444445</v>
      </c>
      <c r="B908">
        <f t="shared" si="121"/>
        <v>1008</v>
      </c>
      <c r="C908">
        <f t="shared" si="121"/>
        <v>985.94069484827969</v>
      </c>
      <c r="D908">
        <f t="shared" si="120"/>
        <v>930.53210584052397</v>
      </c>
      <c r="E908">
        <f t="shared" si="122"/>
        <v>871.60825273863225</v>
      </c>
      <c r="F908">
        <f t="shared" si="122"/>
        <v>846</v>
      </c>
      <c r="G908">
        <v>927</v>
      </c>
    </row>
    <row r="909" spans="1:7">
      <c r="A909">
        <f t="shared" si="119"/>
        <v>11.456790123456789</v>
      </c>
      <c r="B909">
        <f t="shared" si="121"/>
        <v>1009</v>
      </c>
      <c r="C909">
        <f t="shared" si="121"/>
        <v>986.93900776920395</v>
      </c>
      <c r="D909">
        <f t="shared" si="120"/>
        <v>931.52831411610885</v>
      </c>
      <c r="E909">
        <f t="shared" si="122"/>
        <v>872.60609380380743</v>
      </c>
      <c r="F909">
        <f t="shared" si="122"/>
        <v>847</v>
      </c>
      <c r="G909">
        <v>928</v>
      </c>
    </row>
    <row r="910" spans="1:7">
      <c r="A910">
        <f t="shared" si="119"/>
        <v>11.469135802469136</v>
      </c>
      <c r="B910">
        <f t="shared" si="121"/>
        <v>1010</v>
      </c>
      <c r="C910">
        <f t="shared" si="121"/>
        <v>987.93732410260372</v>
      </c>
      <c r="D910">
        <f t="shared" si="120"/>
        <v>932.52453050844724</v>
      </c>
      <c r="E910">
        <f t="shared" si="122"/>
        <v>873.60393980624133</v>
      </c>
      <c r="F910">
        <f t="shared" si="122"/>
        <v>848</v>
      </c>
      <c r="G910">
        <v>929</v>
      </c>
    </row>
    <row r="911" spans="1:7">
      <c r="A911">
        <f t="shared" si="119"/>
        <v>11.481481481481481</v>
      </c>
      <c r="B911">
        <f t="shared" si="121"/>
        <v>1011</v>
      </c>
      <c r="C911">
        <f t="shared" si="121"/>
        <v>988.93564383814441</v>
      </c>
      <c r="D911">
        <f t="shared" si="120"/>
        <v>933.52075499155342</v>
      </c>
      <c r="E911">
        <f t="shared" si="122"/>
        <v>874.60179072903497</v>
      </c>
      <c r="F911">
        <f t="shared" si="122"/>
        <v>849</v>
      </c>
      <c r="G911">
        <v>930</v>
      </c>
    </row>
    <row r="912" spans="1:7">
      <c r="A912">
        <f t="shared" si="119"/>
        <v>11.493827160493828</v>
      </c>
      <c r="B912">
        <f t="shared" si="121"/>
        <v>1012</v>
      </c>
      <c r="C912">
        <f t="shared" si="121"/>
        <v>989.93396696553327</v>
      </c>
      <c r="D912">
        <f t="shared" si="120"/>
        <v>934.51698753955247</v>
      </c>
      <c r="E912">
        <f t="shared" si="122"/>
        <v>875.59964655536635</v>
      </c>
      <c r="F912">
        <f t="shared" si="122"/>
        <v>850</v>
      </c>
      <c r="G912">
        <v>931</v>
      </c>
    </row>
    <row r="913" spans="1:7">
      <c r="A913">
        <f t="shared" si="119"/>
        <v>11.506172839506172</v>
      </c>
      <c r="B913">
        <f t="shared" si="121"/>
        <v>1013</v>
      </c>
      <c r="C913">
        <f t="shared" si="121"/>
        <v>990.9322934745187</v>
      </c>
      <c r="D913">
        <f t="shared" si="120"/>
        <v>935.51322812667911</v>
      </c>
      <c r="E913">
        <f t="shared" si="122"/>
        <v>876.59750726848995</v>
      </c>
      <c r="F913">
        <f t="shared" si="122"/>
        <v>851</v>
      </c>
      <c r="G913">
        <v>932</v>
      </c>
    </row>
    <row r="914" spans="1:7">
      <c r="A914">
        <f t="shared" si="119"/>
        <v>11.518518518518519</v>
      </c>
      <c r="B914">
        <f t="shared" si="121"/>
        <v>1014</v>
      </c>
      <c r="C914">
        <f t="shared" si="121"/>
        <v>991.9306233548906</v>
      </c>
      <c r="D914">
        <f t="shared" si="120"/>
        <v>936.50947672727796</v>
      </c>
      <c r="E914">
        <f t="shared" si="122"/>
        <v>877.59537285173633</v>
      </c>
      <c r="F914">
        <f t="shared" si="122"/>
        <v>852</v>
      </c>
      <c r="G914">
        <v>933</v>
      </c>
    </row>
    <row r="915" spans="1:7">
      <c r="A915">
        <f t="shared" si="119"/>
        <v>11.530864197530864</v>
      </c>
      <c r="B915">
        <f t="shared" si="121"/>
        <v>1015</v>
      </c>
      <c r="C915">
        <f t="shared" si="121"/>
        <v>992.92895659647979</v>
      </c>
      <c r="D915">
        <f t="shared" si="120"/>
        <v>937.50573331580222</v>
      </c>
      <c r="E915">
        <f t="shared" si="122"/>
        <v>878.59324328851164</v>
      </c>
      <c r="F915">
        <f t="shared" si="122"/>
        <v>853</v>
      </c>
      <c r="G915">
        <v>934</v>
      </c>
    </row>
    <row r="916" spans="1:7">
      <c r="A916">
        <f t="shared" si="119"/>
        <v>11.543209876543211</v>
      </c>
      <c r="B916">
        <f t="shared" si="121"/>
        <v>1016</v>
      </c>
      <c r="C916">
        <f t="shared" si="121"/>
        <v>993.92729318915792</v>
      </c>
      <c r="D916">
        <f t="shared" si="120"/>
        <v>938.50199786681333</v>
      </c>
      <c r="E916">
        <f t="shared" si="122"/>
        <v>879.59111856229742</v>
      </c>
      <c r="F916">
        <f t="shared" si="122"/>
        <v>854</v>
      </c>
      <c r="G916">
        <v>935</v>
      </c>
    </row>
    <row r="917" spans="1:7">
      <c r="A917">
        <f t="shared" si="119"/>
        <v>11.555555555555555</v>
      </c>
      <c r="B917">
        <f t="shared" si="121"/>
        <v>1017</v>
      </c>
      <c r="C917">
        <f t="shared" si="121"/>
        <v>994.92563312283721</v>
      </c>
      <c r="D917">
        <f t="shared" si="120"/>
        <v>939.49827035498049</v>
      </c>
      <c r="E917">
        <f t="shared" si="122"/>
        <v>880.58899865664989</v>
      </c>
      <c r="F917">
        <f t="shared" si="122"/>
        <v>855</v>
      </c>
      <c r="G917">
        <v>936</v>
      </c>
    </row>
    <row r="918" spans="1:7">
      <c r="A918">
        <f t="shared" si="119"/>
        <v>11.567901234567902</v>
      </c>
      <c r="B918">
        <f t="shared" si="121"/>
        <v>1018</v>
      </c>
      <c r="C918">
        <f t="shared" si="121"/>
        <v>995.92397638747047</v>
      </c>
      <c r="D918">
        <f t="shared" si="120"/>
        <v>940.49455075508013</v>
      </c>
      <c r="E918">
        <f t="shared" si="122"/>
        <v>881.58688355519973</v>
      </c>
      <c r="F918">
        <f t="shared" si="122"/>
        <v>856</v>
      </c>
      <c r="G918">
        <v>937</v>
      </c>
    </row>
    <row r="919" spans="1:7">
      <c r="A919">
        <f t="shared" si="119"/>
        <v>11.580246913580247</v>
      </c>
      <c r="B919">
        <f t="shared" si="121"/>
        <v>1019</v>
      </c>
      <c r="C919">
        <f t="shared" si="121"/>
        <v>996.92232297305043</v>
      </c>
      <c r="D919">
        <f t="shared" si="120"/>
        <v>941.49083904199517</v>
      </c>
      <c r="E919">
        <f t="shared" si="122"/>
        <v>882.58477324165131</v>
      </c>
      <c r="F919">
        <f t="shared" si="122"/>
        <v>857</v>
      </c>
      <c r="G919">
        <v>938</v>
      </c>
    </row>
    <row r="920" spans="1:7">
      <c r="A920">
        <f t="shared" si="119"/>
        <v>11.592592592592593</v>
      </c>
      <c r="B920">
        <f t="shared" si="121"/>
        <v>1020</v>
      </c>
      <c r="C920">
        <f t="shared" si="121"/>
        <v>997.92067286961003</v>
      </c>
      <c r="D920">
        <f t="shared" si="120"/>
        <v>942.48713519071441</v>
      </c>
      <c r="E920">
        <f t="shared" si="122"/>
        <v>883.58266769978275</v>
      </c>
      <c r="F920">
        <f t="shared" si="122"/>
        <v>858</v>
      </c>
      <c r="G920">
        <v>939</v>
      </c>
    </row>
    <row r="921" spans="1:7">
      <c r="A921">
        <f t="shared" si="119"/>
        <v>11.604938271604938</v>
      </c>
      <c r="B921">
        <f t="shared" si="121"/>
        <v>1021</v>
      </c>
      <c r="C921">
        <f t="shared" si="121"/>
        <v>998.91902606722203</v>
      </c>
      <c r="D921">
        <f t="shared" si="120"/>
        <v>943.48343917633235</v>
      </c>
      <c r="E921">
        <f t="shared" si="122"/>
        <v>884.58056691344541</v>
      </c>
      <c r="F921">
        <f t="shared" si="122"/>
        <v>859</v>
      </c>
      <c r="G921">
        <v>940</v>
      </c>
    </row>
    <row r="922" spans="1:7">
      <c r="A922">
        <f t="shared" si="119"/>
        <v>11.617283950617283</v>
      </c>
      <c r="B922">
        <f t="shared" si="121"/>
        <v>1022</v>
      </c>
      <c r="C922">
        <f t="shared" si="121"/>
        <v>999.91738255599887</v>
      </c>
      <c r="D922">
        <f t="shared" si="120"/>
        <v>944.4797509740481</v>
      </c>
      <c r="E922">
        <f t="shared" si="122"/>
        <v>885.57847086656318</v>
      </c>
      <c r="F922">
        <f t="shared" si="122"/>
        <v>860</v>
      </c>
      <c r="G922">
        <v>941</v>
      </c>
    </row>
    <row r="923" spans="1:7">
      <c r="A923">
        <f t="shared" si="119"/>
        <v>11.62962962962963</v>
      </c>
      <c r="B923">
        <f t="shared" si="121"/>
        <v>1023</v>
      </c>
      <c r="C923">
        <f t="shared" si="121"/>
        <v>1000.9157423260921</v>
      </c>
      <c r="D923">
        <f t="shared" si="120"/>
        <v>945.47607055916546</v>
      </c>
      <c r="E923">
        <f t="shared" si="122"/>
        <v>886.57637954313225</v>
      </c>
      <c r="F923">
        <f t="shared" si="122"/>
        <v>861</v>
      </c>
      <c r="G923">
        <v>942</v>
      </c>
    </row>
    <row r="924" spans="1:7">
      <c r="A924">
        <f t="shared" si="119"/>
        <v>11.641975308641975</v>
      </c>
      <c r="B924">
        <f t="shared" si="121"/>
        <v>1024</v>
      </c>
      <c r="C924">
        <f t="shared" si="121"/>
        <v>1001.9141053676927</v>
      </c>
      <c r="D924">
        <f t="shared" si="120"/>
        <v>946.47239790709159</v>
      </c>
      <c r="E924">
        <f t="shared" si="122"/>
        <v>887.57429292722077</v>
      </c>
      <c r="F924">
        <f t="shared" si="122"/>
        <v>862</v>
      </c>
      <c r="G924">
        <v>943</v>
      </c>
    </row>
    <row r="925" spans="1:7">
      <c r="A925">
        <f t="shared" si="119"/>
        <v>11.654320987654321</v>
      </c>
      <c r="B925">
        <f t="shared" si="121"/>
        <v>1025</v>
      </c>
      <c r="C925">
        <f t="shared" si="121"/>
        <v>1002.9124716710309</v>
      </c>
      <c r="D925">
        <f t="shared" si="120"/>
        <v>947.46873299333731</v>
      </c>
      <c r="E925">
        <f t="shared" si="122"/>
        <v>888.57221100296829</v>
      </c>
      <c r="F925">
        <f t="shared" si="122"/>
        <v>863</v>
      </c>
      <c r="G925">
        <v>944</v>
      </c>
    </row>
    <row r="926" spans="1:7">
      <c r="A926">
        <f t="shared" si="119"/>
        <v>11.666666666666666</v>
      </c>
      <c r="B926">
        <f t="shared" si="121"/>
        <v>1026</v>
      </c>
      <c r="C926">
        <f t="shared" si="121"/>
        <v>1003.9108412263753</v>
      </c>
      <c r="D926">
        <f t="shared" si="120"/>
        <v>948.46507579351601</v>
      </c>
      <c r="E926">
        <f t="shared" si="122"/>
        <v>889.57013375458564</v>
      </c>
      <c r="F926">
        <f t="shared" si="122"/>
        <v>864</v>
      </c>
      <c r="G926">
        <v>945</v>
      </c>
    </row>
    <row r="927" spans="1:7">
      <c r="A927">
        <f t="shared" si="119"/>
        <v>11.679012345679013</v>
      </c>
      <c r="B927">
        <f t="shared" ref="B927:C946" si="123">SQRT($B$2^2+$G927^2+2*$B$2*$G927*COS(($D$2-B$5)*PI()/180))</f>
        <v>1027</v>
      </c>
      <c r="C927">
        <f t="shared" si="123"/>
        <v>1004.9092140240335</v>
      </c>
      <c r="D927">
        <f t="shared" si="120"/>
        <v>949.46142628334303</v>
      </c>
      <c r="E927">
        <f t="shared" ref="E927:F946" si="124">SQRT($B$2^2+$G927^2+2*$B$2*$G927*COS(($D$2-E$5)*PI()/180))</f>
        <v>890.56806116635425</v>
      </c>
      <c r="F927">
        <f t="shared" si="124"/>
        <v>865</v>
      </c>
      <c r="G927">
        <v>946</v>
      </c>
    </row>
    <row r="928" spans="1:7">
      <c r="A928">
        <f t="shared" si="119"/>
        <v>11.691358024691358</v>
      </c>
      <c r="B928">
        <f t="shared" si="123"/>
        <v>1028</v>
      </c>
      <c r="C928">
        <f t="shared" si="123"/>
        <v>1005.9075900543513</v>
      </c>
      <c r="D928">
        <f t="shared" si="120"/>
        <v>950.4577844386356</v>
      </c>
      <c r="E928">
        <f t="shared" si="124"/>
        <v>891.56599322262559</v>
      </c>
      <c r="F928">
        <f t="shared" si="124"/>
        <v>866</v>
      </c>
      <c r="G928">
        <v>947</v>
      </c>
    </row>
    <row r="929" spans="1:7">
      <c r="A929">
        <f t="shared" si="119"/>
        <v>11.703703703703704</v>
      </c>
      <c r="B929">
        <f t="shared" si="123"/>
        <v>1029</v>
      </c>
      <c r="C929">
        <f t="shared" si="123"/>
        <v>1006.905969307713</v>
      </c>
      <c r="D929">
        <f t="shared" si="120"/>
        <v>951.45415023531223</v>
      </c>
      <c r="E929">
        <f t="shared" si="124"/>
        <v>892.5639299078216</v>
      </c>
      <c r="F929">
        <f t="shared" si="124"/>
        <v>867</v>
      </c>
      <c r="G929">
        <v>948</v>
      </c>
    </row>
    <row r="930" spans="1:7">
      <c r="A930">
        <f t="shared" si="119"/>
        <v>11.716049382716049</v>
      </c>
      <c r="B930">
        <f t="shared" si="123"/>
        <v>1030</v>
      </c>
      <c r="C930">
        <f t="shared" si="123"/>
        <v>1007.9043517745409</v>
      </c>
      <c r="D930">
        <f t="shared" si="120"/>
        <v>952.45052364939147</v>
      </c>
      <c r="E930">
        <f t="shared" si="124"/>
        <v>893.56187120643335</v>
      </c>
      <c r="F930">
        <f t="shared" si="124"/>
        <v>868</v>
      </c>
      <c r="G930">
        <v>949</v>
      </c>
    </row>
    <row r="931" spans="1:7">
      <c r="A931">
        <f t="shared" si="119"/>
        <v>11.728395061728396</v>
      </c>
      <c r="B931">
        <f t="shared" si="123"/>
        <v>1031</v>
      </c>
      <c r="C931">
        <f t="shared" si="123"/>
        <v>1008.9027374452949</v>
      </c>
      <c r="D931">
        <f t="shared" si="120"/>
        <v>953.44690465699239</v>
      </c>
      <c r="E931">
        <f t="shared" si="124"/>
        <v>894.55981710302103</v>
      </c>
      <c r="F931">
        <f t="shared" si="124"/>
        <v>869</v>
      </c>
      <c r="G931">
        <v>950</v>
      </c>
    </row>
    <row r="932" spans="1:7">
      <c r="A932">
        <f t="shared" si="119"/>
        <v>11.74074074074074</v>
      </c>
      <c r="B932">
        <f t="shared" si="123"/>
        <v>1032</v>
      </c>
      <c r="C932">
        <f t="shared" si="123"/>
        <v>1009.9011263104729</v>
      </c>
      <c r="D932">
        <f t="shared" si="120"/>
        <v>954.44329323433351</v>
      </c>
      <c r="E932">
        <f t="shared" si="124"/>
        <v>895.55776758221361</v>
      </c>
      <c r="F932">
        <f t="shared" si="124"/>
        <v>870</v>
      </c>
      <c r="G932">
        <v>951</v>
      </c>
    </row>
    <row r="933" spans="1:7">
      <c r="A933">
        <f t="shared" si="119"/>
        <v>11.753086419753087</v>
      </c>
      <c r="B933">
        <f t="shared" si="123"/>
        <v>1033</v>
      </c>
      <c r="C933">
        <f t="shared" si="123"/>
        <v>1010.8995183606104</v>
      </c>
      <c r="D933">
        <f t="shared" si="120"/>
        <v>955.43968935773228</v>
      </c>
      <c r="E933">
        <f t="shared" si="124"/>
        <v>896.55572262870862</v>
      </c>
      <c r="F933">
        <f t="shared" si="124"/>
        <v>871</v>
      </c>
      <c r="G933">
        <v>952</v>
      </c>
    </row>
    <row r="934" spans="1:7">
      <c r="A934">
        <f t="shared" si="119"/>
        <v>11.765432098765432</v>
      </c>
      <c r="B934">
        <f t="shared" si="123"/>
        <v>1034</v>
      </c>
      <c r="C934">
        <f t="shared" si="123"/>
        <v>1011.8979135862799</v>
      </c>
      <c r="D934">
        <f t="shared" si="120"/>
        <v>956.4360930036047</v>
      </c>
      <c r="E934">
        <f t="shared" si="124"/>
        <v>897.55368222727134</v>
      </c>
      <c r="F934">
        <f t="shared" si="124"/>
        <v>872</v>
      </c>
      <c r="G934">
        <v>953</v>
      </c>
    </row>
    <row r="935" spans="1:7">
      <c r="A935">
        <f t="shared" si="119"/>
        <v>11.777777777777779</v>
      </c>
      <c r="B935">
        <f t="shared" si="123"/>
        <v>1035</v>
      </c>
      <c r="C935">
        <f t="shared" si="123"/>
        <v>1012.8963119780911</v>
      </c>
      <c r="D935">
        <f t="shared" si="120"/>
        <v>957.43250414846477</v>
      </c>
      <c r="E935">
        <f t="shared" si="124"/>
        <v>898.55164636273491</v>
      </c>
      <c r="F935">
        <f t="shared" si="124"/>
        <v>873</v>
      </c>
      <c r="G935">
        <v>954</v>
      </c>
    </row>
    <row r="936" spans="1:7">
      <c r="A936">
        <f t="shared" si="119"/>
        <v>11.790123456790123</v>
      </c>
      <c r="B936">
        <f t="shared" si="123"/>
        <v>1036</v>
      </c>
      <c r="C936">
        <f t="shared" si="123"/>
        <v>1013.8947135266909</v>
      </c>
      <c r="D936">
        <f t="shared" si="120"/>
        <v>958.42892276892394</v>
      </c>
      <c r="E936">
        <f t="shared" si="124"/>
        <v>899.54961501999946</v>
      </c>
      <c r="F936">
        <f t="shared" si="124"/>
        <v>874</v>
      </c>
      <c r="G936">
        <v>955</v>
      </c>
    </row>
    <row r="937" spans="1:7">
      <c r="A937">
        <f t="shared" si="119"/>
        <v>11.802469135802468</v>
      </c>
      <c r="B937">
        <f t="shared" si="123"/>
        <v>1037</v>
      </c>
      <c r="C937">
        <f t="shared" si="123"/>
        <v>1014.8931182227628</v>
      </c>
      <c r="D937">
        <f t="shared" si="120"/>
        <v>959.42534884169072</v>
      </c>
      <c r="E937">
        <f t="shared" si="124"/>
        <v>900.54758818403207</v>
      </c>
      <c r="F937">
        <f t="shared" si="124"/>
        <v>875</v>
      </c>
      <c r="G937">
        <v>956</v>
      </c>
    </row>
    <row r="938" spans="1:7">
      <c r="A938">
        <f t="shared" si="119"/>
        <v>11.814814814814815</v>
      </c>
      <c r="B938">
        <f t="shared" si="123"/>
        <v>1038</v>
      </c>
      <c r="C938">
        <f t="shared" si="123"/>
        <v>1015.891526057027</v>
      </c>
      <c r="D938">
        <f t="shared" si="120"/>
        <v>960.42178234357016</v>
      </c>
      <c r="E938">
        <f t="shared" si="124"/>
        <v>901.5455658398663</v>
      </c>
      <c r="F938">
        <f t="shared" si="124"/>
        <v>876</v>
      </c>
      <c r="G938">
        <v>957</v>
      </c>
    </row>
    <row r="939" spans="1:7">
      <c r="A939">
        <f t="shared" si="119"/>
        <v>11.82716049382716</v>
      </c>
      <c r="B939">
        <f t="shared" si="123"/>
        <v>1039</v>
      </c>
      <c r="C939">
        <f t="shared" si="123"/>
        <v>1016.8899370202399</v>
      </c>
      <c r="D939">
        <f t="shared" si="120"/>
        <v>961.41822325146302</v>
      </c>
      <c r="E939">
        <f t="shared" si="124"/>
        <v>902.54354797260203</v>
      </c>
      <c r="F939">
        <f t="shared" si="124"/>
        <v>877</v>
      </c>
      <c r="G939">
        <v>958</v>
      </c>
    </row>
    <row r="940" spans="1:7">
      <c r="A940">
        <f t="shared" si="119"/>
        <v>11.839506172839506</v>
      </c>
      <c r="B940">
        <f t="shared" si="123"/>
        <v>1040</v>
      </c>
      <c r="C940">
        <f t="shared" si="123"/>
        <v>1017.8883511031943</v>
      </c>
      <c r="D940">
        <f t="shared" si="120"/>
        <v>962.41467154236591</v>
      </c>
      <c r="E940">
        <f t="shared" si="124"/>
        <v>903.5415345674046</v>
      </c>
      <c r="F940">
        <f t="shared" si="124"/>
        <v>878</v>
      </c>
      <c r="G940">
        <v>959</v>
      </c>
    </row>
    <row r="941" spans="1:7">
      <c r="A941">
        <f t="shared" si="119"/>
        <v>11.851851851851851</v>
      </c>
      <c r="B941">
        <f t="shared" si="123"/>
        <v>1041</v>
      </c>
      <c r="C941">
        <f t="shared" si="123"/>
        <v>1018.886768296719</v>
      </c>
      <c r="D941">
        <f t="shared" si="120"/>
        <v>963.41112719337013</v>
      </c>
      <c r="E941">
        <f t="shared" si="124"/>
        <v>904.53952560950484</v>
      </c>
      <c r="F941">
        <f t="shared" si="124"/>
        <v>879</v>
      </c>
      <c r="G941">
        <v>960</v>
      </c>
    </row>
    <row r="942" spans="1:7">
      <c r="A942">
        <f t="shared" si="119"/>
        <v>11.864197530864198</v>
      </c>
      <c r="B942">
        <f t="shared" si="123"/>
        <v>1042</v>
      </c>
      <c r="C942">
        <f t="shared" si="123"/>
        <v>1019.8851885916787</v>
      </c>
      <c r="D942">
        <f t="shared" si="120"/>
        <v>964.4075901816617</v>
      </c>
      <c r="E942">
        <f t="shared" si="124"/>
        <v>905.53752108419883</v>
      </c>
      <c r="F942">
        <f t="shared" si="124"/>
        <v>880</v>
      </c>
      <c r="G942">
        <v>961</v>
      </c>
    </row>
    <row r="943" spans="1:7">
      <c r="A943">
        <f t="shared" si="119"/>
        <v>11.876543209876543</v>
      </c>
      <c r="B943">
        <f t="shared" si="123"/>
        <v>1043</v>
      </c>
      <c r="C943">
        <f t="shared" si="123"/>
        <v>1020.8836119789739</v>
      </c>
      <c r="D943">
        <f t="shared" si="120"/>
        <v>965.40406048452064</v>
      </c>
      <c r="E943">
        <f t="shared" si="124"/>
        <v>906.53552097684712</v>
      </c>
      <c r="F943">
        <f t="shared" si="124"/>
        <v>881</v>
      </c>
      <c r="G943">
        <v>962</v>
      </c>
    </row>
    <row r="944" spans="1:7">
      <c r="A944">
        <f t="shared" si="119"/>
        <v>11.888888888888889</v>
      </c>
      <c r="B944">
        <f t="shared" si="123"/>
        <v>1044</v>
      </c>
      <c r="C944">
        <f t="shared" si="123"/>
        <v>1021.8820384495407</v>
      </c>
      <c r="D944">
        <f t="shared" si="120"/>
        <v>966.40053807932043</v>
      </c>
      <c r="E944">
        <f t="shared" si="124"/>
        <v>907.53352527287473</v>
      </c>
      <c r="F944">
        <f t="shared" si="124"/>
        <v>882</v>
      </c>
      <c r="G944">
        <v>963</v>
      </c>
    </row>
    <row r="945" spans="1:7">
      <c r="A945">
        <f t="shared" si="119"/>
        <v>11.901234567901234</v>
      </c>
      <c r="B945">
        <f t="shared" si="123"/>
        <v>1045</v>
      </c>
      <c r="C945">
        <f t="shared" si="123"/>
        <v>1022.8804679943501</v>
      </c>
      <c r="D945">
        <f t="shared" si="120"/>
        <v>967.39702294352753</v>
      </c>
      <c r="E945">
        <f t="shared" si="124"/>
        <v>908.53153395777031</v>
      </c>
      <c r="F945">
        <f t="shared" si="124"/>
        <v>883</v>
      </c>
      <c r="G945">
        <v>964</v>
      </c>
    </row>
    <row r="946" spans="1:7">
      <c r="A946">
        <f t="shared" si="119"/>
        <v>11.913580246913581</v>
      </c>
      <c r="B946">
        <f t="shared" si="123"/>
        <v>1046</v>
      </c>
      <c r="C946">
        <f t="shared" si="123"/>
        <v>1023.8789006044088</v>
      </c>
      <c r="D946">
        <f t="shared" si="120"/>
        <v>968.39351505470131</v>
      </c>
      <c r="E946">
        <f t="shared" si="124"/>
        <v>909.52954701708677</v>
      </c>
      <c r="F946">
        <f t="shared" si="124"/>
        <v>884</v>
      </c>
      <c r="G946">
        <v>965</v>
      </c>
    </row>
    <row r="947" spans="1:7">
      <c r="A947">
        <f t="shared" si="119"/>
        <v>11.925925925925926</v>
      </c>
      <c r="B947">
        <f t="shared" ref="B947:C966" si="125">SQRT($B$2^2+$G947^2+2*$B$2*$G947*COS(($D$2-B$5)*PI()/180))</f>
        <v>1047</v>
      </c>
      <c r="C947">
        <f t="shared" si="125"/>
        <v>1024.8773362707584</v>
      </c>
      <c r="D947">
        <f t="shared" si="120"/>
        <v>969.39001439049287</v>
      </c>
      <c r="E947">
        <f t="shared" ref="E947:F966" si="126">SQRT($B$2^2+$G947^2+2*$B$2*$G947*COS(($D$2-E$5)*PI()/180))</f>
        <v>910.52756443643966</v>
      </c>
      <c r="F947">
        <f t="shared" si="126"/>
        <v>885</v>
      </c>
      <c r="G947">
        <v>966</v>
      </c>
    </row>
    <row r="948" spans="1:7">
      <c r="A948">
        <f t="shared" si="119"/>
        <v>11.938271604938272</v>
      </c>
      <c r="B948">
        <f t="shared" si="125"/>
        <v>1048</v>
      </c>
      <c r="C948">
        <f t="shared" si="125"/>
        <v>1025.8757749844751</v>
      </c>
      <c r="D948">
        <f t="shared" si="120"/>
        <v>970.38652092864527</v>
      </c>
      <c r="E948">
        <f t="shared" si="126"/>
        <v>911.52558620150785</v>
      </c>
      <c r="F948">
        <f t="shared" si="126"/>
        <v>886</v>
      </c>
      <c r="G948">
        <v>967</v>
      </c>
    </row>
    <row r="949" spans="1:7">
      <c r="A949">
        <f t="shared" si="119"/>
        <v>11.950617283950617</v>
      </c>
      <c r="B949">
        <f t="shared" si="125"/>
        <v>1049</v>
      </c>
      <c r="C949">
        <f t="shared" si="125"/>
        <v>1026.87421673667</v>
      </c>
      <c r="D949">
        <f t="shared" si="120"/>
        <v>971.38303464699243</v>
      </c>
      <c r="E949">
        <f t="shared" si="126"/>
        <v>912.52361229803273</v>
      </c>
      <c r="F949">
        <f t="shared" si="126"/>
        <v>887</v>
      </c>
      <c r="G949">
        <v>968</v>
      </c>
    </row>
    <row r="950" spans="1:7">
      <c r="A950">
        <f t="shared" si="119"/>
        <v>11.962962962962964</v>
      </c>
      <c r="B950">
        <f t="shared" si="125"/>
        <v>1050</v>
      </c>
      <c r="C950">
        <f t="shared" si="125"/>
        <v>1027.8726615184887</v>
      </c>
      <c r="D950">
        <f t="shared" si="120"/>
        <v>972.3795555234592</v>
      </c>
      <c r="E950">
        <f t="shared" si="126"/>
        <v>913.52164271181778</v>
      </c>
      <c r="F950">
        <f t="shared" si="126"/>
        <v>888</v>
      </c>
      <c r="G950">
        <v>969</v>
      </c>
    </row>
    <row r="951" spans="1:7">
      <c r="A951">
        <f t="shared" si="119"/>
        <v>11.975308641975309</v>
      </c>
      <c r="B951">
        <f t="shared" si="125"/>
        <v>1051</v>
      </c>
      <c r="C951">
        <f t="shared" si="125"/>
        <v>1028.8711093211111</v>
      </c>
      <c r="D951">
        <f t="shared" si="120"/>
        <v>973.37608353606061</v>
      </c>
      <c r="E951">
        <f t="shared" si="126"/>
        <v>914.51967742872864</v>
      </c>
      <c r="F951">
        <f t="shared" si="126"/>
        <v>889</v>
      </c>
      <c r="G951">
        <v>970</v>
      </c>
    </row>
    <row r="952" spans="1:7">
      <c r="A952">
        <f t="shared" si="119"/>
        <v>11.987654320987655</v>
      </c>
      <c r="B952">
        <f t="shared" si="125"/>
        <v>1052</v>
      </c>
      <c r="C952">
        <f t="shared" si="125"/>
        <v>1029.8695601357515</v>
      </c>
      <c r="D952">
        <f t="shared" si="120"/>
        <v>974.37261866290146</v>
      </c>
      <c r="E952">
        <f t="shared" si="126"/>
        <v>915.51771643469237</v>
      </c>
      <c r="F952">
        <f t="shared" si="126"/>
        <v>890</v>
      </c>
      <c r="G952">
        <v>971</v>
      </c>
    </row>
    <row r="953" spans="1:7">
      <c r="A953">
        <f t="shared" si="119"/>
        <v>12</v>
      </c>
      <c r="B953">
        <f t="shared" si="125"/>
        <v>1053</v>
      </c>
      <c r="C953">
        <f t="shared" si="125"/>
        <v>1030.8680139536577</v>
      </c>
      <c r="D953">
        <f t="shared" si="120"/>
        <v>975.36916088217595</v>
      </c>
      <c r="E953">
        <f t="shared" si="126"/>
        <v>916.51575971569707</v>
      </c>
      <c r="F953">
        <f t="shared" si="126"/>
        <v>891</v>
      </c>
      <c r="G953">
        <v>972</v>
      </c>
    </row>
    <row r="954" spans="1:7">
      <c r="A954">
        <f t="shared" si="119"/>
        <v>12.012345679012345</v>
      </c>
      <c r="B954">
        <f t="shared" si="125"/>
        <v>1054</v>
      </c>
      <c r="C954">
        <f t="shared" si="125"/>
        <v>1031.8664707661117</v>
      </c>
      <c r="D954">
        <f t="shared" si="120"/>
        <v>976.36571017216704</v>
      </c>
      <c r="E954">
        <f t="shared" si="126"/>
        <v>917.51380725779234</v>
      </c>
      <c r="F954">
        <f t="shared" si="126"/>
        <v>892</v>
      </c>
      <c r="G954">
        <v>973</v>
      </c>
    </row>
    <row r="955" spans="1:7">
      <c r="A955">
        <f t="shared" si="119"/>
        <v>12.024691358024691</v>
      </c>
      <c r="B955">
        <f t="shared" si="125"/>
        <v>1055</v>
      </c>
      <c r="C955">
        <f t="shared" si="125"/>
        <v>1032.8649305644292</v>
      </c>
      <c r="D955">
        <f t="shared" si="120"/>
        <v>977.36226651124605</v>
      </c>
      <c r="E955">
        <f t="shared" si="126"/>
        <v>918.51185904708768</v>
      </c>
      <c r="F955">
        <f t="shared" si="126"/>
        <v>893</v>
      </c>
      <c r="G955">
        <v>974</v>
      </c>
    </row>
    <row r="956" spans="1:7">
      <c r="A956">
        <f t="shared" si="119"/>
        <v>12.037037037037036</v>
      </c>
      <c r="B956">
        <f t="shared" si="125"/>
        <v>1056</v>
      </c>
      <c r="C956">
        <f t="shared" si="125"/>
        <v>1033.8633933399592</v>
      </c>
      <c r="D956">
        <f t="shared" si="120"/>
        <v>978.35882987787261</v>
      </c>
      <c r="E956">
        <f t="shared" si="126"/>
        <v>919.50991506975322</v>
      </c>
      <c r="F956">
        <f t="shared" si="126"/>
        <v>894</v>
      </c>
      <c r="G956">
        <v>975</v>
      </c>
    </row>
    <row r="957" spans="1:7">
      <c r="A957">
        <f t="shared" si="119"/>
        <v>12.049382716049383</v>
      </c>
      <c r="B957">
        <f t="shared" si="125"/>
        <v>1057</v>
      </c>
      <c r="C957">
        <f t="shared" si="125"/>
        <v>1034.8618590840845</v>
      </c>
      <c r="D957">
        <f t="shared" si="120"/>
        <v>979.35540025059345</v>
      </c>
      <c r="E957">
        <f t="shared" si="126"/>
        <v>920.50797531201908</v>
      </c>
      <c r="F957">
        <f t="shared" si="126"/>
        <v>895</v>
      </c>
      <c r="G957">
        <v>976</v>
      </c>
    </row>
    <row r="958" spans="1:7">
      <c r="A958">
        <f t="shared" si="119"/>
        <v>12.061728395061728</v>
      </c>
      <c r="B958">
        <f t="shared" si="125"/>
        <v>1058</v>
      </c>
      <c r="C958">
        <f t="shared" si="125"/>
        <v>1035.8603277882205</v>
      </c>
      <c r="D958">
        <f t="shared" si="120"/>
        <v>980.3519776080426</v>
      </c>
      <c r="E958">
        <f t="shared" si="126"/>
        <v>921.50603976017453</v>
      </c>
      <c r="F958">
        <f t="shared" si="126"/>
        <v>896</v>
      </c>
      <c r="G958">
        <v>977</v>
      </c>
    </row>
    <row r="959" spans="1:7">
      <c r="A959">
        <f t="shared" si="119"/>
        <v>12.074074074074074</v>
      </c>
      <c r="B959">
        <f t="shared" si="125"/>
        <v>1059</v>
      </c>
      <c r="C959">
        <f t="shared" si="125"/>
        <v>1036.8587994438162</v>
      </c>
      <c r="D959">
        <f t="shared" si="120"/>
        <v>981.34856192894074</v>
      </c>
      <c r="E959">
        <f t="shared" si="126"/>
        <v>922.50410840056861</v>
      </c>
      <c r="F959">
        <f t="shared" si="126"/>
        <v>897</v>
      </c>
      <c r="G959">
        <v>978</v>
      </c>
    </row>
    <row r="960" spans="1:7">
      <c r="A960">
        <f t="shared" si="119"/>
        <v>12.086419753086419</v>
      </c>
      <c r="B960">
        <f t="shared" si="125"/>
        <v>1060</v>
      </c>
      <c r="C960">
        <f t="shared" si="125"/>
        <v>1037.8572740423531</v>
      </c>
      <c r="D960">
        <f t="shared" si="120"/>
        <v>982.3451531920947</v>
      </c>
      <c r="E960">
        <f t="shared" si="126"/>
        <v>923.50218121960927</v>
      </c>
      <c r="F960">
        <f t="shared" si="126"/>
        <v>898</v>
      </c>
      <c r="G960">
        <v>979</v>
      </c>
    </row>
    <row r="961" spans="1:7">
      <c r="A961">
        <f t="shared" si="119"/>
        <v>12.098765432098766</v>
      </c>
      <c r="B961">
        <f t="shared" si="125"/>
        <v>1061</v>
      </c>
      <c r="C961">
        <f t="shared" si="125"/>
        <v>1038.8557515753457</v>
      </c>
      <c r="D961">
        <f t="shared" si="120"/>
        <v>983.34175137639716</v>
      </c>
      <c r="E961">
        <f t="shared" si="126"/>
        <v>924.50025820376254</v>
      </c>
      <c r="F961">
        <f t="shared" si="126"/>
        <v>899</v>
      </c>
      <c r="G961">
        <v>980</v>
      </c>
    </row>
    <row r="962" spans="1:7">
      <c r="A962">
        <f t="shared" si="119"/>
        <v>12.111111111111111</v>
      </c>
      <c r="B962">
        <f t="shared" si="125"/>
        <v>1062</v>
      </c>
      <c r="C962">
        <f t="shared" si="125"/>
        <v>1039.8542320343408</v>
      </c>
      <c r="D962">
        <f t="shared" si="120"/>
        <v>984.33835646082593</v>
      </c>
      <c r="E962">
        <f t="shared" si="126"/>
        <v>925.49833933955358</v>
      </c>
      <c r="F962">
        <f t="shared" si="126"/>
        <v>900</v>
      </c>
      <c r="G962">
        <v>981</v>
      </c>
    </row>
    <row r="963" spans="1:7">
      <c r="A963">
        <f t="shared" si="119"/>
        <v>12.123456790123457</v>
      </c>
      <c r="B963">
        <f t="shared" si="125"/>
        <v>1063</v>
      </c>
      <c r="C963">
        <f t="shared" si="125"/>
        <v>1040.8527154109177</v>
      </c>
      <c r="D963">
        <f t="shared" si="120"/>
        <v>985.33496842444401</v>
      </c>
      <c r="E963">
        <f t="shared" si="126"/>
        <v>926.49642461356495</v>
      </c>
      <c r="F963">
        <f t="shared" si="126"/>
        <v>901</v>
      </c>
      <c r="G963">
        <v>982</v>
      </c>
    </row>
    <row r="964" spans="1:7">
      <c r="A964">
        <f t="shared" si="119"/>
        <v>12.135802469135802</v>
      </c>
      <c r="B964">
        <f t="shared" si="125"/>
        <v>1064</v>
      </c>
      <c r="C964">
        <f t="shared" si="125"/>
        <v>1041.8512016966881</v>
      </c>
      <c r="D964">
        <f t="shared" si="120"/>
        <v>986.33158724639861</v>
      </c>
      <c r="E964">
        <f t="shared" si="126"/>
        <v>927.49451401243721</v>
      </c>
      <c r="F964">
        <f t="shared" si="126"/>
        <v>902</v>
      </c>
      <c r="G964">
        <v>983</v>
      </c>
    </row>
    <row r="965" spans="1:7">
      <c r="A965">
        <f t="shared" si="119"/>
        <v>12.148148148148149</v>
      </c>
      <c r="B965">
        <f t="shared" si="125"/>
        <v>1065</v>
      </c>
      <c r="C965">
        <f t="shared" si="125"/>
        <v>1042.8496908832956</v>
      </c>
      <c r="D965">
        <f t="shared" si="120"/>
        <v>987.32821290592119</v>
      </c>
      <c r="E965">
        <f t="shared" si="126"/>
        <v>928.49260752286818</v>
      </c>
      <c r="F965">
        <f t="shared" si="126"/>
        <v>903</v>
      </c>
      <c r="G965">
        <v>984</v>
      </c>
    </row>
    <row r="966" spans="1:7">
      <c r="A966">
        <f t="shared" ref="A966:A1029" si="127">G966/$B$2</f>
        <v>12.160493827160494</v>
      </c>
      <c r="B966">
        <f t="shared" si="125"/>
        <v>1066</v>
      </c>
      <c r="C966">
        <f t="shared" si="125"/>
        <v>1043.8481829624159</v>
      </c>
      <c r="D966">
        <f t="shared" si="120"/>
        <v>988.32484538232666</v>
      </c>
      <c r="E966">
        <f t="shared" si="126"/>
        <v>929.49070513161269</v>
      </c>
      <c r="F966">
        <f t="shared" si="126"/>
        <v>904</v>
      </c>
      <c r="G966">
        <v>985</v>
      </c>
    </row>
    <row r="967" spans="1:7">
      <c r="A967">
        <f t="shared" si="127"/>
        <v>12.17283950617284</v>
      </c>
      <c r="B967">
        <f t="shared" ref="B967:C986" si="128">SQRT($B$2^2+$G967^2+2*$B$2*$G967*COS(($D$2-B$5)*PI()/180))</f>
        <v>1067</v>
      </c>
      <c r="C967">
        <f t="shared" si="128"/>
        <v>1044.8466779257565</v>
      </c>
      <c r="D967">
        <f t="shared" ref="D967:D1030" si="129">SQRT($B$2^2+$G967^2+2*$B$2*$G967*COS(($D$2-D$5)*PI()/180))</f>
        <v>989.32148465501348</v>
      </c>
      <c r="E967">
        <f t="shared" ref="E967:F986" si="130">SQRT($B$2^2+$G967^2+2*$B$2*$G967*COS(($D$2-E$5)*PI()/180))</f>
        <v>930.4888068254827</v>
      </c>
      <c r="F967">
        <f t="shared" si="130"/>
        <v>905</v>
      </c>
      <c r="G967">
        <v>986</v>
      </c>
    </row>
    <row r="968" spans="1:7">
      <c r="A968">
        <f t="shared" si="127"/>
        <v>12.185185185185185</v>
      </c>
      <c r="B968">
        <f t="shared" si="128"/>
        <v>1068</v>
      </c>
      <c r="C968">
        <f t="shared" si="128"/>
        <v>1045.8451757650564</v>
      </c>
      <c r="D968">
        <f t="shared" si="129"/>
        <v>990.31813070346243</v>
      </c>
      <c r="E968">
        <f t="shared" si="130"/>
        <v>931.48691259134614</v>
      </c>
      <c r="F968">
        <f t="shared" si="130"/>
        <v>906</v>
      </c>
      <c r="G968">
        <v>987</v>
      </c>
    </row>
    <row r="969" spans="1:7">
      <c r="A969">
        <f t="shared" si="127"/>
        <v>12.197530864197532</v>
      </c>
      <c r="B969">
        <f t="shared" si="128"/>
        <v>1069</v>
      </c>
      <c r="C969">
        <f t="shared" si="128"/>
        <v>1046.8436764720861</v>
      </c>
      <c r="D969">
        <f t="shared" si="129"/>
        <v>991.31478350723694</v>
      </c>
      <c r="E969">
        <f t="shared" si="130"/>
        <v>932.48502241612755</v>
      </c>
      <c r="F969">
        <f t="shared" si="130"/>
        <v>907</v>
      </c>
      <c r="G969">
        <v>988</v>
      </c>
    </row>
    <row r="970" spans="1:7">
      <c r="A970">
        <f t="shared" si="127"/>
        <v>12.209876543209877</v>
      </c>
      <c r="B970">
        <f t="shared" si="128"/>
        <v>1070</v>
      </c>
      <c r="C970">
        <f t="shared" si="128"/>
        <v>1047.8421800386479</v>
      </c>
      <c r="D970">
        <f t="shared" si="129"/>
        <v>992.3114430459824</v>
      </c>
      <c r="E970">
        <f t="shared" si="130"/>
        <v>933.48313628680705</v>
      </c>
      <c r="F970">
        <f t="shared" si="130"/>
        <v>908</v>
      </c>
      <c r="G970">
        <v>989</v>
      </c>
    </row>
    <row r="971" spans="1:7">
      <c r="A971">
        <f t="shared" si="127"/>
        <v>12.222222222222221</v>
      </c>
      <c r="B971">
        <f t="shared" si="128"/>
        <v>1071</v>
      </c>
      <c r="C971">
        <f t="shared" si="128"/>
        <v>1048.8406864565745</v>
      </c>
      <c r="D971">
        <f t="shared" si="129"/>
        <v>993.30810929942584</v>
      </c>
      <c r="E971">
        <f t="shared" si="130"/>
        <v>934.4812541904206</v>
      </c>
      <c r="F971">
        <f t="shared" si="130"/>
        <v>909</v>
      </c>
      <c r="G971">
        <v>990</v>
      </c>
    </row>
    <row r="972" spans="1:7">
      <c r="A972">
        <f t="shared" si="127"/>
        <v>12.234567901234568</v>
      </c>
      <c r="B972">
        <f t="shared" si="128"/>
        <v>1072</v>
      </c>
      <c r="C972">
        <f t="shared" si="128"/>
        <v>1049.8391957177303</v>
      </c>
      <c r="D972">
        <f t="shared" si="129"/>
        <v>994.3047822473751</v>
      </c>
      <c r="E972">
        <f t="shared" si="130"/>
        <v>935.47937611405916</v>
      </c>
      <c r="F972">
        <f t="shared" si="130"/>
        <v>910</v>
      </c>
      <c r="G972">
        <v>991</v>
      </c>
    </row>
    <row r="973" spans="1:7">
      <c r="A973">
        <f t="shared" si="127"/>
        <v>12.246913580246913</v>
      </c>
      <c r="B973">
        <f t="shared" si="128"/>
        <v>1073</v>
      </c>
      <c r="C973">
        <f t="shared" si="128"/>
        <v>1050.8377078140102</v>
      </c>
      <c r="D973">
        <f t="shared" si="129"/>
        <v>995.30146186971911</v>
      </c>
      <c r="E973">
        <f t="shared" si="130"/>
        <v>936.47750204486874</v>
      </c>
      <c r="F973">
        <f t="shared" si="130"/>
        <v>911</v>
      </c>
      <c r="G973">
        <v>992</v>
      </c>
    </row>
    <row r="974" spans="1:7">
      <c r="A974">
        <f t="shared" si="127"/>
        <v>12.25925925925926</v>
      </c>
      <c r="B974">
        <f t="shared" si="128"/>
        <v>1074</v>
      </c>
      <c r="C974">
        <f t="shared" si="128"/>
        <v>1051.83622273734</v>
      </c>
      <c r="D974">
        <f t="shared" si="129"/>
        <v>996.29814814642714</v>
      </c>
      <c r="E974">
        <f t="shared" si="130"/>
        <v>937.47563197005013</v>
      </c>
      <c r="F974">
        <f t="shared" si="130"/>
        <v>912</v>
      </c>
      <c r="G974">
        <v>993</v>
      </c>
    </row>
    <row r="975" spans="1:7">
      <c r="A975">
        <f t="shared" si="127"/>
        <v>12.271604938271604</v>
      </c>
      <c r="B975">
        <f t="shared" si="128"/>
        <v>1075</v>
      </c>
      <c r="C975">
        <f t="shared" si="128"/>
        <v>1052.8347404796764</v>
      </c>
      <c r="D975">
        <f t="shared" si="129"/>
        <v>997.29484105754807</v>
      </c>
      <c r="E975">
        <f t="shared" si="130"/>
        <v>938.47376587685847</v>
      </c>
      <c r="F975">
        <f t="shared" si="130"/>
        <v>913</v>
      </c>
      <c r="G975">
        <v>994</v>
      </c>
    </row>
    <row r="976" spans="1:7">
      <c r="A976">
        <f t="shared" si="127"/>
        <v>12.283950617283951</v>
      </c>
      <c r="B976">
        <f t="shared" si="128"/>
        <v>1076</v>
      </c>
      <c r="C976">
        <f t="shared" si="128"/>
        <v>1053.8332610330058</v>
      </c>
      <c r="D976">
        <f t="shared" si="129"/>
        <v>998.29154058321058</v>
      </c>
      <c r="E976">
        <f t="shared" si="130"/>
        <v>939.47190375260311</v>
      </c>
      <c r="F976">
        <f t="shared" si="130"/>
        <v>914</v>
      </c>
      <c r="G976">
        <v>995</v>
      </c>
    </row>
    <row r="977" spans="1:7">
      <c r="A977">
        <f t="shared" si="127"/>
        <v>12.296296296296296</v>
      </c>
      <c r="B977">
        <f t="shared" si="128"/>
        <v>1077</v>
      </c>
      <c r="C977">
        <f t="shared" si="128"/>
        <v>1054.831784389346</v>
      </c>
      <c r="D977">
        <f t="shared" si="129"/>
        <v>999.28824670362258</v>
      </c>
      <c r="E977">
        <f t="shared" si="130"/>
        <v>940.4700455846471</v>
      </c>
      <c r="F977">
        <f t="shared" si="130"/>
        <v>915</v>
      </c>
      <c r="G977">
        <v>996</v>
      </c>
    </row>
    <row r="978" spans="1:7">
      <c r="A978">
        <f t="shared" si="127"/>
        <v>12.308641975308642</v>
      </c>
      <c r="B978">
        <f t="shared" si="128"/>
        <v>1078</v>
      </c>
      <c r="C978">
        <f t="shared" si="128"/>
        <v>1055.830310540744</v>
      </c>
      <c r="D978">
        <f t="shared" si="129"/>
        <v>1000.2849593990704</v>
      </c>
      <c r="E978">
        <f t="shared" si="130"/>
        <v>941.46819136040699</v>
      </c>
      <c r="F978">
        <f t="shared" si="130"/>
        <v>916</v>
      </c>
      <c r="G978">
        <v>997</v>
      </c>
    </row>
    <row r="979" spans="1:7">
      <c r="A979">
        <f t="shared" si="127"/>
        <v>12.320987654320987</v>
      </c>
      <c r="B979">
        <f t="shared" si="128"/>
        <v>1079</v>
      </c>
      <c r="C979">
        <f t="shared" si="128"/>
        <v>1056.8288394792773</v>
      </c>
      <c r="D979">
        <f t="shared" si="129"/>
        <v>1001.2816786499192</v>
      </c>
      <c r="E979">
        <f t="shared" si="130"/>
        <v>942.4663410673528</v>
      </c>
      <c r="F979">
        <f t="shared" si="130"/>
        <v>917</v>
      </c>
      <c r="G979">
        <v>998</v>
      </c>
    </row>
    <row r="980" spans="1:7">
      <c r="A980">
        <f t="shared" si="127"/>
        <v>12.333333333333334</v>
      </c>
      <c r="B980">
        <f t="shared" si="128"/>
        <v>1080</v>
      </c>
      <c r="C980">
        <f t="shared" si="128"/>
        <v>1057.8273711970533</v>
      </c>
      <c r="D980">
        <f t="shared" si="129"/>
        <v>1002.2784044366116</v>
      </c>
      <c r="E980">
        <f t="shared" si="130"/>
        <v>943.46449469300728</v>
      </c>
      <c r="F980">
        <f t="shared" si="130"/>
        <v>918</v>
      </c>
      <c r="G980">
        <v>999</v>
      </c>
    </row>
    <row r="981" spans="1:7">
      <c r="A981">
        <f t="shared" si="127"/>
        <v>12.345679012345679</v>
      </c>
      <c r="B981">
        <f t="shared" si="128"/>
        <v>1081</v>
      </c>
      <c r="C981">
        <f t="shared" si="128"/>
        <v>1058.8259056862089</v>
      </c>
      <c r="D981">
        <f t="shared" si="129"/>
        <v>1003.2751367396683</v>
      </c>
      <c r="E981">
        <f t="shared" si="130"/>
        <v>944.46265222494605</v>
      </c>
      <c r="F981">
        <f t="shared" si="130"/>
        <v>919</v>
      </c>
      <c r="G981">
        <v>1000</v>
      </c>
    </row>
    <row r="982" spans="1:7">
      <c r="A982">
        <f t="shared" si="127"/>
        <v>12.358024691358025</v>
      </c>
      <c r="B982">
        <f t="shared" si="128"/>
        <v>1082</v>
      </c>
      <c r="C982">
        <f t="shared" si="128"/>
        <v>1059.824442938911</v>
      </c>
      <c r="D982">
        <f t="shared" si="129"/>
        <v>1004.2718755396867</v>
      </c>
      <c r="E982">
        <f t="shared" si="130"/>
        <v>945.46081365079704</v>
      </c>
      <c r="F982">
        <f t="shared" si="130"/>
        <v>920</v>
      </c>
      <c r="G982">
        <v>1001</v>
      </c>
    </row>
    <row r="983" spans="1:7">
      <c r="A983">
        <f t="shared" si="127"/>
        <v>12.37037037037037</v>
      </c>
      <c r="B983">
        <f t="shared" si="128"/>
        <v>1083</v>
      </c>
      <c r="C983">
        <f t="shared" si="128"/>
        <v>1060.8229829473553</v>
      </c>
      <c r="D983">
        <f t="shared" si="129"/>
        <v>1005.2686208173416</v>
      </c>
      <c r="E983">
        <f t="shared" si="130"/>
        <v>946.45897895824032</v>
      </c>
      <c r="F983">
        <f t="shared" si="130"/>
        <v>921</v>
      </c>
      <c r="G983">
        <v>1002</v>
      </c>
    </row>
    <row r="984" spans="1:7">
      <c r="A984">
        <f t="shared" si="127"/>
        <v>12.382716049382717</v>
      </c>
      <c r="B984">
        <f t="shared" si="128"/>
        <v>1084</v>
      </c>
      <c r="C984">
        <f t="shared" si="128"/>
        <v>1061.8215257037677</v>
      </c>
      <c r="D984">
        <f t="shared" si="129"/>
        <v>1006.2653725533836</v>
      </c>
      <c r="E984">
        <f t="shared" si="130"/>
        <v>947.45714813500808</v>
      </c>
      <c r="F984">
        <f t="shared" si="130"/>
        <v>922</v>
      </c>
      <c r="G984">
        <v>1003</v>
      </c>
    </row>
    <row r="985" spans="1:7">
      <c r="A985">
        <f t="shared" si="127"/>
        <v>12.395061728395062</v>
      </c>
      <c r="B985">
        <f t="shared" si="128"/>
        <v>1085</v>
      </c>
      <c r="C985">
        <f t="shared" si="128"/>
        <v>1062.8200712004029</v>
      </c>
      <c r="D985">
        <f t="shared" si="129"/>
        <v>1007.26213072864</v>
      </c>
      <c r="E985">
        <f t="shared" si="130"/>
        <v>948.45532116888376</v>
      </c>
      <c r="F985">
        <f t="shared" si="130"/>
        <v>923</v>
      </c>
      <c r="G985">
        <v>1004</v>
      </c>
    </row>
    <row r="986" spans="1:7">
      <c r="A986">
        <f t="shared" si="127"/>
        <v>12.407407407407407</v>
      </c>
      <c r="B986">
        <f t="shared" si="128"/>
        <v>1086</v>
      </c>
      <c r="C986">
        <f t="shared" si="128"/>
        <v>1063.8186194295442</v>
      </c>
      <c r="D986">
        <f t="shared" si="129"/>
        <v>1008.2588953240135</v>
      </c>
      <c r="E986">
        <f t="shared" si="130"/>
        <v>949.45349804770228</v>
      </c>
      <c r="F986">
        <f t="shared" si="130"/>
        <v>924</v>
      </c>
      <c r="G986">
        <v>1005</v>
      </c>
    </row>
    <row r="987" spans="1:7">
      <c r="A987">
        <f t="shared" si="127"/>
        <v>12.419753086419753</v>
      </c>
      <c r="B987">
        <f t="shared" ref="B987:C1006" si="131">SQRT($B$2^2+$G987^2+2*$B$2*$G987*COS(($D$2-B$5)*PI()/180))</f>
        <v>1087</v>
      </c>
      <c r="C987">
        <f t="shared" si="131"/>
        <v>1064.8171703835048</v>
      </c>
      <c r="D987">
        <f t="shared" si="129"/>
        <v>1009.255666320482</v>
      </c>
      <c r="E987">
        <f t="shared" ref="E987:F1006" si="132">SQRT($B$2^2+$G987^2+2*$B$2*$G987*COS(($D$2-E$5)*PI()/180))</f>
        <v>950.45167875934965</v>
      </c>
      <c r="F987">
        <f t="shared" si="132"/>
        <v>925</v>
      </c>
      <c r="G987">
        <v>1006</v>
      </c>
    </row>
    <row r="988" spans="1:7">
      <c r="A988">
        <f t="shared" si="127"/>
        <v>12.432098765432098</v>
      </c>
      <c r="B988">
        <f t="shared" si="131"/>
        <v>1088</v>
      </c>
      <c r="C988">
        <f t="shared" si="131"/>
        <v>1065.8157240546259</v>
      </c>
      <c r="D988">
        <f t="shared" si="129"/>
        <v>1010.2524436990984</v>
      </c>
      <c r="E988">
        <f t="shared" si="132"/>
        <v>951.44986329176254</v>
      </c>
      <c r="F988">
        <f t="shared" si="132"/>
        <v>926</v>
      </c>
      <c r="G988">
        <v>1007</v>
      </c>
    </row>
    <row r="989" spans="1:7">
      <c r="A989">
        <f t="shared" si="127"/>
        <v>12.444444444444445</v>
      </c>
      <c r="B989">
        <f t="shared" si="131"/>
        <v>1089</v>
      </c>
      <c r="C989">
        <f t="shared" si="131"/>
        <v>1066.8142804352774</v>
      </c>
      <c r="D989">
        <f t="shared" si="129"/>
        <v>1011.2492274409905</v>
      </c>
      <c r="E989">
        <f t="shared" si="132"/>
        <v>952.44805163292847</v>
      </c>
      <c r="F989">
        <f t="shared" si="132"/>
        <v>927</v>
      </c>
      <c r="G989">
        <v>1008</v>
      </c>
    </row>
    <row r="990" spans="1:7">
      <c r="A990">
        <f t="shared" si="127"/>
        <v>12.456790123456789</v>
      </c>
      <c r="B990">
        <f t="shared" si="131"/>
        <v>1090</v>
      </c>
      <c r="C990">
        <f t="shared" si="131"/>
        <v>1067.812839517858</v>
      </c>
      <c r="D990">
        <f t="shared" si="129"/>
        <v>1012.2460175273598</v>
      </c>
      <c r="E990">
        <f t="shared" si="132"/>
        <v>953.44624377088473</v>
      </c>
      <c r="F990">
        <f t="shared" si="132"/>
        <v>928</v>
      </c>
      <c r="G990">
        <v>1009</v>
      </c>
    </row>
    <row r="991" spans="1:7">
      <c r="A991">
        <f t="shared" si="127"/>
        <v>12.469135802469136</v>
      </c>
      <c r="B991">
        <f t="shared" si="131"/>
        <v>1091</v>
      </c>
      <c r="C991">
        <f t="shared" si="131"/>
        <v>1068.8114012947947</v>
      </c>
      <c r="D991">
        <f t="shared" si="129"/>
        <v>1013.2428139394822</v>
      </c>
      <c r="E991">
        <f t="shared" si="132"/>
        <v>954.44443969371889</v>
      </c>
      <c r="F991">
        <f t="shared" si="132"/>
        <v>929</v>
      </c>
      <c r="G991">
        <v>1010</v>
      </c>
    </row>
    <row r="992" spans="1:7">
      <c r="A992">
        <f t="shared" si="127"/>
        <v>12.481481481481481</v>
      </c>
      <c r="B992">
        <f t="shared" si="131"/>
        <v>1092</v>
      </c>
      <c r="C992">
        <f t="shared" si="131"/>
        <v>1069.8099657585431</v>
      </c>
      <c r="D992">
        <f t="shared" si="129"/>
        <v>1014.2396166587065</v>
      </c>
      <c r="E992">
        <f t="shared" si="132"/>
        <v>955.4426393895684</v>
      </c>
      <c r="F992">
        <f t="shared" si="132"/>
        <v>930</v>
      </c>
      <c r="G992">
        <v>1011</v>
      </c>
    </row>
    <row r="993" spans="1:7">
      <c r="A993">
        <f t="shared" si="127"/>
        <v>12.493827160493828</v>
      </c>
      <c r="B993">
        <f t="shared" si="131"/>
        <v>1093</v>
      </c>
      <c r="C993">
        <f t="shared" si="131"/>
        <v>1070.8085329015862</v>
      </c>
      <c r="D993">
        <f t="shared" si="129"/>
        <v>1015.2364256664553</v>
      </c>
      <c r="E993">
        <f t="shared" si="132"/>
        <v>956.44084284661994</v>
      </c>
      <c r="F993">
        <f t="shared" si="132"/>
        <v>931</v>
      </c>
      <c r="G993">
        <v>1012</v>
      </c>
    </row>
    <row r="994" spans="1:7">
      <c r="A994">
        <f t="shared" si="127"/>
        <v>12.506172839506172</v>
      </c>
      <c r="B994">
        <f t="shared" si="131"/>
        <v>1094</v>
      </c>
      <c r="C994">
        <f t="shared" si="131"/>
        <v>1071.8071027164356</v>
      </c>
      <c r="D994">
        <f t="shared" si="129"/>
        <v>1016.2332409442234</v>
      </c>
      <c r="E994">
        <f t="shared" si="132"/>
        <v>957.43905005310933</v>
      </c>
      <c r="F994">
        <f t="shared" si="132"/>
        <v>932</v>
      </c>
      <c r="G994">
        <v>1013</v>
      </c>
    </row>
    <row r="995" spans="1:7">
      <c r="A995">
        <f t="shared" si="127"/>
        <v>12.518518518518519</v>
      </c>
      <c r="B995">
        <f t="shared" si="131"/>
        <v>1095</v>
      </c>
      <c r="C995">
        <f t="shared" si="131"/>
        <v>1072.8056751956301</v>
      </c>
      <c r="D995">
        <f t="shared" si="129"/>
        <v>1017.2300624735783</v>
      </c>
      <c r="E995">
        <f t="shared" si="132"/>
        <v>958.43726099732169</v>
      </c>
      <c r="F995">
        <f t="shared" si="132"/>
        <v>933</v>
      </c>
      <c r="G995">
        <v>1014</v>
      </c>
    </row>
    <row r="996" spans="1:7">
      <c r="A996">
        <f t="shared" si="127"/>
        <v>12.530864197530864</v>
      </c>
      <c r="B996">
        <f t="shared" si="131"/>
        <v>1096</v>
      </c>
      <c r="C996">
        <f t="shared" si="131"/>
        <v>1073.8042503317372</v>
      </c>
      <c r="D996">
        <f t="shared" si="129"/>
        <v>1018.2268902361595</v>
      </c>
      <c r="E996">
        <f t="shared" si="132"/>
        <v>959.43547566759071</v>
      </c>
      <c r="F996">
        <f t="shared" si="132"/>
        <v>934</v>
      </c>
      <c r="G996">
        <v>1015</v>
      </c>
    </row>
    <row r="997" spans="1:7">
      <c r="A997">
        <f t="shared" si="127"/>
        <v>12.543209876543211</v>
      </c>
      <c r="B997">
        <f t="shared" si="131"/>
        <v>1097</v>
      </c>
      <c r="C997">
        <f t="shared" si="131"/>
        <v>1074.8028281173511</v>
      </c>
      <c r="D997">
        <f t="shared" si="129"/>
        <v>1019.2237242136782</v>
      </c>
      <c r="E997">
        <f t="shared" si="132"/>
        <v>960.43369405229828</v>
      </c>
      <c r="F997">
        <f t="shared" si="132"/>
        <v>935</v>
      </c>
      <c r="G997">
        <v>1016</v>
      </c>
    </row>
    <row r="998" spans="1:7">
      <c r="A998">
        <f t="shared" si="127"/>
        <v>12.555555555555555</v>
      </c>
      <c r="B998">
        <f t="shared" si="131"/>
        <v>1098</v>
      </c>
      <c r="C998">
        <f t="shared" si="131"/>
        <v>1075.8014085450941</v>
      </c>
      <c r="D998">
        <f t="shared" si="129"/>
        <v>1020.2205643879171</v>
      </c>
      <c r="E998">
        <f t="shared" si="132"/>
        <v>961.43191613987494</v>
      </c>
      <c r="F998">
        <f t="shared" si="132"/>
        <v>936</v>
      </c>
      <c r="G998">
        <v>1017</v>
      </c>
    </row>
    <row r="999" spans="1:7">
      <c r="A999">
        <f t="shared" si="127"/>
        <v>12.567901234567902</v>
      </c>
      <c r="B999">
        <f t="shared" si="131"/>
        <v>1099</v>
      </c>
      <c r="C999">
        <f t="shared" si="131"/>
        <v>1076.7999916076153</v>
      </c>
      <c r="D999">
        <f t="shared" si="129"/>
        <v>1021.2174107407296</v>
      </c>
      <c r="E999">
        <f t="shared" si="132"/>
        <v>962.43014191879888</v>
      </c>
      <c r="F999">
        <f t="shared" si="132"/>
        <v>937</v>
      </c>
      <c r="G999">
        <v>1018</v>
      </c>
    </row>
    <row r="1000" spans="1:7">
      <c r="A1000">
        <f t="shared" si="127"/>
        <v>12.580246913580247</v>
      </c>
      <c r="B1000">
        <f t="shared" si="131"/>
        <v>1100</v>
      </c>
      <c r="C1000">
        <f t="shared" si="131"/>
        <v>1077.7985772975917</v>
      </c>
      <c r="D1000">
        <f t="shared" si="129"/>
        <v>1022.2142632540401</v>
      </c>
      <c r="E1000">
        <f t="shared" si="132"/>
        <v>963.42837137759602</v>
      </c>
      <c r="F1000">
        <f t="shared" si="132"/>
        <v>938</v>
      </c>
      <c r="G1000">
        <v>1019</v>
      </c>
    </row>
    <row r="1001" spans="1:7">
      <c r="A1001">
        <f t="shared" si="127"/>
        <v>12.592592592592593</v>
      </c>
      <c r="B1001">
        <f t="shared" si="131"/>
        <v>1101</v>
      </c>
      <c r="C1001">
        <f t="shared" si="131"/>
        <v>1078.7971656077268</v>
      </c>
      <c r="D1001">
        <f t="shared" si="129"/>
        <v>1023.2111219098432</v>
      </c>
      <c r="E1001">
        <f t="shared" si="132"/>
        <v>964.42660450483993</v>
      </c>
      <c r="F1001">
        <f t="shared" si="132"/>
        <v>939</v>
      </c>
      <c r="G1001">
        <v>1020</v>
      </c>
    </row>
    <row r="1002" spans="1:7">
      <c r="A1002">
        <f t="shared" si="127"/>
        <v>12.604938271604938</v>
      </c>
      <c r="B1002">
        <f t="shared" si="131"/>
        <v>1102</v>
      </c>
      <c r="C1002">
        <f t="shared" si="131"/>
        <v>1079.7957565307511</v>
      </c>
      <c r="D1002">
        <f t="shared" si="129"/>
        <v>1024.2079866902034</v>
      </c>
      <c r="E1002">
        <f t="shared" si="132"/>
        <v>965.42484128915112</v>
      </c>
      <c r="F1002">
        <f t="shared" si="132"/>
        <v>940</v>
      </c>
      <c r="G1002">
        <v>1021</v>
      </c>
    </row>
    <row r="1003" spans="1:7">
      <c r="A1003">
        <f t="shared" si="127"/>
        <v>12.617283950617283</v>
      </c>
      <c r="B1003">
        <f t="shared" si="131"/>
        <v>1103</v>
      </c>
      <c r="C1003">
        <f t="shared" si="131"/>
        <v>1080.7943500594226</v>
      </c>
      <c r="D1003">
        <f t="shared" si="129"/>
        <v>1025.2048575772551</v>
      </c>
      <c r="E1003">
        <f t="shared" si="132"/>
        <v>966.42308171919728</v>
      </c>
      <c r="F1003">
        <f t="shared" si="132"/>
        <v>941</v>
      </c>
      <c r="G1003">
        <v>1022</v>
      </c>
    </row>
    <row r="1004" spans="1:7">
      <c r="A1004">
        <f t="shared" si="127"/>
        <v>12.62962962962963</v>
      </c>
      <c r="B1004">
        <f t="shared" si="131"/>
        <v>1104</v>
      </c>
      <c r="C1004">
        <f t="shared" si="131"/>
        <v>1081.7929461865251</v>
      </c>
      <c r="D1004">
        <f t="shared" si="129"/>
        <v>1026.2017345532017</v>
      </c>
      <c r="E1004">
        <f t="shared" si="132"/>
        <v>967.42132578369296</v>
      </c>
      <c r="F1004">
        <f t="shared" si="132"/>
        <v>942</v>
      </c>
      <c r="G1004">
        <v>1023</v>
      </c>
    </row>
    <row r="1005" spans="1:7">
      <c r="A1005">
        <f t="shared" si="127"/>
        <v>12.641975308641975</v>
      </c>
      <c r="B1005">
        <f t="shared" si="131"/>
        <v>1105</v>
      </c>
      <c r="C1005">
        <f t="shared" si="131"/>
        <v>1082.7915449048694</v>
      </c>
      <c r="D1005">
        <f t="shared" si="129"/>
        <v>1027.1986176003159</v>
      </c>
      <c r="E1005">
        <f t="shared" si="132"/>
        <v>968.41957347139885</v>
      </c>
      <c r="F1005">
        <f t="shared" si="132"/>
        <v>943</v>
      </c>
      <c r="G1005">
        <v>1024</v>
      </c>
    </row>
    <row r="1006" spans="1:7">
      <c r="A1006">
        <f t="shared" si="127"/>
        <v>12.654320987654321</v>
      </c>
      <c r="B1006">
        <f t="shared" si="131"/>
        <v>1106</v>
      </c>
      <c r="C1006">
        <f t="shared" si="131"/>
        <v>1083.7901462072932</v>
      </c>
      <c r="D1006">
        <f t="shared" si="129"/>
        <v>1028.1955067009387</v>
      </c>
      <c r="E1006">
        <f t="shared" si="132"/>
        <v>969.41782477112201</v>
      </c>
      <c r="F1006">
        <f t="shared" si="132"/>
        <v>944</v>
      </c>
      <c r="G1006">
        <v>1025</v>
      </c>
    </row>
    <row r="1007" spans="1:7">
      <c r="A1007">
        <f t="shared" si="127"/>
        <v>12.666666666666666</v>
      </c>
      <c r="B1007">
        <f t="shared" ref="B1007:C1026" si="133">SQRT($B$2^2+$G1007^2+2*$B$2*$G1007*COS(($D$2-B$5)*PI()/180))</f>
        <v>1107</v>
      </c>
      <c r="C1007">
        <f t="shared" si="133"/>
        <v>1084.7887500866602</v>
      </c>
      <c r="D1007">
        <f t="shared" si="129"/>
        <v>1029.1924018374796</v>
      </c>
      <c r="E1007">
        <f t="shared" ref="E1007:F1026" si="134">SQRT($B$2^2+$G1007^2+2*$B$2*$G1007*COS(($D$2-E$5)*PI()/180))</f>
        <v>970.41607967171558</v>
      </c>
      <c r="F1007">
        <f t="shared" si="134"/>
        <v>945</v>
      </c>
      <c r="G1007">
        <v>1026</v>
      </c>
    </row>
    <row r="1008" spans="1:7">
      <c r="A1008">
        <f t="shared" si="127"/>
        <v>12.679012345679013</v>
      </c>
      <c r="B1008">
        <f t="shared" si="133"/>
        <v>1108</v>
      </c>
      <c r="C1008">
        <f t="shared" si="133"/>
        <v>1085.78735653586</v>
      </c>
      <c r="D1008">
        <f t="shared" si="129"/>
        <v>1030.1893029924161</v>
      </c>
      <c r="E1008">
        <f t="shared" si="134"/>
        <v>971.41433816207871</v>
      </c>
      <c r="F1008">
        <f t="shared" si="134"/>
        <v>946</v>
      </c>
      <c r="G1008">
        <v>1027</v>
      </c>
    </row>
    <row r="1009" spans="1:7">
      <c r="A1009">
        <f t="shared" si="127"/>
        <v>12.691358024691358</v>
      </c>
      <c r="B1009">
        <f t="shared" si="133"/>
        <v>1109</v>
      </c>
      <c r="C1009">
        <f t="shared" si="133"/>
        <v>1086.7859655478087</v>
      </c>
      <c r="D1009">
        <f t="shared" si="129"/>
        <v>1031.1862101482932</v>
      </c>
      <c r="E1009">
        <f t="shared" si="134"/>
        <v>972.41260023115558</v>
      </c>
      <c r="F1009">
        <f t="shared" si="134"/>
        <v>947</v>
      </c>
      <c r="G1009">
        <v>1028</v>
      </c>
    </row>
    <row r="1010" spans="1:7">
      <c r="A1010">
        <f t="shared" si="127"/>
        <v>12.703703703703704</v>
      </c>
      <c r="B1010">
        <f t="shared" si="133"/>
        <v>1110</v>
      </c>
      <c r="C1010">
        <f t="shared" si="133"/>
        <v>1087.7845771154484</v>
      </c>
      <c r="D1010">
        <f t="shared" si="129"/>
        <v>1032.1831232877237</v>
      </c>
      <c r="E1010">
        <f t="shared" si="134"/>
        <v>973.41086586793597</v>
      </c>
      <c r="F1010">
        <f t="shared" si="134"/>
        <v>948</v>
      </c>
      <c r="G1010">
        <v>1029</v>
      </c>
    </row>
    <row r="1011" spans="1:7">
      <c r="A1011">
        <f t="shared" si="127"/>
        <v>12.716049382716049</v>
      </c>
      <c r="B1011">
        <f t="shared" si="133"/>
        <v>1111</v>
      </c>
      <c r="C1011">
        <f t="shared" si="133"/>
        <v>1088.7831912317472</v>
      </c>
      <c r="D1011">
        <f t="shared" si="129"/>
        <v>1033.1800423933864</v>
      </c>
      <c r="E1011">
        <f t="shared" si="134"/>
        <v>974.40913506145489</v>
      </c>
      <c r="F1011">
        <f t="shared" si="134"/>
        <v>949</v>
      </c>
      <c r="G1011">
        <v>1030</v>
      </c>
    </row>
    <row r="1012" spans="1:7">
      <c r="A1012">
        <f t="shared" si="127"/>
        <v>12.728395061728396</v>
      </c>
      <c r="B1012">
        <f t="shared" si="133"/>
        <v>1112</v>
      </c>
      <c r="C1012">
        <f t="shared" si="133"/>
        <v>1089.7818078896985</v>
      </c>
      <c r="D1012">
        <f t="shared" si="129"/>
        <v>1034.1769674480281</v>
      </c>
      <c r="E1012">
        <f t="shared" si="134"/>
        <v>975.40740780079193</v>
      </c>
      <c r="F1012">
        <f t="shared" si="134"/>
        <v>950</v>
      </c>
      <c r="G1012">
        <v>1031</v>
      </c>
    </row>
    <row r="1013" spans="1:7">
      <c r="A1013">
        <f t="shared" si="127"/>
        <v>12.74074074074074</v>
      </c>
      <c r="B1013">
        <f t="shared" si="133"/>
        <v>1113</v>
      </c>
      <c r="C1013">
        <f t="shared" si="133"/>
        <v>1090.7804270823215</v>
      </c>
      <c r="D1013">
        <f t="shared" si="129"/>
        <v>1035.1738984344611</v>
      </c>
      <c r="E1013">
        <f t="shared" si="134"/>
        <v>976.40568407507146</v>
      </c>
      <c r="F1013">
        <f t="shared" si="134"/>
        <v>951</v>
      </c>
      <c r="G1013">
        <v>1032</v>
      </c>
    </row>
    <row r="1014" spans="1:7">
      <c r="A1014">
        <f t="shared" si="127"/>
        <v>12.753086419753087</v>
      </c>
      <c r="B1014">
        <f t="shared" si="133"/>
        <v>1114</v>
      </c>
      <c r="C1014">
        <f t="shared" si="133"/>
        <v>1091.7790488026612</v>
      </c>
      <c r="D1014">
        <f t="shared" si="129"/>
        <v>1036.1708353355639</v>
      </c>
      <c r="E1014">
        <f t="shared" si="134"/>
        <v>977.40396387346209</v>
      </c>
      <c r="F1014">
        <f t="shared" si="134"/>
        <v>952</v>
      </c>
      <c r="G1014">
        <v>1033</v>
      </c>
    </row>
    <row r="1015" spans="1:7">
      <c r="A1015">
        <f t="shared" si="127"/>
        <v>12.765432098765432</v>
      </c>
      <c r="B1015">
        <f t="shared" si="133"/>
        <v>1115</v>
      </c>
      <c r="C1015">
        <f t="shared" si="133"/>
        <v>1092.7776730437881</v>
      </c>
      <c r="D1015">
        <f t="shared" si="129"/>
        <v>1037.1677781342805</v>
      </c>
      <c r="E1015">
        <f t="shared" si="134"/>
        <v>978.40224718517686</v>
      </c>
      <c r="F1015">
        <f t="shared" si="134"/>
        <v>953</v>
      </c>
      <c r="G1015">
        <v>1034</v>
      </c>
    </row>
    <row r="1016" spans="1:7">
      <c r="A1016">
        <f t="shared" si="127"/>
        <v>12.777777777777779</v>
      </c>
      <c r="B1016">
        <f t="shared" si="133"/>
        <v>1116</v>
      </c>
      <c r="C1016">
        <f t="shared" si="133"/>
        <v>1093.7762997987973</v>
      </c>
      <c r="D1016">
        <f t="shared" si="129"/>
        <v>1038.1647268136207</v>
      </c>
      <c r="E1016">
        <f t="shared" si="134"/>
        <v>979.40053399947226</v>
      </c>
      <c r="F1016">
        <f t="shared" si="134"/>
        <v>954</v>
      </c>
      <c r="G1016">
        <v>1035</v>
      </c>
    </row>
    <row r="1017" spans="1:7">
      <c r="A1017">
        <f t="shared" si="127"/>
        <v>12.790123456790123</v>
      </c>
      <c r="B1017">
        <f t="shared" si="133"/>
        <v>1117</v>
      </c>
      <c r="C1017">
        <f t="shared" si="133"/>
        <v>1094.7749290608094</v>
      </c>
      <c r="D1017">
        <f t="shared" si="129"/>
        <v>1039.1616813566598</v>
      </c>
      <c r="E1017">
        <f t="shared" si="134"/>
        <v>980.39882430564921</v>
      </c>
      <c r="F1017">
        <f t="shared" si="134"/>
        <v>955</v>
      </c>
      <c r="G1017">
        <v>1036</v>
      </c>
    </row>
    <row r="1018" spans="1:7">
      <c r="A1018">
        <f t="shared" si="127"/>
        <v>12.802469135802468</v>
      </c>
      <c r="B1018">
        <f t="shared" si="133"/>
        <v>1118</v>
      </c>
      <c r="C1018">
        <f t="shared" si="133"/>
        <v>1095.7735608229707</v>
      </c>
      <c r="D1018">
        <f t="shared" si="129"/>
        <v>1040.1586417465367</v>
      </c>
      <c r="E1018">
        <f t="shared" si="134"/>
        <v>981.39711809305163</v>
      </c>
      <c r="F1018">
        <f t="shared" si="134"/>
        <v>956</v>
      </c>
      <c r="G1018">
        <v>1037</v>
      </c>
    </row>
    <row r="1019" spans="1:7">
      <c r="A1019">
        <f t="shared" si="127"/>
        <v>12.814814814814815</v>
      </c>
      <c r="B1019">
        <f t="shared" si="133"/>
        <v>1119</v>
      </c>
      <c r="C1019">
        <f t="shared" si="133"/>
        <v>1096.7721950784514</v>
      </c>
      <c r="D1019">
        <f t="shared" si="129"/>
        <v>1041.1556079664556</v>
      </c>
      <c r="E1019">
        <f t="shared" si="134"/>
        <v>982.39541535106673</v>
      </c>
      <c r="F1019">
        <f t="shared" si="134"/>
        <v>957</v>
      </c>
      <c r="G1019">
        <v>1038</v>
      </c>
    </row>
    <row r="1020" spans="1:7">
      <c r="A1020">
        <f t="shared" si="127"/>
        <v>12.82716049382716</v>
      </c>
      <c r="B1020">
        <f t="shared" si="133"/>
        <v>1120</v>
      </c>
      <c r="C1020">
        <f t="shared" si="133"/>
        <v>1097.7708318204475</v>
      </c>
      <c r="D1020">
        <f t="shared" si="129"/>
        <v>1042.152579999685</v>
      </c>
      <c r="E1020">
        <f t="shared" si="134"/>
        <v>983.39371606912493</v>
      </c>
      <c r="F1020">
        <f t="shared" si="134"/>
        <v>958</v>
      </c>
      <c r="G1020">
        <v>1039</v>
      </c>
    </row>
    <row r="1021" spans="1:7">
      <c r="A1021">
        <f t="shared" si="127"/>
        <v>12.839506172839506</v>
      </c>
      <c r="B1021">
        <f t="shared" si="133"/>
        <v>1121</v>
      </c>
      <c r="C1021">
        <f t="shared" si="133"/>
        <v>1098.7694710421788</v>
      </c>
      <c r="D1021">
        <f t="shared" si="129"/>
        <v>1043.1495578295569</v>
      </c>
      <c r="E1021">
        <f t="shared" si="134"/>
        <v>984.39202023669941</v>
      </c>
      <c r="F1021">
        <f t="shared" si="134"/>
        <v>959</v>
      </c>
      <c r="G1021">
        <v>1040</v>
      </c>
    </row>
    <row r="1022" spans="1:7">
      <c r="A1022">
        <f t="shared" si="127"/>
        <v>12.851851851851851</v>
      </c>
      <c r="B1022">
        <f t="shared" si="133"/>
        <v>1122</v>
      </c>
      <c r="C1022">
        <f t="shared" si="133"/>
        <v>1099.7681127368905</v>
      </c>
      <c r="D1022">
        <f t="shared" si="129"/>
        <v>1044.1465414394668</v>
      </c>
      <c r="E1022">
        <f t="shared" si="134"/>
        <v>985.39032784330607</v>
      </c>
      <c r="F1022">
        <f t="shared" si="134"/>
        <v>960</v>
      </c>
      <c r="G1022">
        <v>1041</v>
      </c>
    </row>
    <row r="1023" spans="1:7">
      <c r="A1023">
        <f t="shared" si="127"/>
        <v>12.864197530864198</v>
      </c>
      <c r="B1023">
        <f t="shared" si="133"/>
        <v>1123</v>
      </c>
      <c r="C1023">
        <f t="shared" si="133"/>
        <v>1100.7667568978516</v>
      </c>
      <c r="D1023">
        <f t="shared" si="129"/>
        <v>1045.1435308128737</v>
      </c>
      <c r="E1023">
        <f t="shared" si="134"/>
        <v>986.38863887850312</v>
      </c>
      <c r="F1023">
        <f t="shared" si="134"/>
        <v>961</v>
      </c>
      <c r="G1023">
        <v>1042</v>
      </c>
    </row>
    <row r="1024" spans="1:7">
      <c r="A1024">
        <f t="shared" si="127"/>
        <v>12.876543209876543</v>
      </c>
      <c r="B1024">
        <f t="shared" si="133"/>
        <v>1124</v>
      </c>
      <c r="C1024">
        <f t="shared" si="133"/>
        <v>1101.7654035183562</v>
      </c>
      <c r="D1024">
        <f t="shared" si="129"/>
        <v>1046.1405259332992</v>
      </c>
      <c r="E1024">
        <f t="shared" si="134"/>
        <v>987.38695333189094</v>
      </c>
      <c r="F1024">
        <f t="shared" si="134"/>
        <v>962</v>
      </c>
      <c r="G1024">
        <v>1043</v>
      </c>
    </row>
    <row r="1025" spans="1:7">
      <c r="A1025">
        <f t="shared" si="127"/>
        <v>12.888888888888889</v>
      </c>
      <c r="B1025">
        <f t="shared" si="133"/>
        <v>1125</v>
      </c>
      <c r="C1025">
        <f t="shared" si="133"/>
        <v>1102.764052591722</v>
      </c>
      <c r="D1025">
        <f t="shared" si="129"/>
        <v>1047.1375267843284</v>
      </c>
      <c r="E1025">
        <f t="shared" si="134"/>
        <v>988.38527119311198</v>
      </c>
      <c r="F1025">
        <f t="shared" si="134"/>
        <v>963</v>
      </c>
      <c r="G1025">
        <v>1044</v>
      </c>
    </row>
    <row r="1026" spans="1:7">
      <c r="A1026">
        <f t="shared" si="127"/>
        <v>12.901234567901234</v>
      </c>
      <c r="B1026">
        <f t="shared" si="133"/>
        <v>1126</v>
      </c>
      <c r="C1026">
        <f t="shared" si="133"/>
        <v>1103.7627041112914</v>
      </c>
      <c r="D1026">
        <f t="shared" si="129"/>
        <v>1048.1345333496076</v>
      </c>
      <c r="E1026">
        <f t="shared" si="134"/>
        <v>989.38359245185052</v>
      </c>
      <c r="F1026">
        <f t="shared" si="134"/>
        <v>964</v>
      </c>
      <c r="G1026">
        <v>1045</v>
      </c>
    </row>
    <row r="1027" spans="1:7">
      <c r="A1027">
        <f t="shared" si="127"/>
        <v>12.913580246913581</v>
      </c>
      <c r="B1027">
        <f t="shared" ref="B1027:C1046" si="135">SQRT($B$2^2+$G1027^2+2*$B$2*$G1027*COS(($D$2-B$5)*PI()/180))</f>
        <v>1127</v>
      </c>
      <c r="C1027">
        <f t="shared" si="135"/>
        <v>1104.7613580704308</v>
      </c>
      <c r="D1027">
        <f t="shared" si="129"/>
        <v>1049.1315456128464</v>
      </c>
      <c r="E1027">
        <f t="shared" ref="E1027:F1046" si="136">SQRT($B$2^2+$G1027^2+2*$B$2*$G1027*COS(($D$2-E$5)*PI()/180))</f>
        <v>990.38191709783212</v>
      </c>
      <c r="F1027">
        <f t="shared" si="136"/>
        <v>965</v>
      </c>
      <c r="G1027">
        <v>1046</v>
      </c>
    </row>
    <row r="1028" spans="1:7">
      <c r="A1028">
        <f t="shared" si="127"/>
        <v>12.925925925925926</v>
      </c>
      <c r="B1028">
        <f t="shared" si="135"/>
        <v>1128</v>
      </c>
      <c r="C1028">
        <f t="shared" si="135"/>
        <v>1105.7600144625303</v>
      </c>
      <c r="D1028">
        <f t="shared" si="129"/>
        <v>1050.1285635578151</v>
      </c>
      <c r="E1028">
        <f t="shared" si="136"/>
        <v>991.38024512082393</v>
      </c>
      <c r="F1028">
        <f t="shared" si="136"/>
        <v>966</v>
      </c>
      <c r="G1028">
        <v>1047</v>
      </c>
    </row>
    <row r="1029" spans="1:7">
      <c r="A1029">
        <f t="shared" si="127"/>
        <v>12.938271604938272</v>
      </c>
      <c r="B1029">
        <f t="shared" si="135"/>
        <v>1129</v>
      </c>
      <c r="C1029">
        <f t="shared" si="135"/>
        <v>1106.7586732810037</v>
      </c>
      <c r="D1029">
        <f t="shared" si="129"/>
        <v>1051.1255871683459</v>
      </c>
      <c r="E1029">
        <f t="shared" si="136"/>
        <v>992.37857651063416</v>
      </c>
      <c r="F1029">
        <f t="shared" si="136"/>
        <v>967</v>
      </c>
      <c r="G1029">
        <v>1048</v>
      </c>
    </row>
    <row r="1030" spans="1:7">
      <c r="A1030">
        <f t="shared" ref="A1030:A1093" si="137">G1030/$B$2</f>
        <v>12.950617283950617</v>
      </c>
      <c r="B1030">
        <f t="shared" si="135"/>
        <v>1130</v>
      </c>
      <c r="C1030">
        <f t="shared" si="135"/>
        <v>1107.7573345192889</v>
      </c>
      <c r="D1030">
        <f t="shared" si="129"/>
        <v>1052.1226164283325</v>
      </c>
      <c r="E1030">
        <f t="shared" si="136"/>
        <v>993.37691125711217</v>
      </c>
      <c r="F1030">
        <f t="shared" si="136"/>
        <v>968</v>
      </c>
      <c r="G1030">
        <v>1049</v>
      </c>
    </row>
    <row r="1031" spans="1:7">
      <c r="A1031">
        <f t="shared" si="137"/>
        <v>12.962962962962964</v>
      </c>
      <c r="B1031">
        <f t="shared" si="135"/>
        <v>1131</v>
      </c>
      <c r="C1031">
        <f t="shared" si="135"/>
        <v>1108.7559981708473</v>
      </c>
      <c r="D1031">
        <f t="shared" ref="D1031:D1094" si="138">SQRT($B$2^2+$G1031^2+2*$B$2*$G1031*COS(($D$2-D$5)*PI()/180))</f>
        <v>1053.119651321729</v>
      </c>
      <c r="E1031">
        <f t="shared" si="136"/>
        <v>994.37524935014767</v>
      </c>
      <c r="F1031">
        <f t="shared" si="136"/>
        <v>969</v>
      </c>
      <c r="G1031">
        <v>1050</v>
      </c>
    </row>
    <row r="1032" spans="1:7">
      <c r="A1032">
        <f t="shared" si="137"/>
        <v>12.975308641975309</v>
      </c>
      <c r="B1032">
        <f t="shared" si="135"/>
        <v>1132</v>
      </c>
      <c r="C1032">
        <f t="shared" si="135"/>
        <v>1109.7546642291636</v>
      </c>
      <c r="D1032">
        <f t="shared" si="138"/>
        <v>1054.1166918325505</v>
      </c>
      <c r="E1032">
        <f t="shared" si="136"/>
        <v>995.37359077967096</v>
      </c>
      <c r="F1032">
        <f t="shared" si="136"/>
        <v>970</v>
      </c>
      <c r="G1032">
        <v>1051</v>
      </c>
    </row>
    <row r="1033" spans="1:7">
      <c r="A1033">
        <f t="shared" si="137"/>
        <v>12.987654320987655</v>
      </c>
      <c r="B1033">
        <f t="shared" si="135"/>
        <v>1133</v>
      </c>
      <c r="C1033">
        <f t="shared" si="135"/>
        <v>1110.7533326877467</v>
      </c>
      <c r="D1033">
        <f t="shared" si="138"/>
        <v>1055.1137379448719</v>
      </c>
      <c r="E1033">
        <f t="shared" si="136"/>
        <v>996.37193553565317</v>
      </c>
      <c r="F1033">
        <f t="shared" si="136"/>
        <v>971</v>
      </c>
      <c r="G1033">
        <v>1052</v>
      </c>
    </row>
    <row r="1034" spans="1:7">
      <c r="A1034">
        <f t="shared" si="137"/>
        <v>13</v>
      </c>
      <c r="B1034">
        <f t="shared" si="135"/>
        <v>1134</v>
      </c>
      <c r="C1034">
        <f t="shared" si="135"/>
        <v>1111.7520035401278</v>
      </c>
      <c r="D1034">
        <f t="shared" si="138"/>
        <v>1056.1107896428291</v>
      </c>
      <c r="E1034">
        <f t="shared" si="136"/>
        <v>997.37028360810484</v>
      </c>
      <c r="F1034">
        <f t="shared" si="136"/>
        <v>972</v>
      </c>
      <c r="G1034">
        <v>1053</v>
      </c>
    </row>
    <row r="1035" spans="1:7">
      <c r="A1035">
        <f t="shared" si="137"/>
        <v>13.012345679012345</v>
      </c>
      <c r="B1035">
        <f t="shared" si="135"/>
        <v>1135</v>
      </c>
      <c r="C1035">
        <f t="shared" si="135"/>
        <v>1112.7506767798618</v>
      </c>
      <c r="D1035">
        <f t="shared" si="138"/>
        <v>1057.1078469106167</v>
      </c>
      <c r="E1035">
        <f t="shared" si="136"/>
        <v>998.36863498707703</v>
      </c>
      <c r="F1035">
        <f t="shared" si="136"/>
        <v>973</v>
      </c>
      <c r="G1035">
        <v>1054</v>
      </c>
    </row>
    <row r="1036" spans="1:7">
      <c r="A1036">
        <f t="shared" si="137"/>
        <v>13.024691358024691</v>
      </c>
      <c r="B1036">
        <f t="shared" si="135"/>
        <v>1136</v>
      </c>
      <c r="C1036">
        <f t="shared" si="135"/>
        <v>1113.7493524005267</v>
      </c>
      <c r="D1036">
        <f t="shared" si="138"/>
        <v>1058.1049097324897</v>
      </c>
      <c r="E1036">
        <f t="shared" si="136"/>
        <v>999.36698966265999</v>
      </c>
      <c r="F1036">
        <f t="shared" si="136"/>
        <v>974</v>
      </c>
      <c r="G1036">
        <v>1055</v>
      </c>
    </row>
    <row r="1037" spans="1:7">
      <c r="A1037">
        <f t="shared" si="137"/>
        <v>13.037037037037036</v>
      </c>
      <c r="B1037">
        <f t="shared" si="135"/>
        <v>1137</v>
      </c>
      <c r="C1037">
        <f t="shared" si="135"/>
        <v>1114.7480303957236</v>
      </c>
      <c r="D1037">
        <f t="shared" si="138"/>
        <v>1059.1019780927613</v>
      </c>
      <c r="E1037">
        <f t="shared" si="136"/>
        <v>1000.3653476249839</v>
      </c>
      <c r="F1037">
        <f t="shared" si="136"/>
        <v>975</v>
      </c>
      <c r="G1037">
        <v>1056</v>
      </c>
    </row>
    <row r="1038" spans="1:7">
      <c r="A1038">
        <f t="shared" si="137"/>
        <v>13.049382716049383</v>
      </c>
      <c r="B1038">
        <f t="shared" si="135"/>
        <v>1138</v>
      </c>
      <c r="C1038">
        <f t="shared" si="135"/>
        <v>1115.746710759076</v>
      </c>
      <c r="D1038">
        <f t="shared" si="138"/>
        <v>1060.0990519758047</v>
      </c>
      <c r="E1038">
        <f t="shared" si="136"/>
        <v>1001.3637088642182</v>
      </c>
      <c r="F1038">
        <f t="shared" si="136"/>
        <v>976</v>
      </c>
      <c r="G1038">
        <v>1057</v>
      </c>
    </row>
    <row r="1039" spans="1:7">
      <c r="A1039">
        <f t="shared" si="137"/>
        <v>13.061728395061728</v>
      </c>
      <c r="B1039">
        <f t="shared" si="135"/>
        <v>1139</v>
      </c>
      <c r="C1039">
        <f t="shared" si="135"/>
        <v>1116.7453934842308</v>
      </c>
      <c r="D1039">
        <f t="shared" si="138"/>
        <v>1061.0961313660512</v>
      </c>
      <c r="E1039">
        <f t="shared" si="136"/>
        <v>1002.3620733705712</v>
      </c>
      <c r="F1039">
        <f t="shared" si="136"/>
        <v>977</v>
      </c>
      <c r="G1039">
        <v>1058</v>
      </c>
    </row>
    <row r="1040" spans="1:7">
      <c r="A1040">
        <f t="shared" si="137"/>
        <v>13.074074074074074</v>
      </c>
      <c r="B1040">
        <f t="shared" si="135"/>
        <v>1140</v>
      </c>
      <c r="C1040">
        <f t="shared" si="135"/>
        <v>1117.7440785648573</v>
      </c>
      <c r="D1040">
        <f t="shared" si="138"/>
        <v>1062.0932162479901</v>
      </c>
      <c r="E1040">
        <f t="shared" si="136"/>
        <v>1003.3604411342907</v>
      </c>
      <c r="F1040">
        <f t="shared" si="136"/>
        <v>978</v>
      </c>
      <c r="G1040">
        <v>1059</v>
      </c>
    </row>
    <row r="1041" spans="1:7">
      <c r="A1041">
        <f t="shared" si="137"/>
        <v>13.086419753086419</v>
      </c>
      <c r="B1041">
        <f t="shared" si="135"/>
        <v>1141</v>
      </c>
      <c r="C1041">
        <f t="shared" si="135"/>
        <v>1118.7427659946472</v>
      </c>
      <c r="D1041">
        <f t="shared" si="138"/>
        <v>1063.0903066061696</v>
      </c>
      <c r="E1041">
        <f t="shared" si="136"/>
        <v>1004.3588121456625</v>
      </c>
      <c r="F1041">
        <f t="shared" si="136"/>
        <v>979</v>
      </c>
      <c r="G1041">
        <v>1060</v>
      </c>
    </row>
    <row r="1042" spans="1:7">
      <c r="A1042">
        <f t="shared" si="137"/>
        <v>13.098765432098766</v>
      </c>
      <c r="B1042">
        <f t="shared" si="135"/>
        <v>1142</v>
      </c>
      <c r="C1042">
        <f t="shared" si="135"/>
        <v>1119.7414557673151</v>
      </c>
      <c r="D1042">
        <f t="shared" si="138"/>
        <v>1064.0874024251955</v>
      </c>
      <c r="E1042">
        <f t="shared" si="136"/>
        <v>1005.3571863950115</v>
      </c>
      <c r="F1042">
        <f t="shared" si="136"/>
        <v>980</v>
      </c>
      <c r="G1042">
        <v>1061</v>
      </c>
    </row>
    <row r="1043" spans="1:7">
      <c r="A1043">
        <f t="shared" si="137"/>
        <v>13.111111111111111</v>
      </c>
      <c r="B1043">
        <f t="shared" si="135"/>
        <v>1143</v>
      </c>
      <c r="C1043">
        <f t="shared" si="135"/>
        <v>1120.7401478765978</v>
      </c>
      <c r="D1043">
        <f t="shared" si="138"/>
        <v>1065.0845036897308</v>
      </c>
      <c r="E1043">
        <f t="shared" si="136"/>
        <v>1006.3555638727008</v>
      </c>
      <c r="F1043">
        <f t="shared" si="136"/>
        <v>981</v>
      </c>
      <c r="G1043">
        <v>1062</v>
      </c>
    </row>
    <row r="1044" spans="1:7">
      <c r="A1044">
        <f t="shared" si="137"/>
        <v>13.123456790123457</v>
      </c>
      <c r="B1044">
        <f t="shared" si="135"/>
        <v>1144</v>
      </c>
      <c r="C1044">
        <f t="shared" si="135"/>
        <v>1121.7388423162545</v>
      </c>
      <c r="D1044">
        <f t="shared" si="138"/>
        <v>1066.0816103844959</v>
      </c>
      <c r="E1044">
        <f t="shared" si="136"/>
        <v>1007.3539445691317</v>
      </c>
      <c r="F1044">
        <f t="shared" si="136"/>
        <v>982</v>
      </c>
      <c r="G1044">
        <v>1063</v>
      </c>
    </row>
    <row r="1045" spans="1:7">
      <c r="A1045">
        <f t="shared" si="137"/>
        <v>13.135802469135802</v>
      </c>
      <c r="B1045">
        <f t="shared" si="135"/>
        <v>1145</v>
      </c>
      <c r="C1045">
        <f t="shared" si="135"/>
        <v>1122.737539080066</v>
      </c>
      <c r="D1045">
        <f t="shared" si="138"/>
        <v>1067.0787224942685</v>
      </c>
      <c r="E1045">
        <f t="shared" si="136"/>
        <v>1008.3523284747436</v>
      </c>
      <c r="F1045">
        <f t="shared" si="136"/>
        <v>983</v>
      </c>
      <c r="G1045">
        <v>1064</v>
      </c>
    </row>
    <row r="1046" spans="1:7">
      <c r="A1046">
        <f t="shared" si="137"/>
        <v>13.148148148148149</v>
      </c>
      <c r="B1046">
        <f t="shared" si="135"/>
        <v>1146</v>
      </c>
      <c r="C1046">
        <f t="shared" si="135"/>
        <v>1123.7362381618361</v>
      </c>
      <c r="D1046">
        <f t="shared" si="138"/>
        <v>1068.0758400038828</v>
      </c>
      <c r="E1046">
        <f t="shared" si="136"/>
        <v>1009.3507155800133</v>
      </c>
      <c r="F1046">
        <f t="shared" si="136"/>
        <v>984</v>
      </c>
      <c r="G1046">
        <v>1065</v>
      </c>
    </row>
    <row r="1047" spans="1:7">
      <c r="A1047">
        <f t="shared" si="137"/>
        <v>13.160493827160494</v>
      </c>
      <c r="B1047">
        <f t="shared" ref="B1047:C1066" si="139">SQRT($B$2^2+$G1047^2+2*$B$2*$G1047*COS(($D$2-B$5)*PI()/180))</f>
        <v>1147</v>
      </c>
      <c r="C1047">
        <f t="shared" si="139"/>
        <v>1124.7349395553902</v>
      </c>
      <c r="D1047">
        <f t="shared" si="138"/>
        <v>1069.0729628982299</v>
      </c>
      <c r="E1047">
        <f t="shared" ref="E1047:F1066" si="140">SQRT($B$2^2+$G1047^2+2*$B$2*$G1047*COS(($D$2-E$5)*PI()/180))</f>
        <v>1010.3491058754556</v>
      </c>
      <c r="F1047">
        <f t="shared" si="140"/>
        <v>985</v>
      </c>
      <c r="G1047">
        <v>1066</v>
      </c>
    </row>
    <row r="1048" spans="1:7">
      <c r="A1048">
        <f t="shared" si="137"/>
        <v>13.17283950617284</v>
      </c>
      <c r="B1048">
        <f t="shared" si="139"/>
        <v>1148</v>
      </c>
      <c r="C1048">
        <f t="shared" si="139"/>
        <v>1125.7336432545753</v>
      </c>
      <c r="D1048">
        <f t="shared" si="138"/>
        <v>1070.0700911622566</v>
      </c>
      <c r="E1048">
        <f t="shared" si="140"/>
        <v>1011.3474993516227</v>
      </c>
      <c r="F1048">
        <f t="shared" si="140"/>
        <v>986</v>
      </c>
      <c r="G1048">
        <v>1067</v>
      </c>
    </row>
    <row r="1049" spans="1:7">
      <c r="A1049">
        <f t="shared" si="137"/>
        <v>13.185185185185185</v>
      </c>
      <c r="B1049">
        <f t="shared" si="139"/>
        <v>1149</v>
      </c>
      <c r="C1049">
        <f t="shared" si="139"/>
        <v>1126.7323492532605</v>
      </c>
      <c r="D1049">
        <f t="shared" si="138"/>
        <v>1071.0672247809659</v>
      </c>
      <c r="E1049">
        <f t="shared" si="140"/>
        <v>1012.3458959991037</v>
      </c>
      <c r="F1049">
        <f t="shared" si="140"/>
        <v>987</v>
      </c>
      <c r="G1049">
        <v>1068</v>
      </c>
    </row>
    <row r="1050" spans="1:7">
      <c r="A1050">
        <f t="shared" si="137"/>
        <v>13.197530864197532</v>
      </c>
      <c r="B1050">
        <f t="shared" si="139"/>
        <v>1150</v>
      </c>
      <c r="C1050">
        <f t="shared" si="139"/>
        <v>1127.7310575453369</v>
      </c>
      <c r="D1050">
        <f t="shared" si="138"/>
        <v>1072.0643637394164</v>
      </c>
      <c r="E1050">
        <f t="shared" si="140"/>
        <v>1013.3442958085253</v>
      </c>
      <c r="F1050">
        <f t="shared" si="140"/>
        <v>988</v>
      </c>
      <c r="G1050">
        <v>1069</v>
      </c>
    </row>
    <row r="1051" spans="1:7">
      <c r="A1051">
        <f t="shared" si="137"/>
        <v>13.209876543209877</v>
      </c>
      <c r="B1051">
        <f t="shared" si="139"/>
        <v>1151</v>
      </c>
      <c r="C1051">
        <f t="shared" si="139"/>
        <v>1128.7297681247164</v>
      </c>
      <c r="D1051">
        <f t="shared" si="138"/>
        <v>1073.0615080227228</v>
      </c>
      <c r="E1051">
        <f t="shared" si="140"/>
        <v>1014.3426987705506</v>
      </c>
      <c r="F1051">
        <f t="shared" si="140"/>
        <v>989</v>
      </c>
      <c r="G1051">
        <v>1070</v>
      </c>
    </row>
    <row r="1052" spans="1:7">
      <c r="A1052">
        <f t="shared" si="137"/>
        <v>13.222222222222221</v>
      </c>
      <c r="B1052">
        <f t="shared" si="139"/>
        <v>1152</v>
      </c>
      <c r="C1052">
        <f t="shared" si="139"/>
        <v>1129.7284809853331</v>
      </c>
      <c r="D1052">
        <f t="shared" si="138"/>
        <v>1074.058657616054</v>
      </c>
      <c r="E1052">
        <f t="shared" si="140"/>
        <v>1015.3411048758794</v>
      </c>
      <c r="F1052">
        <f t="shared" si="140"/>
        <v>990</v>
      </c>
      <c r="G1052">
        <v>1071</v>
      </c>
    </row>
    <row r="1053" spans="1:7">
      <c r="A1053">
        <f t="shared" si="137"/>
        <v>13.234567901234568</v>
      </c>
      <c r="B1053">
        <f t="shared" si="139"/>
        <v>1153</v>
      </c>
      <c r="C1053">
        <f t="shared" si="139"/>
        <v>1130.7271961211425</v>
      </c>
      <c r="D1053">
        <f t="shared" si="138"/>
        <v>1075.0558125046346</v>
      </c>
      <c r="E1053">
        <f t="shared" si="140"/>
        <v>1016.3395141152484</v>
      </c>
      <c r="F1053">
        <f t="shared" si="140"/>
        <v>991</v>
      </c>
      <c r="G1053">
        <v>1072</v>
      </c>
    </row>
    <row r="1054" spans="1:7">
      <c r="A1054">
        <f t="shared" si="137"/>
        <v>13.246913580246913</v>
      </c>
      <c r="B1054">
        <f t="shared" si="139"/>
        <v>1154</v>
      </c>
      <c r="C1054">
        <f t="shared" si="139"/>
        <v>1131.7259135261208</v>
      </c>
      <c r="D1054">
        <f t="shared" si="138"/>
        <v>1076.0529726737434</v>
      </c>
      <c r="E1054">
        <f t="shared" si="140"/>
        <v>1017.3379264794305</v>
      </c>
      <c r="F1054">
        <f t="shared" si="140"/>
        <v>992</v>
      </c>
      <c r="G1054">
        <v>1073</v>
      </c>
    </row>
    <row r="1055" spans="1:7">
      <c r="A1055">
        <f t="shared" si="137"/>
        <v>13.25925925925926</v>
      </c>
      <c r="B1055">
        <f t="shared" si="139"/>
        <v>1155</v>
      </c>
      <c r="C1055">
        <f t="shared" si="139"/>
        <v>1132.7246331942663</v>
      </c>
      <c r="D1055">
        <f t="shared" si="138"/>
        <v>1077.050138108714</v>
      </c>
      <c r="E1055">
        <f t="shared" si="140"/>
        <v>1018.3363419592345</v>
      </c>
      <c r="F1055">
        <f t="shared" si="140"/>
        <v>993</v>
      </c>
      <c r="G1055">
        <v>1074</v>
      </c>
    </row>
    <row r="1056" spans="1:7">
      <c r="A1056">
        <f t="shared" si="137"/>
        <v>13.271604938271604</v>
      </c>
      <c r="B1056">
        <f t="shared" si="139"/>
        <v>1156</v>
      </c>
      <c r="C1056">
        <f t="shared" si="139"/>
        <v>1133.7233551195975</v>
      </c>
      <c r="D1056">
        <f t="shared" si="138"/>
        <v>1078.047308794934</v>
      </c>
      <c r="E1056">
        <f t="shared" si="140"/>
        <v>1019.3347605455053</v>
      </c>
      <c r="F1056">
        <f t="shared" si="140"/>
        <v>994</v>
      </c>
      <c r="G1056">
        <v>1075</v>
      </c>
    </row>
    <row r="1057" spans="1:7">
      <c r="A1057">
        <f t="shared" si="137"/>
        <v>13.283950617283951</v>
      </c>
      <c r="B1057">
        <f t="shared" si="139"/>
        <v>1157</v>
      </c>
      <c r="C1057">
        <f t="shared" si="139"/>
        <v>1134.722079296155</v>
      </c>
      <c r="D1057">
        <f t="shared" si="138"/>
        <v>1079.0444847178451</v>
      </c>
      <c r="E1057">
        <f t="shared" si="140"/>
        <v>1020.3331822291238</v>
      </c>
      <c r="F1057">
        <f t="shared" si="140"/>
        <v>995</v>
      </c>
      <c r="G1057">
        <v>1076</v>
      </c>
    </row>
    <row r="1058" spans="1:7">
      <c r="A1058">
        <f t="shared" si="137"/>
        <v>13.296296296296296</v>
      </c>
      <c r="B1058">
        <f t="shared" si="139"/>
        <v>1158</v>
      </c>
      <c r="C1058">
        <f t="shared" si="139"/>
        <v>1135.7208057179994</v>
      </c>
      <c r="D1058">
        <f t="shared" si="138"/>
        <v>1080.0416658629426</v>
      </c>
      <c r="E1058">
        <f t="shared" si="140"/>
        <v>1021.3316070010064</v>
      </c>
      <c r="F1058">
        <f t="shared" si="140"/>
        <v>996</v>
      </c>
      <c r="G1058">
        <v>1077</v>
      </c>
    </row>
    <row r="1059" spans="1:7">
      <c r="A1059">
        <f t="shared" si="137"/>
        <v>13.308641975308642</v>
      </c>
      <c r="B1059">
        <f t="shared" si="139"/>
        <v>1159</v>
      </c>
      <c r="C1059">
        <f t="shared" si="139"/>
        <v>1136.7195343792125</v>
      </c>
      <c r="D1059">
        <f t="shared" si="138"/>
        <v>1081.0388522157748</v>
      </c>
      <c r="E1059">
        <f t="shared" si="140"/>
        <v>1022.330034852105</v>
      </c>
      <c r="F1059">
        <f t="shared" si="140"/>
        <v>997</v>
      </c>
      <c r="G1059">
        <v>1078</v>
      </c>
    </row>
    <row r="1060" spans="1:7">
      <c r="A1060">
        <f t="shared" si="137"/>
        <v>13.320987654320987</v>
      </c>
      <c r="B1060">
        <f t="shared" si="139"/>
        <v>1160</v>
      </c>
      <c r="C1060">
        <f t="shared" si="139"/>
        <v>1137.7182652738973</v>
      </c>
      <c r="D1060">
        <f t="shared" si="138"/>
        <v>1082.0360437619443</v>
      </c>
      <c r="E1060">
        <f t="shared" si="140"/>
        <v>1023.3284657734065</v>
      </c>
      <c r="F1060">
        <f t="shared" si="140"/>
        <v>998</v>
      </c>
      <c r="G1060">
        <v>1079</v>
      </c>
    </row>
    <row r="1061" spans="1:7">
      <c r="A1061">
        <f t="shared" si="137"/>
        <v>13.333333333333334</v>
      </c>
      <c r="B1061">
        <f t="shared" si="139"/>
        <v>1161</v>
      </c>
      <c r="C1061">
        <f t="shared" si="139"/>
        <v>1138.7169983961767</v>
      </c>
      <c r="D1061">
        <f t="shared" si="138"/>
        <v>1083.0332404871053</v>
      </c>
      <c r="E1061">
        <f t="shared" si="140"/>
        <v>1024.3268997559333</v>
      </c>
      <c r="F1061">
        <f t="shared" si="140"/>
        <v>999</v>
      </c>
      <c r="G1061">
        <v>1080</v>
      </c>
    </row>
    <row r="1062" spans="1:7">
      <c r="A1062">
        <f t="shared" si="137"/>
        <v>13.345679012345679</v>
      </c>
      <c r="B1062">
        <f t="shared" si="139"/>
        <v>1162</v>
      </c>
      <c r="C1062">
        <f t="shared" si="139"/>
        <v>1139.7157337401948</v>
      </c>
      <c r="D1062">
        <f t="shared" si="138"/>
        <v>1084.0304423769658</v>
      </c>
      <c r="E1062">
        <f t="shared" si="140"/>
        <v>1025.3253367907423</v>
      </c>
      <c r="F1062">
        <f t="shared" si="140"/>
        <v>1000</v>
      </c>
      <c r="G1062">
        <v>1081</v>
      </c>
    </row>
    <row r="1063" spans="1:7">
      <c r="A1063">
        <f t="shared" si="137"/>
        <v>13.358024691358025</v>
      </c>
      <c r="B1063">
        <f t="shared" si="139"/>
        <v>1163</v>
      </c>
      <c r="C1063">
        <f t="shared" si="139"/>
        <v>1140.7144713001157</v>
      </c>
      <c r="D1063">
        <f t="shared" si="138"/>
        <v>1085.0276494172856</v>
      </c>
      <c r="E1063">
        <f t="shared" si="140"/>
        <v>1026.3237768689262</v>
      </c>
      <c r="F1063">
        <f t="shared" si="140"/>
        <v>1001</v>
      </c>
      <c r="G1063">
        <v>1082</v>
      </c>
    </row>
    <row r="1064" spans="1:7">
      <c r="A1064">
        <f t="shared" si="137"/>
        <v>13.37037037037037</v>
      </c>
      <c r="B1064">
        <f t="shared" si="139"/>
        <v>1164</v>
      </c>
      <c r="C1064">
        <f t="shared" si="139"/>
        <v>1141.7132110701245</v>
      </c>
      <c r="D1064">
        <f t="shared" si="138"/>
        <v>1086.0248615938772</v>
      </c>
      <c r="E1064">
        <f t="shared" si="140"/>
        <v>1027.3222199816107</v>
      </c>
      <c r="F1064">
        <f t="shared" si="140"/>
        <v>1002</v>
      </c>
      <c r="G1064">
        <v>1083</v>
      </c>
    </row>
    <row r="1065" spans="1:7">
      <c r="A1065">
        <f t="shared" si="137"/>
        <v>13.382716049382717</v>
      </c>
      <c r="B1065">
        <f t="shared" si="139"/>
        <v>1165</v>
      </c>
      <c r="C1065">
        <f t="shared" si="139"/>
        <v>1142.7119530444263</v>
      </c>
      <c r="D1065">
        <f t="shared" si="138"/>
        <v>1087.0220788926047</v>
      </c>
      <c r="E1065">
        <f t="shared" si="140"/>
        <v>1028.3206661199574</v>
      </c>
      <c r="F1065">
        <f t="shared" si="140"/>
        <v>1003</v>
      </c>
      <c r="G1065">
        <v>1084</v>
      </c>
    </row>
    <row r="1066" spans="1:7">
      <c r="A1066">
        <f t="shared" si="137"/>
        <v>13.395061728395062</v>
      </c>
      <c r="B1066">
        <f t="shared" si="139"/>
        <v>1166</v>
      </c>
      <c r="C1066">
        <f t="shared" si="139"/>
        <v>1143.7106972172462</v>
      </c>
      <c r="D1066">
        <f t="shared" si="138"/>
        <v>1088.0193012993841</v>
      </c>
      <c r="E1066">
        <f t="shared" si="140"/>
        <v>1029.3191152751613</v>
      </c>
      <c r="F1066">
        <f t="shared" si="140"/>
        <v>1004</v>
      </c>
      <c r="G1066">
        <v>1085</v>
      </c>
    </row>
    <row r="1067" spans="1:7">
      <c r="A1067">
        <f t="shared" si="137"/>
        <v>13.407407407407407</v>
      </c>
      <c r="B1067">
        <f t="shared" ref="B1067:C1086" si="141">SQRT($B$2^2+$G1067^2+2*$B$2*$G1067*COS(($D$2-B$5)*PI()/180))</f>
        <v>1167</v>
      </c>
      <c r="C1067">
        <f t="shared" si="141"/>
        <v>1144.7094435828296</v>
      </c>
      <c r="D1067">
        <f t="shared" si="138"/>
        <v>1089.0165288001831</v>
      </c>
      <c r="E1067">
        <f t="shared" ref="E1067:F1086" si="142">SQRT($B$2^2+$G1067^2+2*$B$2*$G1067*COS(($D$2-E$5)*PI()/180))</f>
        <v>1030.3175674384518</v>
      </c>
      <c r="F1067">
        <f t="shared" si="142"/>
        <v>1005</v>
      </c>
      <c r="G1067">
        <v>1086</v>
      </c>
    </row>
    <row r="1068" spans="1:7">
      <c r="A1068">
        <f t="shared" si="137"/>
        <v>13.419753086419753</v>
      </c>
      <c r="B1068">
        <f t="shared" si="141"/>
        <v>1168</v>
      </c>
      <c r="C1068">
        <f t="shared" si="141"/>
        <v>1145.7081921354425</v>
      </c>
      <c r="D1068">
        <f t="shared" si="138"/>
        <v>1090.0137613810205</v>
      </c>
      <c r="E1068">
        <f t="shared" si="142"/>
        <v>1031.3160226010918</v>
      </c>
      <c r="F1068">
        <f t="shared" si="142"/>
        <v>1006</v>
      </c>
      <c r="G1068">
        <v>1087</v>
      </c>
    </row>
    <row r="1069" spans="1:7">
      <c r="A1069">
        <f t="shared" si="137"/>
        <v>13.432098765432098</v>
      </c>
      <c r="B1069">
        <f t="shared" si="141"/>
        <v>1169</v>
      </c>
      <c r="C1069">
        <f t="shared" si="141"/>
        <v>1146.7069428693696</v>
      </c>
      <c r="D1069">
        <f t="shared" si="138"/>
        <v>1091.0109990279659</v>
      </c>
      <c r="E1069">
        <f t="shared" si="142"/>
        <v>1032.3144807543792</v>
      </c>
      <c r="F1069">
        <f t="shared" si="142"/>
        <v>1007</v>
      </c>
      <c r="G1069">
        <v>1088</v>
      </c>
    </row>
    <row r="1070" spans="1:7">
      <c r="A1070">
        <f t="shared" si="137"/>
        <v>13.444444444444445</v>
      </c>
      <c r="B1070">
        <f t="shared" si="141"/>
        <v>1170</v>
      </c>
      <c r="C1070">
        <f t="shared" si="141"/>
        <v>1147.7056957789173</v>
      </c>
      <c r="D1070">
        <f t="shared" si="138"/>
        <v>1092.0082417271401</v>
      </c>
      <c r="E1070">
        <f t="shared" si="142"/>
        <v>1033.3129418896444</v>
      </c>
      <c r="F1070">
        <f t="shared" si="142"/>
        <v>1008</v>
      </c>
      <c r="G1070">
        <v>1089</v>
      </c>
    </row>
    <row r="1071" spans="1:7">
      <c r="A1071">
        <f t="shared" si="137"/>
        <v>13.456790123456789</v>
      </c>
      <c r="B1071">
        <f t="shared" si="141"/>
        <v>1171</v>
      </c>
      <c r="C1071">
        <f t="shared" si="141"/>
        <v>1148.7044508584097</v>
      </c>
      <c r="D1071">
        <f t="shared" si="138"/>
        <v>1093.0054894647144</v>
      </c>
      <c r="E1071">
        <f t="shared" si="142"/>
        <v>1034.3114059982513</v>
      </c>
      <c r="F1071">
        <f t="shared" si="142"/>
        <v>1009</v>
      </c>
      <c r="G1071">
        <v>1090</v>
      </c>
    </row>
    <row r="1072" spans="1:7">
      <c r="A1072">
        <f t="shared" si="137"/>
        <v>13.469135802469136</v>
      </c>
      <c r="B1072">
        <f t="shared" si="141"/>
        <v>1172</v>
      </c>
      <c r="C1072">
        <f t="shared" si="141"/>
        <v>1149.7032081021923</v>
      </c>
      <c r="D1072">
        <f t="shared" si="138"/>
        <v>1094.0027422269104</v>
      </c>
      <c r="E1072">
        <f t="shared" si="142"/>
        <v>1035.3098730715974</v>
      </c>
      <c r="F1072">
        <f t="shared" si="142"/>
        <v>1010</v>
      </c>
      <c r="G1072">
        <v>1091</v>
      </c>
    </row>
    <row r="1073" spans="1:7">
      <c r="A1073">
        <f t="shared" si="137"/>
        <v>13.481481481481481</v>
      </c>
      <c r="B1073">
        <f t="shared" si="141"/>
        <v>1173</v>
      </c>
      <c r="C1073">
        <f t="shared" si="141"/>
        <v>1150.7019675046292</v>
      </c>
      <c r="D1073">
        <f t="shared" si="138"/>
        <v>1095</v>
      </c>
      <c r="E1073">
        <f t="shared" si="142"/>
        <v>1036.3083431011135</v>
      </c>
      <c r="F1073">
        <f t="shared" si="142"/>
        <v>1011</v>
      </c>
      <c r="G1073">
        <v>1092</v>
      </c>
    </row>
    <row r="1074" spans="1:7">
      <c r="A1074">
        <f t="shared" si="137"/>
        <v>13.493827160493828</v>
      </c>
      <c r="B1074">
        <f t="shared" si="141"/>
        <v>1174</v>
      </c>
      <c r="C1074">
        <f t="shared" si="141"/>
        <v>1151.700729060105</v>
      </c>
      <c r="D1074">
        <f t="shared" si="138"/>
        <v>1095.9972627703046</v>
      </c>
      <c r="E1074">
        <f t="shared" si="142"/>
        <v>1037.3068160782627</v>
      </c>
      <c r="F1074">
        <f t="shared" si="142"/>
        <v>1012</v>
      </c>
      <c r="G1074">
        <v>1093</v>
      </c>
    </row>
    <row r="1075" spans="1:7">
      <c r="A1075">
        <f t="shared" si="137"/>
        <v>13.506172839506172</v>
      </c>
      <c r="B1075">
        <f t="shared" si="141"/>
        <v>1175</v>
      </c>
      <c r="C1075">
        <f t="shared" si="141"/>
        <v>1152.6994927630226</v>
      </c>
      <c r="D1075">
        <f t="shared" si="138"/>
        <v>1096.9945305241954</v>
      </c>
      <c r="E1075">
        <f t="shared" si="142"/>
        <v>1038.3052919945417</v>
      </c>
      <c r="F1075">
        <f t="shared" si="142"/>
        <v>1013</v>
      </c>
      <c r="G1075">
        <v>1094</v>
      </c>
    </row>
    <row r="1076" spans="1:7">
      <c r="A1076">
        <f t="shared" si="137"/>
        <v>13.518518518518519</v>
      </c>
      <c r="B1076">
        <f t="shared" si="141"/>
        <v>1176</v>
      </c>
      <c r="C1076">
        <f t="shared" si="141"/>
        <v>1153.698258607805</v>
      </c>
      <c r="D1076">
        <f t="shared" si="138"/>
        <v>1097.9918032480934</v>
      </c>
      <c r="E1076">
        <f t="shared" si="142"/>
        <v>1039.3037708414793</v>
      </c>
      <c r="F1076">
        <f t="shared" si="142"/>
        <v>1014</v>
      </c>
      <c r="G1076">
        <v>1095</v>
      </c>
    </row>
    <row r="1077" spans="1:7">
      <c r="A1077">
        <f t="shared" si="137"/>
        <v>13.530864197530864</v>
      </c>
      <c r="B1077">
        <f t="shared" si="141"/>
        <v>1177</v>
      </c>
      <c r="C1077">
        <f t="shared" si="141"/>
        <v>1154.6970265888942</v>
      </c>
      <c r="D1077">
        <f t="shared" si="138"/>
        <v>1098.9890809284686</v>
      </c>
      <c r="E1077">
        <f t="shared" si="142"/>
        <v>1040.3022526106372</v>
      </c>
      <c r="F1077">
        <f t="shared" si="142"/>
        <v>1015</v>
      </c>
      <c r="G1077">
        <v>1096</v>
      </c>
    </row>
    <row r="1078" spans="1:7">
      <c r="A1078">
        <f t="shared" si="137"/>
        <v>13.543209876543211</v>
      </c>
      <c r="B1078">
        <f t="shared" si="141"/>
        <v>1178</v>
      </c>
      <c r="C1078">
        <f t="shared" si="141"/>
        <v>1155.6957967007522</v>
      </c>
      <c r="D1078">
        <f t="shared" si="138"/>
        <v>1099.9863635518398</v>
      </c>
      <c r="E1078">
        <f t="shared" si="142"/>
        <v>1041.300737293609</v>
      </c>
      <c r="F1078">
        <f t="shared" si="142"/>
        <v>1016</v>
      </c>
      <c r="G1078">
        <v>1097</v>
      </c>
    </row>
    <row r="1079" spans="1:7">
      <c r="A1079">
        <f t="shared" si="137"/>
        <v>13.555555555555555</v>
      </c>
      <c r="B1079">
        <f t="shared" si="141"/>
        <v>1179</v>
      </c>
      <c r="C1079">
        <f t="shared" si="141"/>
        <v>1156.6945689378585</v>
      </c>
      <c r="D1079">
        <f t="shared" si="138"/>
        <v>1100.9836511047745</v>
      </c>
      <c r="E1079">
        <f t="shared" si="142"/>
        <v>1042.299224882021</v>
      </c>
      <c r="F1079">
        <f t="shared" si="142"/>
        <v>1017</v>
      </c>
      <c r="G1079">
        <v>1098</v>
      </c>
    </row>
    <row r="1080" spans="1:7">
      <c r="A1080">
        <f t="shared" si="137"/>
        <v>13.567901234567902</v>
      </c>
      <c r="B1080">
        <f t="shared" si="141"/>
        <v>1180</v>
      </c>
      <c r="C1080">
        <f t="shared" si="141"/>
        <v>1157.6933432947133</v>
      </c>
      <c r="D1080">
        <f t="shared" si="138"/>
        <v>1101.9809435738896</v>
      </c>
      <c r="E1080">
        <f t="shared" si="142"/>
        <v>1043.2977153675308</v>
      </c>
      <c r="F1080">
        <f t="shared" si="142"/>
        <v>1018</v>
      </c>
      <c r="G1080">
        <v>1099</v>
      </c>
    </row>
    <row r="1081" spans="1:7">
      <c r="A1081">
        <f t="shared" si="137"/>
        <v>13.580246913580247</v>
      </c>
      <c r="B1081">
        <f t="shared" si="141"/>
        <v>1181</v>
      </c>
      <c r="C1081">
        <f t="shared" si="141"/>
        <v>1158.6921197658344</v>
      </c>
      <c r="D1081">
        <f t="shared" si="138"/>
        <v>1102.9782409458494</v>
      </c>
      <c r="E1081">
        <f t="shared" si="142"/>
        <v>1044.2962087418289</v>
      </c>
      <c r="F1081">
        <f t="shared" si="142"/>
        <v>1019</v>
      </c>
      <c r="G1081">
        <v>1100</v>
      </c>
    </row>
    <row r="1082" spans="1:7">
      <c r="A1082">
        <f t="shared" si="137"/>
        <v>13.592592592592593</v>
      </c>
      <c r="B1082">
        <f t="shared" si="141"/>
        <v>1182</v>
      </c>
      <c r="C1082">
        <f t="shared" si="141"/>
        <v>1159.6908983457597</v>
      </c>
      <c r="D1082">
        <f t="shared" si="138"/>
        <v>1103.9755432073666</v>
      </c>
      <c r="E1082">
        <f t="shared" si="142"/>
        <v>1045.2947049966363</v>
      </c>
      <c r="F1082">
        <f t="shared" si="142"/>
        <v>1020</v>
      </c>
      <c r="G1082">
        <v>1101</v>
      </c>
    </row>
    <row r="1083" spans="1:7">
      <c r="A1083">
        <f t="shared" si="137"/>
        <v>13.604938271604938</v>
      </c>
      <c r="B1083">
        <f t="shared" si="141"/>
        <v>1183</v>
      </c>
      <c r="C1083">
        <f t="shared" si="141"/>
        <v>1160.6896790290448</v>
      </c>
      <c r="D1083">
        <f t="shared" si="138"/>
        <v>1104.972850345202</v>
      </c>
      <c r="E1083">
        <f t="shared" si="142"/>
        <v>1046.2932041237068</v>
      </c>
      <c r="F1083">
        <f t="shared" si="142"/>
        <v>1021</v>
      </c>
      <c r="G1083">
        <v>1102</v>
      </c>
    </row>
    <row r="1084" spans="1:7">
      <c r="A1084">
        <f t="shared" si="137"/>
        <v>13.617283950617283</v>
      </c>
      <c r="B1084">
        <f t="shared" si="141"/>
        <v>1184</v>
      </c>
      <c r="C1084">
        <f t="shared" si="141"/>
        <v>1161.6884618102649</v>
      </c>
      <c r="D1084">
        <f t="shared" si="138"/>
        <v>1105.9701623461638</v>
      </c>
      <c r="E1084">
        <f t="shared" si="142"/>
        <v>1047.2917061148248</v>
      </c>
      <c r="F1084">
        <f t="shared" si="142"/>
        <v>1022</v>
      </c>
      <c r="G1084">
        <v>1103</v>
      </c>
    </row>
    <row r="1085" spans="1:7">
      <c r="A1085">
        <f t="shared" si="137"/>
        <v>13.62962962962963</v>
      </c>
      <c r="B1085">
        <f t="shared" si="141"/>
        <v>1185</v>
      </c>
      <c r="C1085">
        <f t="shared" si="141"/>
        <v>1162.6872466840132</v>
      </c>
      <c r="D1085">
        <f t="shared" si="138"/>
        <v>1106.9674791971081</v>
      </c>
      <c r="E1085">
        <f t="shared" si="142"/>
        <v>1048.2902109618062</v>
      </c>
      <c r="F1085">
        <f t="shared" si="142"/>
        <v>1023</v>
      </c>
      <c r="G1085">
        <v>1104</v>
      </c>
    </row>
    <row r="1086" spans="1:7">
      <c r="A1086">
        <f t="shared" si="137"/>
        <v>13.641975308641975</v>
      </c>
      <c r="B1086">
        <f t="shared" si="141"/>
        <v>1186</v>
      </c>
      <c r="C1086">
        <f t="shared" si="141"/>
        <v>1163.686033644902</v>
      </c>
      <c r="D1086">
        <f t="shared" si="138"/>
        <v>1107.9648008849379</v>
      </c>
      <c r="E1086">
        <f t="shared" si="142"/>
        <v>1049.2887186564983</v>
      </c>
      <c r="F1086">
        <f t="shared" si="142"/>
        <v>1024</v>
      </c>
      <c r="G1086">
        <v>1105</v>
      </c>
    </row>
    <row r="1087" spans="1:7">
      <c r="A1087">
        <f t="shared" si="137"/>
        <v>13.654320987654321</v>
      </c>
      <c r="B1087">
        <f t="shared" ref="B1087:C1106" si="143">SQRT($B$2^2+$G1087^2+2*$B$2*$G1087*COS(($D$2-B$5)*PI()/180))</f>
        <v>1187</v>
      </c>
      <c r="C1087">
        <f t="shared" si="143"/>
        <v>1164.6848226875613</v>
      </c>
      <c r="D1087">
        <f t="shared" si="138"/>
        <v>1108.9621273966031</v>
      </c>
      <c r="E1087">
        <f t="shared" ref="E1087:F1106" si="144">SQRT($B$2^2+$G1087^2+2*$B$2*$G1087*COS(($D$2-E$5)*PI()/180))</f>
        <v>1050.287229190779</v>
      </c>
      <c r="F1087">
        <f t="shared" si="144"/>
        <v>1025</v>
      </c>
      <c r="G1087">
        <v>1106</v>
      </c>
    </row>
    <row r="1088" spans="1:7">
      <c r="A1088">
        <f t="shared" si="137"/>
        <v>13.666666666666666</v>
      </c>
      <c r="B1088">
        <f t="shared" si="143"/>
        <v>1188</v>
      </c>
      <c r="C1088">
        <f t="shared" si="143"/>
        <v>1165.6836138066403</v>
      </c>
      <c r="D1088">
        <f t="shared" si="138"/>
        <v>1109.9594587191011</v>
      </c>
      <c r="E1088">
        <f t="shared" si="144"/>
        <v>1051.2857425565571</v>
      </c>
      <c r="F1088">
        <f t="shared" si="144"/>
        <v>1026</v>
      </c>
      <c r="G1088">
        <v>1107</v>
      </c>
    </row>
    <row r="1089" spans="1:7">
      <c r="A1089">
        <f t="shared" si="137"/>
        <v>13.679012345679013</v>
      </c>
      <c r="B1089">
        <f t="shared" si="143"/>
        <v>1189</v>
      </c>
      <c r="C1089">
        <f t="shared" si="143"/>
        <v>1166.6824069968059</v>
      </c>
      <c r="D1089">
        <f t="shared" si="138"/>
        <v>1110.9567948394754</v>
      </c>
      <c r="E1089">
        <f t="shared" si="144"/>
        <v>1052.2842587457724</v>
      </c>
      <c r="F1089">
        <f t="shared" si="144"/>
        <v>1027</v>
      </c>
      <c r="G1089">
        <v>1108</v>
      </c>
    </row>
    <row r="1090" spans="1:7">
      <c r="A1090">
        <f t="shared" si="137"/>
        <v>13.691358024691358</v>
      </c>
      <c r="B1090">
        <f t="shared" si="143"/>
        <v>1190</v>
      </c>
      <c r="C1090">
        <f t="shared" si="143"/>
        <v>1167.6812022527436</v>
      </c>
      <c r="D1090">
        <f t="shared" si="138"/>
        <v>1111.9541357448156</v>
      </c>
      <c r="E1090">
        <f t="shared" si="144"/>
        <v>1053.2827777503946</v>
      </c>
      <c r="F1090">
        <f t="shared" si="144"/>
        <v>1028</v>
      </c>
      <c r="G1090">
        <v>1109</v>
      </c>
    </row>
    <row r="1091" spans="1:7">
      <c r="A1091">
        <f t="shared" si="137"/>
        <v>13.703703703703704</v>
      </c>
      <c r="B1091">
        <f t="shared" si="143"/>
        <v>1191</v>
      </c>
      <c r="C1091">
        <f t="shared" si="143"/>
        <v>1168.679999569157</v>
      </c>
      <c r="D1091">
        <f t="shared" si="138"/>
        <v>1112.9514814222587</v>
      </c>
      <c r="E1091">
        <f t="shared" si="144"/>
        <v>1054.2812995624247</v>
      </c>
      <c r="F1091">
        <f t="shared" si="144"/>
        <v>1029</v>
      </c>
      <c r="G1091">
        <v>1110</v>
      </c>
    </row>
    <row r="1092" spans="1:7">
      <c r="A1092">
        <f t="shared" si="137"/>
        <v>13.716049382716049</v>
      </c>
      <c r="B1092">
        <f t="shared" si="143"/>
        <v>1192</v>
      </c>
      <c r="C1092">
        <f t="shared" si="143"/>
        <v>1169.6787989407678</v>
      </c>
      <c r="D1092">
        <f t="shared" si="138"/>
        <v>1113.9488318589863</v>
      </c>
      <c r="E1092">
        <f t="shared" si="144"/>
        <v>1055.2798241738931</v>
      </c>
      <c r="F1092">
        <f t="shared" si="144"/>
        <v>1030</v>
      </c>
      <c r="G1092">
        <v>1111</v>
      </c>
    </row>
    <row r="1093" spans="1:7">
      <c r="A1093">
        <f t="shared" si="137"/>
        <v>13.728395061728396</v>
      </c>
      <c r="B1093">
        <f t="shared" si="143"/>
        <v>1193</v>
      </c>
      <c r="C1093">
        <f t="shared" si="143"/>
        <v>1170.6776003623156</v>
      </c>
      <c r="D1093">
        <f t="shared" si="138"/>
        <v>1114.9461870422267</v>
      </c>
      <c r="E1093">
        <f t="shared" si="144"/>
        <v>1056.2783515768608</v>
      </c>
      <c r="F1093">
        <f t="shared" si="144"/>
        <v>1031</v>
      </c>
      <c r="G1093">
        <v>1112</v>
      </c>
    </row>
    <row r="1094" spans="1:7">
      <c r="A1094">
        <f t="shared" ref="A1094:A1157" si="145">G1094/$B$2</f>
        <v>13.74074074074074</v>
      </c>
      <c r="B1094">
        <f t="shared" si="143"/>
        <v>1194</v>
      </c>
      <c r="C1094">
        <f t="shared" si="143"/>
        <v>1171.6764038285578</v>
      </c>
      <c r="D1094">
        <f t="shared" si="138"/>
        <v>1115.9435469592536</v>
      </c>
      <c r="E1094">
        <f t="shared" si="144"/>
        <v>1057.2768817634187</v>
      </c>
      <c r="F1094">
        <f t="shared" si="144"/>
        <v>1032</v>
      </c>
      <c r="G1094">
        <v>1113</v>
      </c>
    </row>
    <row r="1095" spans="1:7">
      <c r="A1095">
        <f t="shared" si="145"/>
        <v>13.753086419753087</v>
      </c>
      <c r="B1095">
        <f t="shared" si="143"/>
        <v>1195</v>
      </c>
      <c r="C1095">
        <f t="shared" si="143"/>
        <v>1172.67520933427</v>
      </c>
      <c r="D1095">
        <f t="shared" ref="D1095:D1158" si="146">SQRT($B$2^2+$G1095^2+2*$B$2*$G1095*COS(($D$2-D$5)*PI()/180))</f>
        <v>1116.940911597386</v>
      </c>
      <c r="E1095">
        <f t="shared" si="144"/>
        <v>1058.2754147256876</v>
      </c>
      <c r="F1095">
        <f t="shared" si="144"/>
        <v>1033</v>
      </c>
      <c r="G1095">
        <v>1114</v>
      </c>
    </row>
    <row r="1096" spans="1:7">
      <c r="A1096">
        <f t="shared" si="145"/>
        <v>13.765432098765432</v>
      </c>
      <c r="B1096">
        <f t="shared" si="143"/>
        <v>1196</v>
      </c>
      <c r="C1096">
        <f t="shared" si="143"/>
        <v>1173.6740168742454</v>
      </c>
      <c r="D1096">
        <f t="shared" si="146"/>
        <v>1117.9382809439885</v>
      </c>
      <c r="E1096">
        <f t="shared" si="144"/>
        <v>1059.2739504558176</v>
      </c>
      <c r="F1096">
        <f t="shared" si="144"/>
        <v>1034</v>
      </c>
      <c r="G1096">
        <v>1115</v>
      </c>
    </row>
    <row r="1097" spans="1:7">
      <c r="A1097">
        <f t="shared" si="145"/>
        <v>13.777777777777779</v>
      </c>
      <c r="B1097">
        <f t="shared" si="143"/>
        <v>1197</v>
      </c>
      <c r="C1097">
        <f t="shared" si="143"/>
        <v>1174.6728264432945</v>
      </c>
      <c r="D1097">
        <f t="shared" si="146"/>
        <v>1118.9356549864697</v>
      </c>
      <c r="E1097">
        <f t="shared" si="144"/>
        <v>1060.2724889459887</v>
      </c>
      <c r="F1097">
        <f t="shared" si="144"/>
        <v>1035</v>
      </c>
      <c r="G1097">
        <v>1116</v>
      </c>
    </row>
    <row r="1098" spans="1:7">
      <c r="A1098">
        <f t="shared" si="145"/>
        <v>13.790123456790123</v>
      </c>
      <c r="B1098">
        <f t="shared" si="143"/>
        <v>1198</v>
      </c>
      <c r="C1098">
        <f t="shared" si="143"/>
        <v>1175.6716380362463</v>
      </c>
      <c r="D1098">
        <f t="shared" si="146"/>
        <v>1119.933033712284</v>
      </c>
      <c r="E1098">
        <f t="shared" si="144"/>
        <v>1061.2710301884101</v>
      </c>
      <c r="F1098">
        <f t="shared" si="144"/>
        <v>1036</v>
      </c>
      <c r="G1098">
        <v>1117</v>
      </c>
    </row>
    <row r="1099" spans="1:7">
      <c r="A1099">
        <f t="shared" si="145"/>
        <v>13.802469135802468</v>
      </c>
      <c r="B1099">
        <f t="shared" si="143"/>
        <v>1199</v>
      </c>
      <c r="C1099">
        <f t="shared" si="143"/>
        <v>1176.6704516479467</v>
      </c>
      <c r="D1099">
        <f t="shared" si="146"/>
        <v>1120.93041710893</v>
      </c>
      <c r="E1099">
        <f t="shared" si="144"/>
        <v>1062.2695741753207</v>
      </c>
      <c r="F1099">
        <f t="shared" si="144"/>
        <v>1037</v>
      </c>
      <c r="G1099">
        <v>1118</v>
      </c>
    </row>
    <row r="1100" spans="1:7">
      <c r="A1100">
        <f t="shared" si="145"/>
        <v>13.814814814814815</v>
      </c>
      <c r="B1100">
        <f t="shared" si="143"/>
        <v>1200</v>
      </c>
      <c r="C1100">
        <f t="shared" si="143"/>
        <v>1177.669267273259</v>
      </c>
      <c r="D1100">
        <f t="shared" si="146"/>
        <v>1121.9278051639508</v>
      </c>
      <c r="E1100">
        <f t="shared" si="144"/>
        <v>1063.2681208989882</v>
      </c>
      <c r="F1100">
        <f t="shared" si="144"/>
        <v>1038</v>
      </c>
      <c r="G1100">
        <v>1119</v>
      </c>
    </row>
    <row r="1101" spans="1:7">
      <c r="A1101">
        <f t="shared" si="145"/>
        <v>13.82716049382716</v>
      </c>
      <c r="B1101">
        <f t="shared" si="143"/>
        <v>1201</v>
      </c>
      <c r="C1101">
        <f t="shared" si="143"/>
        <v>1178.6680849070644</v>
      </c>
      <c r="D1101">
        <f t="shared" si="146"/>
        <v>1122.9251978649336</v>
      </c>
      <c r="E1101">
        <f t="shared" si="144"/>
        <v>1064.2666703517089</v>
      </c>
      <c r="F1101">
        <f t="shared" si="144"/>
        <v>1039</v>
      </c>
      <c r="G1101">
        <v>1120</v>
      </c>
    </row>
    <row r="1102" spans="1:7">
      <c r="A1102">
        <f t="shared" si="145"/>
        <v>13.839506172839506</v>
      </c>
      <c r="B1102">
        <f t="shared" si="143"/>
        <v>1202</v>
      </c>
      <c r="C1102">
        <f t="shared" si="143"/>
        <v>1179.6669045442613</v>
      </c>
      <c r="D1102">
        <f t="shared" si="146"/>
        <v>1123.9225951995093</v>
      </c>
      <c r="E1102">
        <f t="shared" si="144"/>
        <v>1065.2652225258087</v>
      </c>
      <c r="F1102">
        <f t="shared" si="144"/>
        <v>1040</v>
      </c>
      <c r="G1102">
        <v>1121</v>
      </c>
    </row>
    <row r="1103" spans="1:7">
      <c r="A1103">
        <f t="shared" si="145"/>
        <v>13.851851851851851</v>
      </c>
      <c r="B1103">
        <f t="shared" si="143"/>
        <v>1203</v>
      </c>
      <c r="C1103">
        <f t="shared" si="143"/>
        <v>1180.665726179765</v>
      </c>
      <c r="D1103">
        <f t="shared" si="146"/>
        <v>1124.9199971553533</v>
      </c>
      <c r="E1103">
        <f t="shared" si="144"/>
        <v>1066.2637774136417</v>
      </c>
      <c r="F1103">
        <f t="shared" si="144"/>
        <v>1041</v>
      </c>
      <c r="G1103">
        <v>1122</v>
      </c>
    </row>
    <row r="1104" spans="1:7">
      <c r="A1104">
        <f t="shared" si="145"/>
        <v>13.864197530864198</v>
      </c>
      <c r="B1104">
        <f t="shared" si="143"/>
        <v>1204</v>
      </c>
      <c r="C1104">
        <f t="shared" si="143"/>
        <v>1181.6645498085079</v>
      </c>
      <c r="D1104">
        <f t="shared" si="146"/>
        <v>1125.917403720184</v>
      </c>
      <c r="E1104">
        <f t="shared" si="144"/>
        <v>1067.2623350075914</v>
      </c>
      <c r="F1104">
        <f t="shared" si="144"/>
        <v>1042</v>
      </c>
      <c r="G1104">
        <v>1123</v>
      </c>
    </row>
    <row r="1105" spans="1:7">
      <c r="A1105">
        <f t="shared" si="145"/>
        <v>13.876543209876543</v>
      </c>
      <c r="B1105">
        <f t="shared" si="143"/>
        <v>1205</v>
      </c>
      <c r="C1105">
        <f t="shared" si="143"/>
        <v>1182.6633754254403</v>
      </c>
      <c r="D1105">
        <f t="shared" si="146"/>
        <v>1126.9148148817637</v>
      </c>
      <c r="E1105">
        <f t="shared" si="144"/>
        <v>1068.2608953000686</v>
      </c>
      <c r="F1105">
        <f t="shared" si="144"/>
        <v>1043</v>
      </c>
      <c r="G1105">
        <v>1124</v>
      </c>
    </row>
    <row r="1106" spans="1:7">
      <c r="A1106">
        <f t="shared" si="145"/>
        <v>13.888888888888889</v>
      </c>
      <c r="B1106">
        <f t="shared" si="143"/>
        <v>1206</v>
      </c>
      <c r="C1106">
        <f t="shared" si="143"/>
        <v>1183.6622030255289</v>
      </c>
      <c r="D1106">
        <f t="shared" si="146"/>
        <v>1127.9122306278978</v>
      </c>
      <c r="E1106">
        <f t="shared" si="144"/>
        <v>1069.2594582835129</v>
      </c>
      <c r="F1106">
        <f t="shared" si="144"/>
        <v>1044</v>
      </c>
      <c r="G1106">
        <v>1125</v>
      </c>
    </row>
    <row r="1107" spans="1:7">
      <c r="A1107">
        <f t="shared" si="145"/>
        <v>13.901234567901234</v>
      </c>
      <c r="B1107">
        <f t="shared" ref="B1107:C1126" si="147">SQRT($B$2^2+$G1107^2+2*$B$2*$G1107*COS(($D$2-B$5)*PI()/180))</f>
        <v>1207</v>
      </c>
      <c r="C1107">
        <f t="shared" si="147"/>
        <v>1184.6610326037573</v>
      </c>
      <c r="D1107">
        <f t="shared" si="146"/>
        <v>1128.9096509464343</v>
      </c>
      <c r="E1107">
        <f t="shared" ref="E1107:F1126" si="148">SQRT($B$2^2+$G1107^2+2*$B$2*$G1107*COS(($D$2-E$5)*PI()/180))</f>
        <v>1070.2580239503927</v>
      </c>
      <c r="F1107">
        <f t="shared" si="148"/>
        <v>1045</v>
      </c>
      <c r="G1107">
        <v>1126</v>
      </c>
    </row>
    <row r="1108" spans="1:7">
      <c r="A1108">
        <f t="shared" si="145"/>
        <v>13.913580246913581</v>
      </c>
      <c r="B1108">
        <f t="shared" si="147"/>
        <v>1208</v>
      </c>
      <c r="C1108">
        <f t="shared" si="147"/>
        <v>1185.6598641551263</v>
      </c>
      <c r="D1108">
        <f t="shared" si="146"/>
        <v>1129.9070758252644</v>
      </c>
      <c r="E1108">
        <f t="shared" si="148"/>
        <v>1071.2565922932038</v>
      </c>
      <c r="F1108">
        <f t="shared" si="148"/>
        <v>1046</v>
      </c>
      <c r="G1108">
        <v>1127</v>
      </c>
    </row>
    <row r="1109" spans="1:7">
      <c r="A1109">
        <f t="shared" si="145"/>
        <v>13.925925925925926</v>
      </c>
      <c r="B1109">
        <f t="shared" si="147"/>
        <v>1209</v>
      </c>
      <c r="C1109">
        <f t="shared" si="147"/>
        <v>1186.6586976746535</v>
      </c>
      <c r="D1109">
        <f t="shared" si="146"/>
        <v>1130.9045052523225</v>
      </c>
      <c r="E1109">
        <f t="shared" si="148"/>
        <v>1072.2551633044698</v>
      </c>
      <c r="F1109">
        <f t="shared" si="148"/>
        <v>1047</v>
      </c>
      <c r="G1109">
        <v>1128</v>
      </c>
    </row>
    <row r="1110" spans="1:7">
      <c r="A1110">
        <f t="shared" si="145"/>
        <v>13.938271604938272</v>
      </c>
      <c r="B1110">
        <f t="shared" si="147"/>
        <v>1210</v>
      </c>
      <c r="C1110">
        <f t="shared" si="147"/>
        <v>1187.6575331573731</v>
      </c>
      <c r="D1110">
        <f t="shared" si="146"/>
        <v>1131.9019392155842</v>
      </c>
      <c r="E1110">
        <f t="shared" si="148"/>
        <v>1073.2537369767424</v>
      </c>
      <c r="F1110">
        <f t="shared" si="148"/>
        <v>1048</v>
      </c>
      <c r="G1110">
        <v>1129</v>
      </c>
    </row>
    <row r="1111" spans="1:7">
      <c r="A1111">
        <f t="shared" si="145"/>
        <v>13.950617283950617</v>
      </c>
      <c r="B1111">
        <f t="shared" si="147"/>
        <v>1211</v>
      </c>
      <c r="C1111">
        <f t="shared" si="147"/>
        <v>1188.6563705983363</v>
      </c>
      <c r="D1111">
        <f t="shared" si="146"/>
        <v>1132.8993777030685</v>
      </c>
      <c r="E1111">
        <f t="shared" si="148"/>
        <v>1074.2523133026014</v>
      </c>
      <c r="F1111">
        <f t="shared" si="148"/>
        <v>1049</v>
      </c>
      <c r="G1111">
        <v>1130</v>
      </c>
    </row>
    <row r="1112" spans="1:7">
      <c r="A1112">
        <f t="shared" si="145"/>
        <v>13.962962962962964</v>
      </c>
      <c r="B1112">
        <f t="shared" si="147"/>
        <v>1212</v>
      </c>
      <c r="C1112">
        <f t="shared" si="147"/>
        <v>1189.6552099926103</v>
      </c>
      <c r="D1112">
        <f t="shared" si="146"/>
        <v>1133.8968207028363</v>
      </c>
      <c r="E1112">
        <f t="shared" si="148"/>
        <v>1075.2508922746533</v>
      </c>
      <c r="F1112">
        <f t="shared" si="148"/>
        <v>1050</v>
      </c>
      <c r="G1112">
        <v>1131</v>
      </c>
    </row>
    <row r="1113" spans="1:7">
      <c r="A1113">
        <f t="shared" si="145"/>
        <v>13.975308641975309</v>
      </c>
      <c r="B1113">
        <f t="shared" si="147"/>
        <v>1213</v>
      </c>
      <c r="C1113">
        <f t="shared" si="147"/>
        <v>1190.6540513352793</v>
      </c>
      <c r="D1113">
        <f t="shared" si="146"/>
        <v>1134.8942682029899</v>
      </c>
      <c r="E1113">
        <f t="shared" si="148"/>
        <v>1076.2494738855328</v>
      </c>
      <c r="F1113">
        <f t="shared" si="148"/>
        <v>1051</v>
      </c>
      <c r="G1113">
        <v>1132</v>
      </c>
    </row>
    <row r="1114" spans="1:7">
      <c r="A1114">
        <f t="shared" si="145"/>
        <v>13.987654320987655</v>
      </c>
      <c r="B1114">
        <f t="shared" si="147"/>
        <v>1214</v>
      </c>
      <c r="C1114">
        <f t="shared" si="147"/>
        <v>1191.6528946214439</v>
      </c>
      <c r="D1114">
        <f t="shared" si="146"/>
        <v>1135.8917201916738</v>
      </c>
      <c r="E1114">
        <f t="shared" si="148"/>
        <v>1077.2480581279012</v>
      </c>
      <c r="F1114">
        <f t="shared" si="148"/>
        <v>1052</v>
      </c>
      <c r="G1114">
        <v>1133</v>
      </c>
    </row>
    <row r="1115" spans="1:7">
      <c r="A1115">
        <f t="shared" si="145"/>
        <v>14</v>
      </c>
      <c r="B1115">
        <f t="shared" si="147"/>
        <v>1215</v>
      </c>
      <c r="C1115">
        <f t="shared" si="147"/>
        <v>1192.6517398462211</v>
      </c>
      <c r="D1115">
        <f t="shared" si="146"/>
        <v>1136.8891766570741</v>
      </c>
      <c r="E1115">
        <f t="shared" si="148"/>
        <v>1078.2466449944473</v>
      </c>
      <c r="F1115">
        <f t="shared" si="148"/>
        <v>1053</v>
      </c>
      <c r="G1115">
        <v>1134</v>
      </c>
    </row>
    <row r="1116" spans="1:7">
      <c r="A1116">
        <f t="shared" si="145"/>
        <v>14.012345679012345</v>
      </c>
      <c r="B1116">
        <f t="shared" si="147"/>
        <v>1216</v>
      </c>
      <c r="C1116">
        <f t="shared" si="147"/>
        <v>1193.6505870047442</v>
      </c>
      <c r="D1116">
        <f t="shared" si="146"/>
        <v>1137.8866375874179</v>
      </c>
      <c r="E1116">
        <f t="shared" si="148"/>
        <v>1079.2452344778872</v>
      </c>
      <c r="F1116">
        <f t="shared" si="148"/>
        <v>1054</v>
      </c>
      <c r="G1116">
        <v>1135</v>
      </c>
    </row>
    <row r="1117" spans="1:7">
      <c r="A1117">
        <f t="shared" si="145"/>
        <v>14.024691358024691</v>
      </c>
      <c r="B1117">
        <f t="shared" si="147"/>
        <v>1217</v>
      </c>
      <c r="C1117">
        <f t="shared" si="147"/>
        <v>1194.6494360921629</v>
      </c>
      <c r="D1117">
        <f t="shared" si="146"/>
        <v>1138.884102970974</v>
      </c>
      <c r="E1117">
        <f t="shared" si="148"/>
        <v>1080.2438265709632</v>
      </c>
      <c r="F1117">
        <f t="shared" si="148"/>
        <v>1055</v>
      </c>
      <c r="G1117">
        <v>1136</v>
      </c>
    </row>
    <row r="1118" spans="1:7">
      <c r="A1118">
        <f t="shared" si="145"/>
        <v>14.037037037037036</v>
      </c>
      <c r="B1118">
        <f t="shared" si="147"/>
        <v>1218</v>
      </c>
      <c r="C1118">
        <f t="shared" si="147"/>
        <v>1195.6482871036428</v>
      </c>
      <c r="D1118">
        <f t="shared" si="146"/>
        <v>1139.8815727960514</v>
      </c>
      <c r="E1118">
        <f t="shared" si="148"/>
        <v>1081.2424212664453</v>
      </c>
      <c r="F1118">
        <f t="shared" si="148"/>
        <v>1056</v>
      </c>
      <c r="G1118">
        <v>1137</v>
      </c>
    </row>
    <row r="1119" spans="1:7">
      <c r="A1119">
        <f t="shared" si="145"/>
        <v>14.049382716049383</v>
      </c>
      <c r="B1119">
        <f t="shared" si="147"/>
        <v>1219</v>
      </c>
      <c r="C1119">
        <f t="shared" si="147"/>
        <v>1196.6471400343657</v>
      </c>
      <c r="D1119">
        <f t="shared" si="146"/>
        <v>1140.879047051001</v>
      </c>
      <c r="E1119">
        <f t="shared" si="148"/>
        <v>1082.2410185571293</v>
      </c>
      <c r="F1119">
        <f t="shared" si="148"/>
        <v>1057</v>
      </c>
      <c r="G1119">
        <v>1138</v>
      </c>
    </row>
    <row r="1120" spans="1:7">
      <c r="A1120">
        <f t="shared" si="145"/>
        <v>14.061728395061728</v>
      </c>
      <c r="B1120">
        <f t="shared" si="147"/>
        <v>1220</v>
      </c>
      <c r="C1120">
        <f t="shared" si="147"/>
        <v>1197.64599487953</v>
      </c>
      <c r="D1120">
        <f t="shared" si="146"/>
        <v>1141.8765257242133</v>
      </c>
      <c r="E1120">
        <f t="shared" si="148"/>
        <v>1083.2396184358383</v>
      </c>
      <c r="F1120">
        <f t="shared" si="148"/>
        <v>1058</v>
      </c>
      <c r="G1120">
        <v>1139</v>
      </c>
    </row>
    <row r="1121" spans="1:7">
      <c r="A1121">
        <f t="shared" si="145"/>
        <v>14.074074074074074</v>
      </c>
      <c r="B1121">
        <f t="shared" si="147"/>
        <v>1221</v>
      </c>
      <c r="C1121">
        <f t="shared" si="147"/>
        <v>1198.6448516343494</v>
      </c>
      <c r="D1121">
        <f t="shared" si="146"/>
        <v>1142.8740088041202</v>
      </c>
      <c r="E1121">
        <f t="shared" si="148"/>
        <v>1084.2382208954214</v>
      </c>
      <c r="F1121">
        <f t="shared" si="148"/>
        <v>1059</v>
      </c>
      <c r="G1121">
        <v>1140</v>
      </c>
    </row>
    <row r="1122" spans="1:7">
      <c r="A1122">
        <f t="shared" si="145"/>
        <v>14.086419753086419</v>
      </c>
      <c r="B1122">
        <f t="shared" si="147"/>
        <v>1222</v>
      </c>
      <c r="C1122">
        <f t="shared" si="147"/>
        <v>1199.6437102940538</v>
      </c>
      <c r="D1122">
        <f t="shared" si="146"/>
        <v>1143.871496279193</v>
      </c>
      <c r="E1122">
        <f t="shared" si="148"/>
        <v>1085.2368259287537</v>
      </c>
      <c r="F1122">
        <f t="shared" si="148"/>
        <v>1060</v>
      </c>
      <c r="G1122">
        <v>1141</v>
      </c>
    </row>
    <row r="1123" spans="1:7">
      <c r="A1123">
        <f t="shared" si="145"/>
        <v>14.098765432098766</v>
      </c>
      <c r="B1123">
        <f t="shared" si="147"/>
        <v>1223</v>
      </c>
      <c r="C1123">
        <f t="shared" si="147"/>
        <v>1200.6425708538891</v>
      </c>
      <c r="D1123">
        <f t="shared" si="146"/>
        <v>1144.8689881379441</v>
      </c>
      <c r="E1123">
        <f t="shared" si="148"/>
        <v>1086.2354335287373</v>
      </c>
      <c r="F1123">
        <f t="shared" si="148"/>
        <v>1061</v>
      </c>
      <c r="G1123">
        <v>1142</v>
      </c>
    </row>
    <row r="1124" spans="1:7">
      <c r="A1124">
        <f t="shared" si="145"/>
        <v>14.111111111111111</v>
      </c>
      <c r="B1124">
        <f t="shared" si="147"/>
        <v>1224</v>
      </c>
      <c r="C1124">
        <f t="shared" si="147"/>
        <v>1201.6414333091166</v>
      </c>
      <c r="D1124">
        <f t="shared" si="146"/>
        <v>1145.8664843689251</v>
      </c>
      <c r="E1124">
        <f t="shared" si="148"/>
        <v>1087.2340436882998</v>
      </c>
      <c r="F1124">
        <f t="shared" si="148"/>
        <v>1062</v>
      </c>
      <c r="G1124">
        <v>1143</v>
      </c>
    </row>
    <row r="1125" spans="1:7">
      <c r="A1125">
        <f t="shared" si="145"/>
        <v>14.123456790123457</v>
      </c>
      <c r="B1125">
        <f t="shared" si="147"/>
        <v>1225</v>
      </c>
      <c r="C1125">
        <f t="shared" si="147"/>
        <v>1202.6402976550139</v>
      </c>
      <c r="D1125">
        <f t="shared" si="146"/>
        <v>1146.8639849607275</v>
      </c>
      <c r="E1125">
        <f t="shared" si="148"/>
        <v>1088.2326564003947</v>
      </c>
      <c r="F1125">
        <f t="shared" si="148"/>
        <v>1063</v>
      </c>
      <c r="G1125">
        <v>1144</v>
      </c>
    </row>
    <row r="1126" spans="1:7">
      <c r="A1126">
        <f t="shared" si="145"/>
        <v>14.135802469135802</v>
      </c>
      <c r="B1126">
        <f t="shared" si="147"/>
        <v>1226</v>
      </c>
      <c r="C1126">
        <f t="shared" si="147"/>
        <v>1203.6391638868738</v>
      </c>
      <c r="D1126">
        <f t="shared" si="146"/>
        <v>1147.8614899019828</v>
      </c>
      <c r="E1126">
        <f t="shared" si="148"/>
        <v>1089.2312716580016</v>
      </c>
      <c r="F1126">
        <f t="shared" si="148"/>
        <v>1064</v>
      </c>
      <c r="G1126">
        <v>1145</v>
      </c>
    </row>
    <row r="1127" spans="1:7">
      <c r="A1127">
        <f t="shared" si="145"/>
        <v>14.148148148148149</v>
      </c>
      <c r="B1127">
        <f t="shared" ref="B1127:C1146" si="149">SQRT($B$2^2+$G1127^2+2*$B$2*$G1127*COS(($D$2-B$5)*PI()/180))</f>
        <v>1227</v>
      </c>
      <c r="C1127">
        <f t="shared" si="149"/>
        <v>1204.6380320000051</v>
      </c>
      <c r="D1127">
        <f t="shared" si="146"/>
        <v>1148.8589991813617</v>
      </c>
      <c r="E1127">
        <f t="shared" ref="E1127:F1146" si="150">SQRT($B$2^2+$G1127^2+2*$B$2*$G1127*COS(($D$2-E$5)*PI()/180))</f>
        <v>1090.2298894541257</v>
      </c>
      <c r="F1127">
        <f t="shared" si="150"/>
        <v>1065</v>
      </c>
      <c r="G1127">
        <v>1146</v>
      </c>
    </row>
    <row r="1128" spans="1:7">
      <c r="A1128">
        <f t="shared" si="145"/>
        <v>14.160493827160494</v>
      </c>
      <c r="B1128">
        <f t="shared" si="149"/>
        <v>1228</v>
      </c>
      <c r="C1128">
        <f t="shared" si="149"/>
        <v>1205.6369019897313</v>
      </c>
      <c r="D1128">
        <f t="shared" si="146"/>
        <v>1149.8565127875738</v>
      </c>
      <c r="E1128">
        <f t="shared" si="150"/>
        <v>1091.2285097817976</v>
      </c>
      <c r="F1128">
        <f t="shared" si="150"/>
        <v>1066</v>
      </c>
      <c r="G1128">
        <v>1147</v>
      </c>
    </row>
    <row r="1129" spans="1:7">
      <c r="A1129">
        <f t="shared" si="145"/>
        <v>14.17283950617284</v>
      </c>
      <c r="B1129">
        <f t="shared" si="149"/>
        <v>1229</v>
      </c>
      <c r="C1129">
        <f t="shared" si="149"/>
        <v>1206.6357738513927</v>
      </c>
      <c r="D1129">
        <f t="shared" si="146"/>
        <v>1150.8540307093685</v>
      </c>
      <c r="E1129">
        <f t="shared" si="150"/>
        <v>1092.2271326340738</v>
      </c>
      <c r="F1129">
        <f t="shared" si="150"/>
        <v>1067</v>
      </c>
      <c r="G1129">
        <v>1148</v>
      </c>
    </row>
    <row r="1130" spans="1:7">
      <c r="A1130">
        <f t="shared" si="145"/>
        <v>14.185185185185185</v>
      </c>
      <c r="B1130">
        <f t="shared" si="149"/>
        <v>1230</v>
      </c>
      <c r="C1130">
        <f t="shared" si="149"/>
        <v>1207.6346475803439</v>
      </c>
      <c r="D1130">
        <f t="shared" si="146"/>
        <v>1151.8515529355334</v>
      </c>
      <c r="E1130">
        <f t="shared" si="150"/>
        <v>1093.2257580040357</v>
      </c>
      <c r="F1130">
        <f t="shared" si="150"/>
        <v>1068</v>
      </c>
      <c r="G1130">
        <v>1149</v>
      </c>
    </row>
    <row r="1131" spans="1:7">
      <c r="A1131">
        <f t="shared" si="145"/>
        <v>14.197530864197532</v>
      </c>
      <c r="B1131">
        <f t="shared" si="149"/>
        <v>1231</v>
      </c>
      <c r="C1131">
        <f t="shared" si="149"/>
        <v>1208.6335231719554</v>
      </c>
      <c r="D1131">
        <f t="shared" si="146"/>
        <v>1152.8490794548954</v>
      </c>
      <c r="E1131">
        <f t="shared" si="150"/>
        <v>1094.2243858847901</v>
      </c>
      <c r="F1131">
        <f t="shared" si="150"/>
        <v>1069</v>
      </c>
      <c r="G1131">
        <v>1150</v>
      </c>
    </row>
    <row r="1132" spans="1:7">
      <c r="A1132">
        <f t="shared" si="145"/>
        <v>14.209876543209877</v>
      </c>
      <c r="B1132">
        <f t="shared" si="149"/>
        <v>1232</v>
      </c>
      <c r="C1132">
        <f t="shared" si="149"/>
        <v>1209.6324006216128</v>
      </c>
      <c r="D1132">
        <f t="shared" si="146"/>
        <v>1153.84661025632</v>
      </c>
      <c r="E1132">
        <f t="shared" si="150"/>
        <v>1095.2230162694691</v>
      </c>
      <c r="F1132">
        <f t="shared" si="150"/>
        <v>1070</v>
      </c>
      <c r="G1132">
        <v>1151</v>
      </c>
    </row>
    <row r="1133" spans="1:7">
      <c r="A1133">
        <f t="shared" si="145"/>
        <v>14.222222222222221</v>
      </c>
      <c r="B1133">
        <f t="shared" si="149"/>
        <v>1233</v>
      </c>
      <c r="C1133">
        <f t="shared" si="149"/>
        <v>1210.6312799247169</v>
      </c>
      <c r="D1133">
        <f t="shared" si="146"/>
        <v>1154.8441453287105</v>
      </c>
      <c r="E1133">
        <f t="shared" si="150"/>
        <v>1096.2216491512297</v>
      </c>
      <c r="F1133">
        <f t="shared" si="150"/>
        <v>1071</v>
      </c>
      <c r="G1133">
        <v>1152</v>
      </c>
    </row>
    <row r="1134" spans="1:7">
      <c r="A1134">
        <f t="shared" si="145"/>
        <v>14.234567901234568</v>
      </c>
      <c r="B1134">
        <f t="shared" si="149"/>
        <v>1234</v>
      </c>
      <c r="C1134">
        <f t="shared" si="149"/>
        <v>1211.6301610766836</v>
      </c>
      <c r="D1134">
        <f t="shared" si="146"/>
        <v>1155.8416846610094</v>
      </c>
      <c r="E1134">
        <f t="shared" si="150"/>
        <v>1097.2202845232537</v>
      </c>
      <c r="F1134">
        <f t="shared" si="150"/>
        <v>1072</v>
      </c>
      <c r="G1134">
        <v>1153</v>
      </c>
    </row>
    <row r="1135" spans="1:7">
      <c r="A1135">
        <f t="shared" si="145"/>
        <v>14.246913580246913</v>
      </c>
      <c r="B1135">
        <f t="shared" si="149"/>
        <v>1235</v>
      </c>
      <c r="C1135">
        <f t="shared" si="149"/>
        <v>1212.6290440729442</v>
      </c>
      <c r="D1135">
        <f t="shared" si="146"/>
        <v>1156.8392282421962</v>
      </c>
      <c r="E1135">
        <f t="shared" si="150"/>
        <v>1098.2189223787475</v>
      </c>
      <c r="F1135">
        <f t="shared" si="150"/>
        <v>1073</v>
      </c>
      <c r="G1135">
        <v>1154</v>
      </c>
    </row>
    <row r="1136" spans="1:7">
      <c r="A1136">
        <f t="shared" si="145"/>
        <v>14.25925925925926</v>
      </c>
      <c r="B1136">
        <f t="shared" si="149"/>
        <v>1236</v>
      </c>
      <c r="C1136">
        <f t="shared" si="149"/>
        <v>1213.6279289089448</v>
      </c>
      <c r="D1136">
        <f t="shared" si="146"/>
        <v>1157.8367760612891</v>
      </c>
      <c r="E1136">
        <f t="shared" si="150"/>
        <v>1099.2175627109425</v>
      </c>
      <c r="F1136">
        <f t="shared" si="150"/>
        <v>1074</v>
      </c>
      <c r="G1136">
        <v>1155</v>
      </c>
    </row>
    <row r="1137" spans="1:7">
      <c r="A1137">
        <f t="shared" si="145"/>
        <v>14.271604938271604</v>
      </c>
      <c r="B1137">
        <f t="shared" si="149"/>
        <v>1237</v>
      </c>
      <c r="C1137">
        <f t="shared" si="149"/>
        <v>1214.6268155801465</v>
      </c>
      <c r="D1137">
        <f t="shared" si="146"/>
        <v>1158.8343281073442</v>
      </c>
      <c r="E1137">
        <f t="shared" si="150"/>
        <v>1100.216205513095</v>
      </c>
      <c r="F1137">
        <f t="shared" si="150"/>
        <v>1075</v>
      </c>
      <c r="G1137">
        <v>1156</v>
      </c>
    </row>
    <row r="1138" spans="1:7">
      <c r="A1138">
        <f t="shared" si="145"/>
        <v>14.283950617283951</v>
      </c>
      <c r="B1138">
        <f t="shared" si="149"/>
        <v>1238</v>
      </c>
      <c r="C1138">
        <f t="shared" si="149"/>
        <v>1215.6257040820251</v>
      </c>
      <c r="D1138">
        <f t="shared" si="146"/>
        <v>1159.8318843694547</v>
      </c>
      <c r="E1138">
        <f t="shared" si="150"/>
        <v>1101.2148507784848</v>
      </c>
      <c r="F1138">
        <f t="shared" si="150"/>
        <v>1076</v>
      </c>
      <c r="G1138">
        <v>1157</v>
      </c>
    </row>
    <row r="1139" spans="1:7">
      <c r="A1139">
        <f t="shared" si="145"/>
        <v>14.296296296296296</v>
      </c>
      <c r="B1139">
        <f t="shared" si="149"/>
        <v>1239</v>
      </c>
      <c r="C1139">
        <f t="shared" si="149"/>
        <v>1216.6245944100717</v>
      </c>
      <c r="D1139">
        <f t="shared" si="146"/>
        <v>1160.8294448367512</v>
      </c>
      <c r="E1139">
        <f t="shared" si="150"/>
        <v>1102.2134985004168</v>
      </c>
      <c r="F1139">
        <f t="shared" si="150"/>
        <v>1077</v>
      </c>
      <c r="G1139">
        <v>1158</v>
      </c>
    </row>
    <row r="1140" spans="1:7">
      <c r="A1140">
        <f t="shared" si="145"/>
        <v>14.308641975308642</v>
      </c>
      <c r="B1140">
        <f t="shared" si="149"/>
        <v>1240</v>
      </c>
      <c r="C1140">
        <f t="shared" si="149"/>
        <v>1217.6234865597919</v>
      </c>
      <c r="D1140">
        <f t="shared" si="146"/>
        <v>1161.827009498402</v>
      </c>
      <c r="E1140">
        <f t="shared" si="150"/>
        <v>1103.2121486722199</v>
      </c>
      <c r="F1140">
        <f t="shared" si="150"/>
        <v>1078</v>
      </c>
      <c r="G1140">
        <v>1159</v>
      </c>
    </row>
    <row r="1141" spans="1:7">
      <c r="A1141">
        <f t="shared" si="145"/>
        <v>14.320987654320987</v>
      </c>
      <c r="B1141">
        <f t="shared" si="149"/>
        <v>1241</v>
      </c>
      <c r="C1141">
        <f t="shared" si="149"/>
        <v>1218.6223805267061</v>
      </c>
      <c r="D1141">
        <f t="shared" si="146"/>
        <v>1162.8245783436123</v>
      </c>
      <c r="E1141">
        <f t="shared" si="150"/>
        <v>1104.210801287247</v>
      </c>
      <c r="F1141">
        <f t="shared" si="150"/>
        <v>1079</v>
      </c>
      <c r="G1141">
        <v>1160</v>
      </c>
    </row>
    <row r="1142" spans="1:7">
      <c r="A1142">
        <f t="shared" si="145"/>
        <v>14.333333333333334</v>
      </c>
      <c r="B1142">
        <f t="shared" si="149"/>
        <v>1242</v>
      </c>
      <c r="C1142">
        <f t="shared" si="149"/>
        <v>1219.6212763063493</v>
      </c>
      <c r="D1142">
        <f t="shared" si="146"/>
        <v>1163.8221513616245</v>
      </c>
      <c r="E1142">
        <f t="shared" si="150"/>
        <v>1105.209456338875</v>
      </c>
      <c r="F1142">
        <f t="shared" si="150"/>
        <v>1080</v>
      </c>
      <c r="G1142">
        <v>1161</v>
      </c>
    </row>
    <row r="1143" spans="1:7">
      <c r="A1143">
        <f t="shared" si="145"/>
        <v>14.345679012345679</v>
      </c>
      <c r="B1143">
        <f t="shared" si="149"/>
        <v>1243</v>
      </c>
      <c r="C1143">
        <f t="shared" si="149"/>
        <v>1220.6201738942709</v>
      </c>
      <c r="D1143">
        <f t="shared" si="146"/>
        <v>1164.8197285417173</v>
      </c>
      <c r="E1143">
        <f t="shared" si="150"/>
        <v>1106.2081138205051</v>
      </c>
      <c r="F1143">
        <f t="shared" si="150"/>
        <v>1081</v>
      </c>
      <c r="G1143">
        <v>1162</v>
      </c>
    </row>
    <row r="1144" spans="1:7">
      <c r="A1144">
        <f t="shared" si="145"/>
        <v>14.358024691358025</v>
      </c>
      <c r="B1144">
        <f t="shared" si="149"/>
        <v>1244</v>
      </c>
      <c r="C1144">
        <f t="shared" si="149"/>
        <v>1221.6190732860357</v>
      </c>
      <c r="D1144">
        <f t="shared" si="146"/>
        <v>1165.8173098732066</v>
      </c>
      <c r="E1144">
        <f t="shared" si="150"/>
        <v>1107.2067737255618</v>
      </c>
      <c r="F1144">
        <f t="shared" si="150"/>
        <v>1082</v>
      </c>
      <c r="G1144">
        <v>1163</v>
      </c>
    </row>
    <row r="1145" spans="1:7">
      <c r="A1145">
        <f t="shared" si="145"/>
        <v>14.37037037037037</v>
      </c>
      <c r="B1145">
        <f t="shared" si="149"/>
        <v>1245</v>
      </c>
      <c r="C1145">
        <f t="shared" si="149"/>
        <v>1222.6179744772219</v>
      </c>
      <c r="D1145">
        <f t="shared" si="146"/>
        <v>1166.8148953454443</v>
      </c>
      <c r="E1145">
        <f t="shared" si="150"/>
        <v>1108.2054360474933</v>
      </c>
      <c r="F1145">
        <f t="shared" si="150"/>
        <v>1083</v>
      </c>
      <c r="G1145">
        <v>1164</v>
      </c>
    </row>
    <row r="1146" spans="1:7">
      <c r="A1146">
        <f t="shared" si="145"/>
        <v>14.382716049382717</v>
      </c>
      <c r="B1146">
        <f t="shared" si="149"/>
        <v>1246</v>
      </c>
      <c r="C1146">
        <f t="shared" si="149"/>
        <v>1223.616877463423</v>
      </c>
      <c r="D1146">
        <f t="shared" si="146"/>
        <v>1167.812484947819</v>
      </c>
      <c r="E1146">
        <f t="shared" si="150"/>
        <v>1109.204100779772</v>
      </c>
      <c r="F1146">
        <f t="shared" si="150"/>
        <v>1084</v>
      </c>
      <c r="G1146">
        <v>1165</v>
      </c>
    </row>
    <row r="1147" spans="1:7">
      <c r="A1147">
        <f t="shared" si="145"/>
        <v>14.395061728395062</v>
      </c>
      <c r="B1147">
        <f t="shared" ref="B1147:C1166" si="151">SQRT($B$2^2+$G1147^2+2*$B$2*$G1147*COS(($D$2-B$5)*PI()/180))</f>
        <v>1247</v>
      </c>
      <c r="C1147">
        <f t="shared" si="151"/>
        <v>1224.6157822402458</v>
      </c>
      <c r="D1147">
        <f t="shared" si="146"/>
        <v>1168.8100786697555</v>
      </c>
      <c r="E1147">
        <f t="shared" ref="E1147:F1166" si="152">SQRT($B$2^2+$G1147^2+2*$B$2*$G1147*COS(($D$2-E$5)*PI()/180))</f>
        <v>1110.2027679158932</v>
      </c>
      <c r="F1147">
        <f t="shared" si="152"/>
        <v>1085</v>
      </c>
      <c r="G1147">
        <v>1166</v>
      </c>
    </row>
    <row r="1148" spans="1:7">
      <c r="A1148">
        <f t="shared" si="145"/>
        <v>14.407407407407407</v>
      </c>
      <c r="B1148">
        <f t="shared" si="151"/>
        <v>1248</v>
      </c>
      <c r="C1148">
        <f t="shared" si="151"/>
        <v>1225.6146888033129</v>
      </c>
      <c r="D1148">
        <f t="shared" si="146"/>
        <v>1169.8076765007145</v>
      </c>
      <c r="E1148">
        <f t="shared" si="152"/>
        <v>1111.2014374493756</v>
      </c>
      <c r="F1148">
        <f t="shared" si="152"/>
        <v>1086</v>
      </c>
      <c r="G1148">
        <v>1167</v>
      </c>
    </row>
    <row r="1149" spans="1:7">
      <c r="A1149">
        <f t="shared" si="145"/>
        <v>14.419753086419753</v>
      </c>
      <c r="B1149">
        <f t="shared" si="151"/>
        <v>1249</v>
      </c>
      <c r="C1149">
        <f t="shared" si="151"/>
        <v>1226.6135971482599</v>
      </c>
      <c r="D1149">
        <f t="shared" si="146"/>
        <v>1170.8052784301922</v>
      </c>
      <c r="E1149">
        <f t="shared" si="152"/>
        <v>1112.2001093737611</v>
      </c>
      <c r="F1149">
        <f t="shared" si="152"/>
        <v>1087</v>
      </c>
      <c r="G1149">
        <v>1168</v>
      </c>
    </row>
    <row r="1150" spans="1:7">
      <c r="A1150">
        <f t="shared" si="145"/>
        <v>14.432098765432098</v>
      </c>
      <c r="B1150">
        <f t="shared" si="151"/>
        <v>1250</v>
      </c>
      <c r="C1150">
        <f t="shared" si="151"/>
        <v>1227.6125072707373</v>
      </c>
      <c r="D1150">
        <f t="shared" si="146"/>
        <v>1171.8028844477215</v>
      </c>
      <c r="E1150">
        <f t="shared" si="152"/>
        <v>1113.1987836826154</v>
      </c>
      <c r="F1150">
        <f t="shared" si="152"/>
        <v>1088</v>
      </c>
      <c r="G1150">
        <v>1169</v>
      </c>
    </row>
    <row r="1151" spans="1:7">
      <c r="A1151">
        <f t="shared" si="145"/>
        <v>14.444444444444445</v>
      </c>
      <c r="B1151">
        <f t="shared" si="151"/>
        <v>1251</v>
      </c>
      <c r="C1151">
        <f t="shared" si="151"/>
        <v>1228.6114191664092</v>
      </c>
      <c r="D1151">
        <f t="shared" si="146"/>
        <v>1172.8004945428697</v>
      </c>
      <c r="E1151">
        <f t="shared" si="152"/>
        <v>1114.1974603695262</v>
      </c>
      <c r="F1151">
        <f t="shared" si="152"/>
        <v>1089</v>
      </c>
      <c r="G1151">
        <v>1170</v>
      </c>
    </row>
    <row r="1152" spans="1:7">
      <c r="A1152">
        <f t="shared" si="145"/>
        <v>14.456790123456789</v>
      </c>
      <c r="B1152">
        <f t="shared" si="151"/>
        <v>1252</v>
      </c>
      <c r="C1152">
        <f t="shared" si="151"/>
        <v>1229.6103328309543</v>
      </c>
      <c r="D1152">
        <f t="shared" si="146"/>
        <v>1173.7981087052406</v>
      </c>
      <c r="E1152">
        <f t="shared" si="152"/>
        <v>1115.196139428105</v>
      </c>
      <c r="F1152">
        <f t="shared" si="152"/>
        <v>1090</v>
      </c>
      <c r="G1152">
        <v>1171</v>
      </c>
    </row>
    <row r="1153" spans="1:7">
      <c r="A1153">
        <f t="shared" si="145"/>
        <v>14.469135802469136</v>
      </c>
      <c r="B1153">
        <f t="shared" si="151"/>
        <v>1253</v>
      </c>
      <c r="C1153">
        <f t="shared" si="151"/>
        <v>1230.609248260065</v>
      </c>
      <c r="D1153">
        <f t="shared" si="146"/>
        <v>1174.7957269244725</v>
      </c>
      <c r="E1153">
        <f t="shared" si="152"/>
        <v>1116.1948208519862</v>
      </c>
      <c r="F1153">
        <f t="shared" si="152"/>
        <v>1091</v>
      </c>
      <c r="G1153">
        <v>1172</v>
      </c>
    </row>
    <row r="1154" spans="1:7">
      <c r="A1154">
        <f t="shared" si="145"/>
        <v>14.481481481481481</v>
      </c>
      <c r="B1154">
        <f t="shared" si="151"/>
        <v>1254</v>
      </c>
      <c r="C1154">
        <f t="shared" si="151"/>
        <v>1231.6081654494481</v>
      </c>
      <c r="D1154">
        <f t="shared" si="146"/>
        <v>1175.7933491902393</v>
      </c>
      <c r="E1154">
        <f t="shared" si="152"/>
        <v>1117.193504634826</v>
      </c>
      <c r="F1154">
        <f t="shared" si="152"/>
        <v>1092</v>
      </c>
      <c r="G1154">
        <v>1173</v>
      </c>
    </row>
    <row r="1155" spans="1:7">
      <c r="A1155">
        <f t="shared" si="145"/>
        <v>14.493827160493828</v>
      </c>
      <c r="B1155">
        <f t="shared" si="151"/>
        <v>1255</v>
      </c>
      <c r="C1155">
        <f t="shared" si="151"/>
        <v>1232.6070843948232</v>
      </c>
      <c r="D1155">
        <f t="shared" si="146"/>
        <v>1176.7909754922493</v>
      </c>
      <c r="E1155">
        <f t="shared" si="152"/>
        <v>1118.1921907703045</v>
      </c>
      <c r="F1155">
        <f t="shared" si="152"/>
        <v>1093</v>
      </c>
      <c r="G1155">
        <v>1174</v>
      </c>
    </row>
    <row r="1156" spans="1:7">
      <c r="A1156">
        <f t="shared" si="145"/>
        <v>14.506172839506172</v>
      </c>
      <c r="B1156">
        <f t="shared" si="151"/>
        <v>1256</v>
      </c>
      <c r="C1156">
        <f t="shared" si="151"/>
        <v>1233.6060050919252</v>
      </c>
      <c r="D1156">
        <f t="shared" si="146"/>
        <v>1177.7886058202464</v>
      </c>
      <c r="E1156">
        <f t="shared" si="152"/>
        <v>1119.1908792521233</v>
      </c>
      <c r="F1156">
        <f t="shared" si="152"/>
        <v>1094</v>
      </c>
      <c r="G1156">
        <v>1175</v>
      </c>
    </row>
    <row r="1157" spans="1:7">
      <c r="A1157">
        <f t="shared" si="145"/>
        <v>14.518518518518519</v>
      </c>
      <c r="B1157">
        <f t="shared" si="151"/>
        <v>1257</v>
      </c>
      <c r="C1157">
        <f t="shared" si="151"/>
        <v>1234.6049275365021</v>
      </c>
      <c r="D1157">
        <f t="shared" si="146"/>
        <v>1178.7862401640086</v>
      </c>
      <c r="E1157">
        <f t="shared" si="152"/>
        <v>1120.189570074007</v>
      </c>
      <c r="F1157">
        <f t="shared" si="152"/>
        <v>1095</v>
      </c>
      <c r="G1157">
        <v>1176</v>
      </c>
    </row>
    <row r="1158" spans="1:7">
      <c r="A1158">
        <f t="shared" ref="A1158:A1221" si="153">G1158/$B$2</f>
        <v>14.530864197530864</v>
      </c>
      <c r="B1158">
        <f t="shared" si="151"/>
        <v>1258</v>
      </c>
      <c r="C1158">
        <f t="shared" si="151"/>
        <v>1235.6038517243153</v>
      </c>
      <c r="D1158">
        <f t="shared" si="146"/>
        <v>1179.7838785133488</v>
      </c>
      <c r="E1158">
        <f t="shared" si="152"/>
        <v>1121.1882632297024</v>
      </c>
      <c r="F1158">
        <f t="shared" si="152"/>
        <v>1096</v>
      </c>
      <c r="G1158">
        <v>1177</v>
      </c>
    </row>
    <row r="1159" spans="1:7">
      <c r="A1159">
        <f t="shared" si="153"/>
        <v>14.543209876543211</v>
      </c>
      <c r="B1159">
        <f t="shared" si="151"/>
        <v>1259</v>
      </c>
      <c r="C1159">
        <f t="shared" si="151"/>
        <v>1236.6027776511405</v>
      </c>
      <c r="D1159">
        <f t="shared" ref="D1159:D1222" si="154">SQRT($B$2^2+$G1159^2+2*$B$2*$G1159*COS(($D$2-D$5)*PI()/180))</f>
        <v>1180.7815208581137</v>
      </c>
      <c r="E1159">
        <f t="shared" si="152"/>
        <v>1122.1869587129784</v>
      </c>
      <c r="F1159">
        <f t="shared" si="152"/>
        <v>1097</v>
      </c>
      <c r="G1159">
        <v>1178</v>
      </c>
    </row>
    <row r="1160" spans="1:7">
      <c r="A1160">
        <f t="shared" si="153"/>
        <v>14.555555555555555</v>
      </c>
      <c r="B1160">
        <f t="shared" si="151"/>
        <v>1260</v>
      </c>
      <c r="C1160">
        <f t="shared" si="151"/>
        <v>1237.6017053127666</v>
      </c>
      <c r="D1160">
        <f t="shared" si="154"/>
        <v>1181.7791671881851</v>
      </c>
      <c r="E1160">
        <f t="shared" si="152"/>
        <v>1123.1856565176265</v>
      </c>
      <c r="F1160">
        <f t="shared" si="152"/>
        <v>1098</v>
      </c>
      <c r="G1160">
        <v>1179</v>
      </c>
    </row>
    <row r="1161" spans="1:7">
      <c r="A1161">
        <f t="shared" si="153"/>
        <v>14.567901234567902</v>
      </c>
      <c r="B1161">
        <f t="shared" si="151"/>
        <v>1261</v>
      </c>
      <c r="C1161">
        <f t="shared" si="151"/>
        <v>1238.6006347049965</v>
      </c>
      <c r="D1161">
        <f t="shared" si="154"/>
        <v>1182.7768174934779</v>
      </c>
      <c r="E1161">
        <f t="shared" si="152"/>
        <v>1124.1843566374598</v>
      </c>
      <c r="F1161">
        <f t="shared" si="152"/>
        <v>1099</v>
      </c>
      <c r="G1161">
        <v>1180</v>
      </c>
    </row>
    <row r="1162" spans="1:7">
      <c r="A1162">
        <f t="shared" si="153"/>
        <v>14.580246913580247</v>
      </c>
      <c r="B1162">
        <f t="shared" si="151"/>
        <v>1262</v>
      </c>
      <c r="C1162">
        <f t="shared" si="151"/>
        <v>1239.5995658236463</v>
      </c>
      <c r="D1162">
        <f t="shared" si="154"/>
        <v>1183.7744717639421</v>
      </c>
      <c r="E1162">
        <f t="shared" si="152"/>
        <v>1125.1830590663135</v>
      </c>
      <c r="F1162">
        <f t="shared" si="152"/>
        <v>1100</v>
      </c>
      <c r="G1162">
        <v>1181</v>
      </c>
    </row>
    <row r="1163" spans="1:7">
      <c r="A1163">
        <f t="shared" si="153"/>
        <v>14.592592592592593</v>
      </c>
      <c r="B1163">
        <f t="shared" si="151"/>
        <v>1263</v>
      </c>
      <c r="C1163">
        <f t="shared" si="151"/>
        <v>1240.5984986645458</v>
      </c>
      <c r="D1163">
        <f t="shared" si="154"/>
        <v>1184.7721299895604</v>
      </c>
      <c r="E1163">
        <f t="shared" si="152"/>
        <v>1126.1817637980448</v>
      </c>
      <c r="F1163">
        <f t="shared" si="152"/>
        <v>1101</v>
      </c>
      <c r="G1163">
        <v>1182</v>
      </c>
    </row>
    <row r="1164" spans="1:7">
      <c r="A1164">
        <f t="shared" si="153"/>
        <v>14.604938271604938</v>
      </c>
      <c r="B1164">
        <f t="shared" si="151"/>
        <v>1264</v>
      </c>
      <c r="C1164">
        <f t="shared" si="151"/>
        <v>1241.5974332235376</v>
      </c>
      <c r="D1164">
        <f t="shared" si="154"/>
        <v>1185.7697921603501</v>
      </c>
      <c r="E1164">
        <f t="shared" si="152"/>
        <v>1127.1804708265322</v>
      </c>
      <c r="F1164">
        <f t="shared" si="152"/>
        <v>1102</v>
      </c>
      <c r="G1164">
        <v>1183</v>
      </c>
    </row>
    <row r="1165" spans="1:7">
      <c r="A1165">
        <f t="shared" si="153"/>
        <v>14.617283950617283</v>
      </c>
      <c r="B1165">
        <f t="shared" si="151"/>
        <v>1265</v>
      </c>
      <c r="C1165">
        <f t="shared" si="151"/>
        <v>1242.5963694964787</v>
      </c>
      <c r="D1165">
        <f t="shared" si="154"/>
        <v>1186.7674582663615</v>
      </c>
      <c r="E1165">
        <f t="shared" si="152"/>
        <v>1128.1791801456766</v>
      </c>
      <c r="F1165">
        <f t="shared" si="152"/>
        <v>1103</v>
      </c>
      <c r="G1165">
        <v>1184</v>
      </c>
    </row>
    <row r="1166" spans="1:7">
      <c r="A1166">
        <f t="shared" si="153"/>
        <v>14.62962962962963</v>
      </c>
      <c r="B1166">
        <f t="shared" si="151"/>
        <v>1266</v>
      </c>
      <c r="C1166">
        <f t="shared" si="151"/>
        <v>1243.5953074792385</v>
      </c>
      <c r="D1166">
        <f t="shared" si="154"/>
        <v>1187.7651282976783</v>
      </c>
      <c r="E1166">
        <f t="shared" si="152"/>
        <v>1129.1778917493996</v>
      </c>
      <c r="F1166">
        <f t="shared" si="152"/>
        <v>1104</v>
      </c>
      <c r="G1166">
        <v>1185</v>
      </c>
    </row>
    <row r="1167" spans="1:7">
      <c r="A1167">
        <f t="shared" si="153"/>
        <v>14.641975308641975</v>
      </c>
      <c r="B1167">
        <f t="shared" ref="B1167:C1186" si="155">SQRT($B$2^2+$G1167^2+2*$B$2*$G1167*COS(($D$2-B$5)*PI()/180))</f>
        <v>1267</v>
      </c>
      <c r="C1167">
        <f t="shared" si="155"/>
        <v>1244.5942471676999</v>
      </c>
      <c r="D1167">
        <f t="shared" si="154"/>
        <v>1188.7628022444176</v>
      </c>
      <c r="E1167">
        <f t="shared" ref="E1167:F1186" si="156">SQRT($B$2^2+$G1167^2+2*$B$2*$G1167*COS(($D$2-E$5)*PI()/180))</f>
        <v>1130.1766056316449</v>
      </c>
      <c r="F1167">
        <f t="shared" si="156"/>
        <v>1105</v>
      </c>
      <c r="G1167">
        <v>1186</v>
      </c>
    </row>
    <row r="1168" spans="1:7">
      <c r="A1168">
        <f t="shared" si="153"/>
        <v>14.654320987654321</v>
      </c>
      <c r="B1168">
        <f t="shared" si="155"/>
        <v>1268</v>
      </c>
      <c r="C1168">
        <f t="shared" si="155"/>
        <v>1245.5931885577593</v>
      </c>
      <c r="D1168">
        <f t="shared" si="154"/>
        <v>1189.7604800967295</v>
      </c>
      <c r="E1168">
        <f t="shared" si="156"/>
        <v>1131.1753217863773</v>
      </c>
      <c r="F1168">
        <f t="shared" si="156"/>
        <v>1106</v>
      </c>
      <c r="G1168">
        <v>1187</v>
      </c>
    </row>
    <row r="1169" spans="1:7">
      <c r="A1169">
        <f t="shared" si="153"/>
        <v>14.666666666666666</v>
      </c>
      <c r="B1169">
        <f t="shared" si="155"/>
        <v>1269</v>
      </c>
      <c r="C1169">
        <f t="shared" si="155"/>
        <v>1246.5921316453262</v>
      </c>
      <c r="D1169">
        <f t="shared" si="154"/>
        <v>1190.7581618447971</v>
      </c>
      <c r="E1169">
        <f t="shared" si="156"/>
        <v>1132.1740402075829</v>
      </c>
      <c r="F1169">
        <f t="shared" si="156"/>
        <v>1107</v>
      </c>
      <c r="G1169">
        <v>1188</v>
      </c>
    </row>
    <row r="1170" spans="1:7">
      <c r="A1170">
        <f t="shared" si="153"/>
        <v>14.679012345679013</v>
      </c>
      <c r="B1170">
        <f t="shared" si="155"/>
        <v>1270</v>
      </c>
      <c r="C1170">
        <f t="shared" si="155"/>
        <v>1247.5910764263226</v>
      </c>
      <c r="D1170">
        <f t="shared" si="154"/>
        <v>1191.7558474788366</v>
      </c>
      <c r="E1170">
        <f t="shared" si="156"/>
        <v>1133.1727608892695</v>
      </c>
      <c r="F1170">
        <f t="shared" si="156"/>
        <v>1108</v>
      </c>
      <c r="G1170">
        <v>1189</v>
      </c>
    </row>
    <row r="1171" spans="1:7">
      <c r="A1171">
        <f t="shared" si="153"/>
        <v>14.691358024691358</v>
      </c>
      <c r="B1171">
        <f t="shared" si="155"/>
        <v>1271</v>
      </c>
      <c r="C1171">
        <f t="shared" si="155"/>
        <v>1248.5900228966843</v>
      </c>
      <c r="D1171">
        <f t="shared" si="154"/>
        <v>1192.7535369890966</v>
      </c>
      <c r="E1171">
        <f t="shared" si="156"/>
        <v>1134.1714838254652</v>
      </c>
      <c r="F1171">
        <f t="shared" si="156"/>
        <v>1109</v>
      </c>
      <c r="G1171">
        <v>1190</v>
      </c>
    </row>
    <row r="1172" spans="1:7">
      <c r="A1172">
        <f t="shared" si="153"/>
        <v>14.703703703703704</v>
      </c>
      <c r="B1172">
        <f t="shared" si="155"/>
        <v>1272</v>
      </c>
      <c r="C1172">
        <f t="shared" si="155"/>
        <v>1249.5889710523595</v>
      </c>
      <c r="D1172">
        <f t="shared" si="154"/>
        <v>1193.7512303658582</v>
      </c>
      <c r="E1172">
        <f t="shared" si="156"/>
        <v>1135.1702090102194</v>
      </c>
      <c r="F1172">
        <f t="shared" si="156"/>
        <v>1110</v>
      </c>
      <c r="G1172">
        <v>1191</v>
      </c>
    </row>
    <row r="1173" spans="1:7">
      <c r="A1173">
        <f t="shared" si="153"/>
        <v>14.716049382716049</v>
      </c>
      <c r="B1173">
        <f t="shared" si="155"/>
        <v>1273</v>
      </c>
      <c r="C1173">
        <f t="shared" si="155"/>
        <v>1250.58792088931</v>
      </c>
      <c r="D1173">
        <f t="shared" si="154"/>
        <v>1194.7489275994351</v>
      </c>
      <c r="E1173">
        <f t="shared" si="156"/>
        <v>1136.1689364376025</v>
      </c>
      <c r="F1173">
        <f t="shared" si="156"/>
        <v>1111</v>
      </c>
      <c r="G1173">
        <v>1192</v>
      </c>
    </row>
    <row r="1174" spans="1:7">
      <c r="A1174">
        <f t="shared" si="153"/>
        <v>14.728395061728396</v>
      </c>
      <c r="B1174">
        <f t="shared" si="155"/>
        <v>1274</v>
      </c>
      <c r="C1174">
        <f t="shared" si="155"/>
        <v>1251.5868724035097</v>
      </c>
      <c r="D1174">
        <f t="shared" si="154"/>
        <v>1195.7466286801732</v>
      </c>
      <c r="E1174">
        <f t="shared" si="156"/>
        <v>1137.1676661017059</v>
      </c>
      <c r="F1174">
        <f t="shared" si="156"/>
        <v>1112</v>
      </c>
      <c r="G1174">
        <v>1193</v>
      </c>
    </row>
    <row r="1175" spans="1:7">
      <c r="A1175">
        <f t="shared" si="153"/>
        <v>14.74074074074074</v>
      </c>
      <c r="B1175">
        <f t="shared" si="155"/>
        <v>1275</v>
      </c>
      <c r="C1175">
        <f t="shared" si="155"/>
        <v>1252.5858255909459</v>
      </c>
      <c r="D1175">
        <f t="shared" si="154"/>
        <v>1196.7443335984508</v>
      </c>
      <c r="E1175">
        <f t="shared" si="156"/>
        <v>1138.1663979966411</v>
      </c>
      <c r="F1175">
        <f t="shared" si="156"/>
        <v>1113</v>
      </c>
      <c r="G1175">
        <v>1194</v>
      </c>
    </row>
    <row r="1176" spans="1:7">
      <c r="A1176">
        <f t="shared" si="153"/>
        <v>14.753086419753087</v>
      </c>
      <c r="B1176">
        <f t="shared" si="155"/>
        <v>1276</v>
      </c>
      <c r="C1176">
        <f t="shared" si="155"/>
        <v>1253.5847804476184</v>
      </c>
      <c r="D1176">
        <f t="shared" si="154"/>
        <v>1197.7420423446779</v>
      </c>
      <c r="E1176">
        <f t="shared" si="156"/>
        <v>1139.1651321165409</v>
      </c>
      <c r="F1176">
        <f t="shared" si="156"/>
        <v>1114</v>
      </c>
      <c r="G1176">
        <v>1195</v>
      </c>
    </row>
    <row r="1177" spans="1:7">
      <c r="A1177">
        <f t="shared" si="153"/>
        <v>14.765432098765432</v>
      </c>
      <c r="B1177">
        <f t="shared" si="155"/>
        <v>1277</v>
      </c>
      <c r="C1177">
        <f t="shared" si="155"/>
        <v>1254.58373696954</v>
      </c>
      <c r="D1177">
        <f t="shared" si="154"/>
        <v>1198.7397549092964</v>
      </c>
      <c r="E1177">
        <f t="shared" si="156"/>
        <v>1140.1638684555585</v>
      </c>
      <c r="F1177">
        <f t="shared" si="156"/>
        <v>1115</v>
      </c>
      <c r="G1177">
        <v>1196</v>
      </c>
    </row>
    <row r="1178" spans="1:7">
      <c r="A1178">
        <f t="shared" si="153"/>
        <v>14.777777777777779</v>
      </c>
      <c r="B1178">
        <f t="shared" si="155"/>
        <v>1278</v>
      </c>
      <c r="C1178">
        <f t="shared" si="155"/>
        <v>1255.5826951527361</v>
      </c>
      <c r="D1178">
        <f t="shared" si="154"/>
        <v>1199.7374712827802</v>
      </c>
      <c r="E1178">
        <f t="shared" si="156"/>
        <v>1141.1626070078671</v>
      </c>
      <c r="F1178">
        <f t="shared" si="156"/>
        <v>1116</v>
      </c>
      <c r="G1178">
        <v>1197</v>
      </c>
    </row>
    <row r="1179" spans="1:7">
      <c r="A1179">
        <f t="shared" si="153"/>
        <v>14.790123456790123</v>
      </c>
      <c r="B1179">
        <f t="shared" si="155"/>
        <v>1279</v>
      </c>
      <c r="C1179">
        <f t="shared" si="155"/>
        <v>1256.5816549932442</v>
      </c>
      <c r="D1179">
        <f t="shared" si="154"/>
        <v>1200.7351914556348</v>
      </c>
      <c r="E1179">
        <f t="shared" si="156"/>
        <v>1142.1613477676608</v>
      </c>
      <c r="F1179">
        <f t="shared" si="156"/>
        <v>1117</v>
      </c>
      <c r="G1179">
        <v>1198</v>
      </c>
    </row>
    <row r="1180" spans="1:7">
      <c r="A1180">
        <f t="shared" si="153"/>
        <v>14.802469135802468</v>
      </c>
      <c r="B1180">
        <f t="shared" si="155"/>
        <v>1280</v>
      </c>
      <c r="C1180">
        <f t="shared" si="155"/>
        <v>1257.5806164871151</v>
      </c>
      <c r="D1180">
        <f t="shared" si="154"/>
        <v>1201.7329154183969</v>
      </c>
      <c r="E1180">
        <f t="shared" si="156"/>
        <v>1143.1600907291538</v>
      </c>
      <c r="F1180">
        <f t="shared" si="156"/>
        <v>1118</v>
      </c>
      <c r="G1180">
        <v>1199</v>
      </c>
    </row>
    <row r="1181" spans="1:7">
      <c r="A1181">
        <f t="shared" si="153"/>
        <v>14.814814814814815</v>
      </c>
      <c r="B1181">
        <f t="shared" si="155"/>
        <v>1281</v>
      </c>
      <c r="C1181">
        <f t="shared" si="155"/>
        <v>1258.5795796304121</v>
      </c>
      <c r="D1181">
        <f t="shared" si="154"/>
        <v>1202.7306431616348</v>
      </c>
      <c r="E1181">
        <f t="shared" si="156"/>
        <v>1144.1588358865806</v>
      </c>
      <c r="F1181">
        <f t="shared" si="156"/>
        <v>1119</v>
      </c>
      <c r="G1181">
        <v>1200</v>
      </c>
    </row>
    <row r="1182" spans="1:7">
      <c r="A1182">
        <f t="shared" si="153"/>
        <v>14.82716049382716</v>
      </c>
      <c r="B1182">
        <f t="shared" si="155"/>
        <v>1282</v>
      </c>
      <c r="C1182">
        <f t="shared" si="155"/>
        <v>1259.5785444192104</v>
      </c>
      <c r="D1182">
        <f t="shared" si="154"/>
        <v>1203.7283746759483</v>
      </c>
      <c r="E1182">
        <f t="shared" si="156"/>
        <v>1145.1575832341953</v>
      </c>
      <c r="F1182">
        <f t="shared" si="156"/>
        <v>1120</v>
      </c>
      <c r="G1182">
        <v>1201</v>
      </c>
    </row>
    <row r="1183" spans="1:7">
      <c r="A1183">
        <f t="shared" si="153"/>
        <v>14.839506172839506</v>
      </c>
      <c r="B1183">
        <f t="shared" si="155"/>
        <v>1283</v>
      </c>
      <c r="C1183">
        <f t="shared" si="155"/>
        <v>1260.5775108495984</v>
      </c>
      <c r="D1183">
        <f t="shared" si="154"/>
        <v>1204.7261099519674</v>
      </c>
      <c r="E1183">
        <f t="shared" si="156"/>
        <v>1146.1563327662727</v>
      </c>
      <c r="F1183">
        <f t="shared" si="156"/>
        <v>1121</v>
      </c>
      <c r="G1183">
        <v>1202</v>
      </c>
    </row>
    <row r="1184" spans="1:7">
      <c r="A1184">
        <f t="shared" si="153"/>
        <v>14.851851851851851</v>
      </c>
      <c r="B1184">
        <f t="shared" si="155"/>
        <v>1284</v>
      </c>
      <c r="C1184">
        <f t="shared" si="155"/>
        <v>1261.576478917676</v>
      </c>
      <c r="D1184">
        <f t="shared" si="154"/>
        <v>1205.7238489803542</v>
      </c>
      <c r="E1184">
        <f t="shared" si="156"/>
        <v>1147.155084477107</v>
      </c>
      <c r="F1184">
        <f t="shared" si="156"/>
        <v>1122</v>
      </c>
      <c r="G1184">
        <v>1203</v>
      </c>
    </row>
    <row r="1185" spans="1:7">
      <c r="A1185">
        <f t="shared" si="153"/>
        <v>14.864197530864198</v>
      </c>
      <c r="B1185">
        <f t="shared" si="155"/>
        <v>1285</v>
      </c>
      <c r="C1185">
        <f t="shared" si="155"/>
        <v>1262.5754486195563</v>
      </c>
      <c r="D1185">
        <f t="shared" si="154"/>
        <v>1206.7215917518008</v>
      </c>
      <c r="E1185">
        <f t="shared" si="156"/>
        <v>1148.1538383610125</v>
      </c>
      <c r="F1185">
        <f t="shared" si="156"/>
        <v>1123</v>
      </c>
      <c r="G1185">
        <v>1204</v>
      </c>
    </row>
    <row r="1186" spans="1:7">
      <c r="A1186">
        <f t="shared" si="153"/>
        <v>14.876543209876543</v>
      </c>
      <c r="B1186">
        <f t="shared" si="155"/>
        <v>1286</v>
      </c>
      <c r="C1186">
        <f t="shared" si="155"/>
        <v>1263.574419951364</v>
      </c>
      <c r="D1186">
        <f t="shared" si="154"/>
        <v>1207.7193382570306</v>
      </c>
      <c r="E1186">
        <f t="shared" si="156"/>
        <v>1149.1525944123234</v>
      </c>
      <c r="F1186">
        <f t="shared" si="156"/>
        <v>1124</v>
      </c>
      <c r="G1186">
        <v>1205</v>
      </c>
    </row>
    <row r="1187" spans="1:7">
      <c r="A1187">
        <f t="shared" si="153"/>
        <v>14.888888888888889</v>
      </c>
      <c r="B1187">
        <f t="shared" ref="B1187:C1206" si="157">SQRT($B$2^2+$G1187^2+2*$B$2*$G1187*COS(($D$2-B$5)*PI()/180))</f>
        <v>1287</v>
      </c>
      <c r="C1187">
        <f t="shared" si="157"/>
        <v>1264.5733929092364</v>
      </c>
      <c r="D1187">
        <f t="shared" si="154"/>
        <v>1208.7170884867971</v>
      </c>
      <c r="E1187">
        <f t="shared" ref="E1187:F1206" si="158">SQRT($B$2^2+$G1187^2+2*$B$2*$G1187*COS(($D$2-E$5)*PI()/180))</f>
        <v>1150.1513526253932</v>
      </c>
      <c r="F1187">
        <f t="shared" si="158"/>
        <v>1125</v>
      </c>
      <c r="G1187">
        <v>1206</v>
      </c>
    </row>
    <row r="1188" spans="1:7">
      <c r="A1188">
        <f t="shared" si="153"/>
        <v>14.901234567901234</v>
      </c>
      <c r="B1188">
        <f t="shared" si="157"/>
        <v>1288</v>
      </c>
      <c r="C1188">
        <f t="shared" si="157"/>
        <v>1265.5723674893231</v>
      </c>
      <c r="D1188">
        <f t="shared" si="154"/>
        <v>1209.7148424318848</v>
      </c>
      <c r="E1188">
        <f t="shared" si="158"/>
        <v>1151.1501129945952</v>
      </c>
      <c r="F1188">
        <f t="shared" si="158"/>
        <v>1126</v>
      </c>
      <c r="G1188">
        <v>1207</v>
      </c>
    </row>
    <row r="1189" spans="1:7">
      <c r="A1189">
        <f t="shared" si="153"/>
        <v>14.913580246913581</v>
      </c>
      <c r="B1189">
        <f t="shared" si="157"/>
        <v>1289</v>
      </c>
      <c r="C1189">
        <f t="shared" si="157"/>
        <v>1266.5713436877857</v>
      </c>
      <c r="D1189">
        <f t="shared" si="154"/>
        <v>1210.7126000831081</v>
      </c>
      <c r="E1189">
        <f t="shared" si="158"/>
        <v>1152.1488755143223</v>
      </c>
      <c r="F1189">
        <f t="shared" si="158"/>
        <v>1127</v>
      </c>
      <c r="G1189">
        <v>1208</v>
      </c>
    </row>
    <row r="1190" spans="1:7">
      <c r="A1190">
        <f t="shared" si="153"/>
        <v>14.925925925925926</v>
      </c>
      <c r="B1190">
        <f t="shared" si="157"/>
        <v>1290</v>
      </c>
      <c r="C1190">
        <f t="shared" si="157"/>
        <v>1267.5703215007973</v>
      </c>
      <c r="D1190">
        <f t="shared" si="154"/>
        <v>1211.7103614313116</v>
      </c>
      <c r="E1190">
        <f t="shared" si="158"/>
        <v>1153.1476401789864</v>
      </c>
      <c r="F1190">
        <f t="shared" si="158"/>
        <v>1128</v>
      </c>
      <c r="G1190">
        <v>1209</v>
      </c>
    </row>
    <row r="1191" spans="1:7">
      <c r="A1191">
        <f t="shared" si="153"/>
        <v>14.938271604938272</v>
      </c>
      <c r="B1191">
        <f t="shared" si="157"/>
        <v>1291</v>
      </c>
      <c r="C1191">
        <f t="shared" si="157"/>
        <v>1268.5693009245442</v>
      </c>
      <c r="D1191">
        <f t="shared" si="154"/>
        <v>1212.7081264673704</v>
      </c>
      <c r="E1191">
        <f t="shared" si="158"/>
        <v>1154.1464069830192</v>
      </c>
      <c r="F1191">
        <f t="shared" si="158"/>
        <v>1129</v>
      </c>
      <c r="G1191">
        <v>1210</v>
      </c>
    </row>
    <row r="1192" spans="1:7">
      <c r="A1192">
        <f t="shared" si="153"/>
        <v>14.950617283950617</v>
      </c>
      <c r="B1192">
        <f t="shared" si="157"/>
        <v>1292</v>
      </c>
      <c r="C1192">
        <f t="shared" si="157"/>
        <v>1269.5682819552239</v>
      </c>
      <c r="D1192">
        <f t="shared" si="154"/>
        <v>1213.7058951821896</v>
      </c>
      <c r="E1192">
        <f t="shared" si="158"/>
        <v>1155.1451759208712</v>
      </c>
      <c r="F1192">
        <f t="shared" si="158"/>
        <v>1130</v>
      </c>
      <c r="G1192">
        <v>1211</v>
      </c>
    </row>
    <row r="1193" spans="1:7">
      <c r="A1193">
        <f t="shared" si="153"/>
        <v>14.962962962962964</v>
      </c>
      <c r="B1193">
        <f t="shared" si="157"/>
        <v>1293</v>
      </c>
      <c r="C1193">
        <f t="shared" si="157"/>
        <v>1270.5672645890463</v>
      </c>
      <c r="D1193">
        <f t="shared" si="154"/>
        <v>1214.7036675667032</v>
      </c>
      <c r="E1193">
        <f t="shared" si="158"/>
        <v>1156.1439469870127</v>
      </c>
      <c r="F1193">
        <f t="shared" si="158"/>
        <v>1131</v>
      </c>
      <c r="G1193">
        <v>1212</v>
      </c>
    </row>
    <row r="1194" spans="1:7">
      <c r="A1194">
        <f t="shared" si="153"/>
        <v>14.975308641975309</v>
      </c>
      <c r="B1194">
        <f t="shared" si="157"/>
        <v>1294</v>
      </c>
      <c r="C1194">
        <f t="shared" si="157"/>
        <v>1271.5662488222326</v>
      </c>
      <c r="D1194">
        <f t="shared" si="154"/>
        <v>1215.7014436118764</v>
      </c>
      <c r="E1194">
        <f t="shared" si="158"/>
        <v>1157.1427201759325</v>
      </c>
      <c r="F1194">
        <f t="shared" si="158"/>
        <v>1132</v>
      </c>
      <c r="G1194">
        <v>1213</v>
      </c>
    </row>
    <row r="1195" spans="1:7">
      <c r="A1195">
        <f t="shared" si="153"/>
        <v>14.987654320987655</v>
      </c>
      <c r="B1195">
        <f t="shared" si="157"/>
        <v>1295</v>
      </c>
      <c r="C1195">
        <f t="shared" si="157"/>
        <v>1272.5652346510162</v>
      </c>
      <c r="D1195">
        <f t="shared" si="154"/>
        <v>1216.6992233087026</v>
      </c>
      <c r="E1195">
        <f t="shared" si="158"/>
        <v>1158.1414954821385</v>
      </c>
      <c r="F1195">
        <f t="shared" si="158"/>
        <v>1133</v>
      </c>
      <c r="G1195">
        <v>1214</v>
      </c>
    </row>
    <row r="1196" spans="1:7">
      <c r="A1196">
        <f t="shared" si="153"/>
        <v>15</v>
      </c>
      <c r="B1196">
        <f t="shared" si="157"/>
        <v>1296</v>
      </c>
      <c r="C1196">
        <f t="shared" si="157"/>
        <v>1273.5642220716427</v>
      </c>
      <c r="D1196">
        <f t="shared" si="154"/>
        <v>1217.6970066482056</v>
      </c>
      <c r="E1196">
        <f t="shared" si="158"/>
        <v>1159.1402729001577</v>
      </c>
      <c r="F1196">
        <f t="shared" si="158"/>
        <v>1134</v>
      </c>
      <c r="G1196">
        <v>1215</v>
      </c>
    </row>
    <row r="1197" spans="1:7">
      <c r="A1197">
        <f t="shared" si="153"/>
        <v>15.012345679012345</v>
      </c>
      <c r="B1197">
        <f t="shared" si="157"/>
        <v>1297</v>
      </c>
      <c r="C1197">
        <f t="shared" si="157"/>
        <v>1274.5632110803685</v>
      </c>
      <c r="D1197">
        <f t="shared" si="154"/>
        <v>1218.6947936214383</v>
      </c>
      <c r="E1197">
        <f t="shared" si="158"/>
        <v>1160.1390524245357</v>
      </c>
      <c r="F1197">
        <f t="shared" si="158"/>
        <v>1135</v>
      </c>
      <c r="G1197">
        <v>1216</v>
      </c>
    </row>
    <row r="1198" spans="1:7">
      <c r="A1198">
        <f t="shared" si="153"/>
        <v>15.024691358024691</v>
      </c>
      <c r="B1198">
        <f t="shared" si="157"/>
        <v>1298</v>
      </c>
      <c r="C1198">
        <f t="shared" si="157"/>
        <v>1275.5622016734631</v>
      </c>
      <c r="D1198">
        <f t="shared" si="154"/>
        <v>1219.6925842194828</v>
      </c>
      <c r="E1198">
        <f t="shared" si="158"/>
        <v>1161.1378340498372</v>
      </c>
      <c r="F1198">
        <f t="shared" si="158"/>
        <v>1136</v>
      </c>
      <c r="G1198">
        <v>1217</v>
      </c>
    </row>
    <row r="1199" spans="1:7">
      <c r="A1199">
        <f t="shared" si="153"/>
        <v>15.037037037037036</v>
      </c>
      <c r="B1199">
        <f t="shared" si="157"/>
        <v>1299</v>
      </c>
      <c r="C1199">
        <f t="shared" si="157"/>
        <v>1276.5611938472064</v>
      </c>
      <c r="D1199">
        <f t="shared" si="154"/>
        <v>1220.6903784334502</v>
      </c>
      <c r="E1199">
        <f t="shared" si="158"/>
        <v>1162.1366177706454</v>
      </c>
      <c r="F1199">
        <f t="shared" si="158"/>
        <v>1137</v>
      </c>
      <c r="G1199">
        <v>1218</v>
      </c>
    </row>
    <row r="1200" spans="1:7">
      <c r="A1200">
        <f t="shared" si="153"/>
        <v>15.049382716049383</v>
      </c>
      <c r="B1200">
        <f t="shared" si="157"/>
        <v>1300</v>
      </c>
      <c r="C1200">
        <f t="shared" si="157"/>
        <v>1277.5601875978905</v>
      </c>
      <c r="D1200">
        <f t="shared" si="154"/>
        <v>1221.688176254481</v>
      </c>
      <c r="E1200">
        <f t="shared" si="158"/>
        <v>1163.1354035815621</v>
      </c>
      <c r="F1200">
        <f t="shared" si="158"/>
        <v>1138</v>
      </c>
      <c r="G1200">
        <v>1219</v>
      </c>
    </row>
    <row r="1201" spans="1:7">
      <c r="A1201">
        <f t="shared" si="153"/>
        <v>15.061728395061728</v>
      </c>
      <c r="B1201">
        <f t="shared" si="157"/>
        <v>1301</v>
      </c>
      <c r="C1201">
        <f t="shared" si="157"/>
        <v>1278.559182921819</v>
      </c>
      <c r="D1201">
        <f t="shared" si="154"/>
        <v>1222.6859776737442</v>
      </c>
      <c r="E1201">
        <f t="shared" si="158"/>
        <v>1164.134191477207</v>
      </c>
      <c r="F1201">
        <f t="shared" si="158"/>
        <v>1139</v>
      </c>
      <c r="G1201">
        <v>1220</v>
      </c>
    </row>
    <row r="1202" spans="1:7">
      <c r="A1202">
        <f t="shared" si="153"/>
        <v>15.074074074074074</v>
      </c>
      <c r="B1202">
        <f t="shared" si="157"/>
        <v>1302</v>
      </c>
      <c r="C1202">
        <f t="shared" si="157"/>
        <v>1279.5581798153069</v>
      </c>
      <c r="D1202">
        <f t="shared" si="154"/>
        <v>1223.683782682438</v>
      </c>
      <c r="E1202">
        <f t="shared" si="158"/>
        <v>1165.1329814522196</v>
      </c>
      <c r="F1202">
        <f t="shared" si="158"/>
        <v>1140</v>
      </c>
      <c r="G1202">
        <v>1221</v>
      </c>
    </row>
    <row r="1203" spans="1:7">
      <c r="A1203">
        <f t="shared" si="153"/>
        <v>15.086419753086419</v>
      </c>
      <c r="B1203">
        <f t="shared" si="157"/>
        <v>1303</v>
      </c>
      <c r="C1203">
        <f t="shared" si="157"/>
        <v>1280.5571782746811</v>
      </c>
      <c r="D1203">
        <f t="shared" si="154"/>
        <v>1224.6815912717884</v>
      </c>
      <c r="E1203">
        <f t="shared" si="158"/>
        <v>1166.1317735012567</v>
      </c>
      <c r="F1203">
        <f t="shared" si="158"/>
        <v>1141</v>
      </c>
      <c r="G1203">
        <v>1222</v>
      </c>
    </row>
    <row r="1204" spans="1:7">
      <c r="A1204">
        <f t="shared" si="153"/>
        <v>15.098765432098766</v>
      </c>
      <c r="B1204">
        <f t="shared" si="157"/>
        <v>1304</v>
      </c>
      <c r="C1204">
        <f t="shared" si="157"/>
        <v>1281.5561782962798</v>
      </c>
      <c r="D1204">
        <f t="shared" si="154"/>
        <v>1225.679403433051</v>
      </c>
      <c r="E1204">
        <f t="shared" si="158"/>
        <v>1167.1305676189936</v>
      </c>
      <c r="F1204">
        <f t="shared" si="158"/>
        <v>1142</v>
      </c>
      <c r="G1204">
        <v>1223</v>
      </c>
    </row>
    <row r="1205" spans="1:7">
      <c r="A1205">
        <f t="shared" si="153"/>
        <v>15.111111111111111</v>
      </c>
      <c r="B1205">
        <f t="shared" si="157"/>
        <v>1305</v>
      </c>
      <c r="C1205">
        <f t="shared" si="157"/>
        <v>1282.555179876452</v>
      </c>
      <c r="D1205">
        <f t="shared" si="154"/>
        <v>1226.6772191575092</v>
      </c>
      <c r="E1205">
        <f t="shared" si="158"/>
        <v>1168.1293638001237</v>
      </c>
      <c r="F1205">
        <f t="shared" si="158"/>
        <v>1143</v>
      </c>
      <c r="G1205">
        <v>1224</v>
      </c>
    </row>
    <row r="1206" spans="1:7">
      <c r="A1206">
        <f t="shared" si="153"/>
        <v>15.123456790123457</v>
      </c>
      <c r="B1206">
        <f t="shared" si="157"/>
        <v>1306</v>
      </c>
      <c r="C1206">
        <f t="shared" si="157"/>
        <v>1283.554183011559</v>
      </c>
      <c r="D1206">
        <f t="shared" si="154"/>
        <v>1227.6750384364748</v>
      </c>
      <c r="E1206">
        <f t="shared" si="158"/>
        <v>1169.128162039359</v>
      </c>
      <c r="F1206">
        <f t="shared" si="158"/>
        <v>1144</v>
      </c>
      <c r="G1206">
        <v>1225</v>
      </c>
    </row>
    <row r="1207" spans="1:7">
      <c r="A1207">
        <f t="shared" si="153"/>
        <v>15.135802469135802</v>
      </c>
      <c r="B1207">
        <f t="shared" ref="B1207:C1226" si="159">SQRT($B$2^2+$G1207^2+2*$B$2*$G1207*COS(($D$2-B$5)*PI()/180))</f>
        <v>1307</v>
      </c>
      <c r="C1207">
        <f t="shared" si="159"/>
        <v>1284.5531876979726</v>
      </c>
      <c r="D1207">
        <f t="shared" si="154"/>
        <v>1228.6728612612878</v>
      </c>
      <c r="E1207">
        <f t="shared" ref="E1207:F1226" si="160">SQRT($B$2^2+$G1207^2+2*$B$2*$G1207*COS(($D$2-E$5)*PI()/180))</f>
        <v>1170.126962331429</v>
      </c>
      <c r="F1207">
        <f t="shared" si="160"/>
        <v>1145</v>
      </c>
      <c r="G1207">
        <v>1226</v>
      </c>
    </row>
    <row r="1208" spans="1:7">
      <c r="A1208">
        <f t="shared" si="153"/>
        <v>15.148148148148149</v>
      </c>
      <c r="B1208">
        <f t="shared" si="159"/>
        <v>1308</v>
      </c>
      <c r="C1208">
        <f t="shared" si="159"/>
        <v>1285.5521939320763</v>
      </c>
      <c r="D1208">
        <f t="shared" si="154"/>
        <v>1229.6706876233166</v>
      </c>
      <c r="E1208">
        <f t="shared" si="160"/>
        <v>1171.1257646710815</v>
      </c>
      <c r="F1208">
        <f t="shared" si="160"/>
        <v>1146</v>
      </c>
      <c r="G1208">
        <v>1227</v>
      </c>
    </row>
    <row r="1209" spans="1:7">
      <c r="A1209">
        <f t="shared" si="153"/>
        <v>15.160493827160494</v>
      </c>
      <c r="B1209">
        <f t="shared" si="159"/>
        <v>1309</v>
      </c>
      <c r="C1209">
        <f t="shared" si="159"/>
        <v>1286.5512017102649</v>
      </c>
      <c r="D1209">
        <f t="shared" si="154"/>
        <v>1230.6685175139567</v>
      </c>
      <c r="E1209">
        <f t="shared" si="160"/>
        <v>1172.1245690530818</v>
      </c>
      <c r="F1209">
        <f t="shared" si="160"/>
        <v>1147</v>
      </c>
      <c r="G1209">
        <v>1228</v>
      </c>
    </row>
    <row r="1210" spans="1:7">
      <c r="A1210">
        <f t="shared" si="153"/>
        <v>15.17283950617284</v>
      </c>
      <c r="B1210">
        <f t="shared" si="159"/>
        <v>1310</v>
      </c>
      <c r="C1210">
        <f t="shared" si="159"/>
        <v>1287.5502110289444</v>
      </c>
      <c r="D1210">
        <f t="shared" si="154"/>
        <v>1231.6663509246325</v>
      </c>
      <c r="E1210">
        <f t="shared" si="160"/>
        <v>1173.1233754722139</v>
      </c>
      <c r="F1210">
        <f t="shared" si="160"/>
        <v>1148</v>
      </c>
      <c r="G1210">
        <v>1229</v>
      </c>
    </row>
    <row r="1211" spans="1:7">
      <c r="A1211">
        <f t="shared" si="153"/>
        <v>15.185185185185185</v>
      </c>
      <c r="B1211">
        <f t="shared" si="159"/>
        <v>1311</v>
      </c>
      <c r="C1211">
        <f t="shared" si="159"/>
        <v>1288.5492218845316</v>
      </c>
      <c r="D1211">
        <f t="shared" si="154"/>
        <v>1232.6641878467956</v>
      </c>
      <c r="E1211">
        <f t="shared" si="160"/>
        <v>1174.1221839232783</v>
      </c>
      <c r="F1211">
        <f t="shared" si="160"/>
        <v>1149</v>
      </c>
      <c r="G1211">
        <v>1230</v>
      </c>
    </row>
    <row r="1212" spans="1:7">
      <c r="A1212">
        <f t="shared" si="153"/>
        <v>15.197530864197532</v>
      </c>
      <c r="B1212">
        <f t="shared" si="159"/>
        <v>1312</v>
      </c>
      <c r="C1212">
        <f t="shared" si="159"/>
        <v>1289.5482342734542</v>
      </c>
      <c r="D1212">
        <f t="shared" si="154"/>
        <v>1233.662028271925</v>
      </c>
      <c r="E1212">
        <f t="shared" si="160"/>
        <v>1175.1209944010941</v>
      </c>
      <c r="F1212">
        <f t="shared" si="160"/>
        <v>1150</v>
      </c>
      <c r="G1212">
        <v>1231</v>
      </c>
    </row>
    <row r="1213" spans="1:7">
      <c r="A1213">
        <f t="shared" si="153"/>
        <v>15.209876543209877</v>
      </c>
      <c r="B1213">
        <f t="shared" si="159"/>
        <v>1313</v>
      </c>
      <c r="C1213">
        <f t="shared" si="159"/>
        <v>1290.547248192152</v>
      </c>
      <c r="D1213">
        <f t="shared" si="154"/>
        <v>1234.6598721915279</v>
      </c>
      <c r="E1213">
        <f t="shared" si="160"/>
        <v>1176.1198069004977</v>
      </c>
      <c r="F1213">
        <f t="shared" si="160"/>
        <v>1151</v>
      </c>
      <c r="G1213">
        <v>1232</v>
      </c>
    </row>
    <row r="1214" spans="1:7">
      <c r="A1214">
        <f t="shared" si="153"/>
        <v>15.222222222222221</v>
      </c>
      <c r="B1214">
        <f t="shared" si="159"/>
        <v>1314</v>
      </c>
      <c r="C1214">
        <f t="shared" si="159"/>
        <v>1291.5462636370746</v>
      </c>
      <c r="D1214">
        <f t="shared" si="154"/>
        <v>1235.6577195971383</v>
      </c>
      <c r="E1214">
        <f t="shared" si="160"/>
        <v>1177.1186214163431</v>
      </c>
      <c r="F1214">
        <f t="shared" si="160"/>
        <v>1152</v>
      </c>
      <c r="G1214">
        <v>1233</v>
      </c>
    </row>
    <row r="1215" spans="1:7">
      <c r="A1215">
        <f t="shared" si="153"/>
        <v>15.234567901234568</v>
      </c>
      <c r="B1215">
        <f t="shared" si="159"/>
        <v>1315</v>
      </c>
      <c r="C1215">
        <f t="shared" si="159"/>
        <v>1292.5452806046835</v>
      </c>
      <c r="D1215">
        <f t="shared" si="154"/>
        <v>1236.6555704803177</v>
      </c>
      <c r="E1215">
        <f t="shared" si="160"/>
        <v>1178.1174379435013</v>
      </c>
      <c r="F1215">
        <f t="shared" si="160"/>
        <v>1153</v>
      </c>
      <c r="G1215">
        <v>1234</v>
      </c>
    </row>
    <row r="1216" spans="1:7">
      <c r="A1216">
        <f t="shared" si="153"/>
        <v>15.246913580246913</v>
      </c>
      <c r="B1216">
        <f t="shared" si="159"/>
        <v>1316</v>
      </c>
      <c r="C1216">
        <f t="shared" si="159"/>
        <v>1293.5442990914507</v>
      </c>
      <c r="D1216">
        <f t="shared" si="154"/>
        <v>1237.6534248326548</v>
      </c>
      <c r="E1216">
        <f t="shared" si="160"/>
        <v>1179.1162564768613</v>
      </c>
      <c r="F1216">
        <f t="shared" si="160"/>
        <v>1154</v>
      </c>
      <c r="G1216">
        <v>1235</v>
      </c>
    </row>
    <row r="1217" spans="1:7">
      <c r="A1217">
        <f t="shared" si="153"/>
        <v>15.25925925925926</v>
      </c>
      <c r="B1217">
        <f t="shared" si="159"/>
        <v>1317</v>
      </c>
      <c r="C1217">
        <f t="shared" si="159"/>
        <v>1294.5433190938591</v>
      </c>
      <c r="D1217">
        <f t="shared" si="154"/>
        <v>1238.6512826457654</v>
      </c>
      <c r="E1217">
        <f t="shared" si="160"/>
        <v>1180.115077011329</v>
      </c>
      <c r="F1217">
        <f t="shared" si="160"/>
        <v>1155</v>
      </c>
      <c r="G1217">
        <v>1236</v>
      </c>
    </row>
    <row r="1218" spans="1:7">
      <c r="A1218">
        <f t="shared" si="153"/>
        <v>15.271604938271604</v>
      </c>
      <c r="B1218">
        <f t="shared" si="159"/>
        <v>1318</v>
      </c>
      <c r="C1218">
        <f t="shared" si="159"/>
        <v>1295.5423406084021</v>
      </c>
      <c r="D1218">
        <f t="shared" si="154"/>
        <v>1239.6491439112924</v>
      </c>
      <c r="E1218">
        <f t="shared" si="160"/>
        <v>1181.1138995418278</v>
      </c>
      <c r="F1218">
        <f t="shared" si="160"/>
        <v>1156</v>
      </c>
      <c r="G1218">
        <v>1237</v>
      </c>
    </row>
    <row r="1219" spans="1:7">
      <c r="A1219">
        <f t="shared" si="153"/>
        <v>15.283950617283951</v>
      </c>
      <c r="B1219">
        <f t="shared" si="159"/>
        <v>1319</v>
      </c>
      <c r="C1219">
        <f t="shared" si="159"/>
        <v>1296.5413636315848</v>
      </c>
      <c r="D1219">
        <f t="shared" si="154"/>
        <v>1240.6470086209051</v>
      </c>
      <c r="E1219">
        <f t="shared" si="160"/>
        <v>1182.1127240632979</v>
      </c>
      <c r="F1219">
        <f t="shared" si="160"/>
        <v>1157</v>
      </c>
      <c r="G1219">
        <v>1238</v>
      </c>
    </row>
    <row r="1220" spans="1:7">
      <c r="A1220">
        <f t="shared" si="153"/>
        <v>15.296296296296296</v>
      </c>
      <c r="B1220">
        <f t="shared" si="159"/>
        <v>1320</v>
      </c>
      <c r="C1220">
        <f t="shared" si="159"/>
        <v>1297.5403881599223</v>
      </c>
      <c r="D1220">
        <f t="shared" si="154"/>
        <v>1241.6448767662998</v>
      </c>
      <c r="E1220">
        <f t="shared" si="160"/>
        <v>1183.1115505706969</v>
      </c>
      <c r="F1220">
        <f t="shared" si="160"/>
        <v>1158</v>
      </c>
      <c r="G1220">
        <v>1239</v>
      </c>
    </row>
    <row r="1221" spans="1:7">
      <c r="A1221">
        <f t="shared" si="153"/>
        <v>15.308641975308642</v>
      </c>
      <c r="B1221">
        <f t="shared" si="159"/>
        <v>1321</v>
      </c>
      <c r="C1221">
        <f t="shared" si="159"/>
        <v>1298.5394141899405</v>
      </c>
      <c r="D1221">
        <f t="shared" si="154"/>
        <v>1242.6427483391999</v>
      </c>
      <c r="E1221">
        <f t="shared" si="160"/>
        <v>1184.1103790589991</v>
      </c>
      <c r="F1221">
        <f t="shared" si="160"/>
        <v>1159</v>
      </c>
      <c r="G1221">
        <v>1240</v>
      </c>
    </row>
    <row r="1222" spans="1:7">
      <c r="A1222">
        <f t="shared" ref="A1222:A1285" si="161">G1222/$B$2</f>
        <v>15.320987654320987</v>
      </c>
      <c r="B1222">
        <f t="shared" si="159"/>
        <v>1322</v>
      </c>
      <c r="C1222">
        <f t="shared" si="159"/>
        <v>1299.5384417181763</v>
      </c>
      <c r="D1222">
        <f t="shared" si="154"/>
        <v>1243.6406233313546</v>
      </c>
      <c r="E1222">
        <f t="shared" si="160"/>
        <v>1185.1092095231959</v>
      </c>
      <c r="F1222">
        <f t="shared" si="160"/>
        <v>1160</v>
      </c>
      <c r="G1222">
        <v>1241</v>
      </c>
    </row>
    <row r="1223" spans="1:7">
      <c r="A1223">
        <f t="shared" si="161"/>
        <v>15.333333333333334</v>
      </c>
      <c r="B1223">
        <f t="shared" si="159"/>
        <v>1323</v>
      </c>
      <c r="C1223">
        <f t="shared" si="159"/>
        <v>1300.537470741177</v>
      </c>
      <c r="D1223">
        <f t="shared" ref="D1223:D1286" si="162">SQRT($B$2^2+$G1223^2+2*$B$2*$G1223*COS(($D$2-D$5)*PI()/180))</f>
        <v>1244.6385017345399</v>
      </c>
      <c r="E1223">
        <f t="shared" si="160"/>
        <v>1186.1080419582956</v>
      </c>
      <c r="F1223">
        <f t="shared" si="160"/>
        <v>1161</v>
      </c>
      <c r="G1223">
        <v>1242</v>
      </c>
    </row>
    <row r="1224" spans="1:7">
      <c r="A1224">
        <f t="shared" si="161"/>
        <v>15.345679012345679</v>
      </c>
      <c r="B1224">
        <f t="shared" si="159"/>
        <v>1324</v>
      </c>
      <c r="C1224">
        <f t="shared" si="159"/>
        <v>1301.5365012555008</v>
      </c>
      <c r="D1224">
        <f t="shared" si="162"/>
        <v>1245.636383540558</v>
      </c>
      <c r="E1224">
        <f t="shared" si="160"/>
        <v>1187.1068763593232</v>
      </c>
      <c r="F1224">
        <f t="shared" si="160"/>
        <v>1162</v>
      </c>
      <c r="G1224">
        <v>1243</v>
      </c>
    </row>
    <row r="1225" spans="1:7">
      <c r="A1225">
        <f t="shared" si="161"/>
        <v>15.358024691358025</v>
      </c>
      <c r="B1225">
        <f t="shared" si="159"/>
        <v>1325</v>
      </c>
      <c r="C1225">
        <f t="shared" si="159"/>
        <v>1302.535533257716</v>
      </c>
      <c r="D1225">
        <f t="shared" si="162"/>
        <v>1246.6342687412375</v>
      </c>
      <c r="E1225">
        <f t="shared" si="160"/>
        <v>1188.1057127213207</v>
      </c>
      <c r="F1225">
        <f t="shared" si="160"/>
        <v>1163</v>
      </c>
      <c r="G1225">
        <v>1244</v>
      </c>
    </row>
    <row r="1226" spans="1:7">
      <c r="A1226">
        <f t="shared" si="161"/>
        <v>15.37037037037037</v>
      </c>
      <c r="B1226">
        <f t="shared" si="159"/>
        <v>1326</v>
      </c>
      <c r="C1226">
        <f t="shared" si="159"/>
        <v>1303.5345667444014</v>
      </c>
      <c r="D1226">
        <f t="shared" si="162"/>
        <v>1247.6321573284331</v>
      </c>
      <c r="E1226">
        <f t="shared" si="160"/>
        <v>1189.1045510393462</v>
      </c>
      <c r="F1226">
        <f t="shared" si="160"/>
        <v>1164</v>
      </c>
      <c r="G1226">
        <v>1245</v>
      </c>
    </row>
    <row r="1227" spans="1:7">
      <c r="A1227">
        <f t="shared" si="161"/>
        <v>15.382716049382717</v>
      </c>
      <c r="B1227">
        <f t="shared" ref="B1227:C1246" si="163">SQRT($B$2^2+$G1227^2+2*$B$2*$G1227*COS(($D$2-B$5)*PI()/180))</f>
        <v>1327</v>
      </c>
      <c r="C1227">
        <f t="shared" si="163"/>
        <v>1304.5336017121472</v>
      </c>
      <c r="D1227">
        <f t="shared" si="162"/>
        <v>1248.6300492940252</v>
      </c>
      <c r="E1227">
        <f t="shared" ref="E1227:F1246" si="164">SQRT($B$2^2+$G1227^2+2*$B$2*$G1227*COS(($D$2-E$5)*PI()/180))</f>
        <v>1190.1033913084748</v>
      </c>
      <c r="F1227">
        <f t="shared" si="164"/>
        <v>1165</v>
      </c>
      <c r="G1227">
        <v>1246</v>
      </c>
    </row>
    <row r="1228" spans="1:7">
      <c r="A1228">
        <f t="shared" si="161"/>
        <v>15.395061728395062</v>
      </c>
      <c r="B1228">
        <f t="shared" si="163"/>
        <v>1328</v>
      </c>
      <c r="C1228">
        <f t="shared" si="163"/>
        <v>1305.5326381575526</v>
      </c>
      <c r="D1228">
        <f t="shared" si="162"/>
        <v>1249.6279446299206</v>
      </c>
      <c r="E1228">
        <f t="shared" si="164"/>
        <v>1191.1022335237983</v>
      </c>
      <c r="F1228">
        <f t="shared" si="164"/>
        <v>1166</v>
      </c>
      <c r="G1228">
        <v>1247</v>
      </c>
    </row>
    <row r="1229" spans="1:7">
      <c r="A1229">
        <f t="shared" si="161"/>
        <v>15.407407407407407</v>
      </c>
      <c r="B1229">
        <f t="shared" si="163"/>
        <v>1329</v>
      </c>
      <c r="C1229">
        <f t="shared" si="163"/>
        <v>1306.5316760772282</v>
      </c>
      <c r="D1229">
        <f t="shared" si="162"/>
        <v>1250.6258433280516</v>
      </c>
      <c r="E1229">
        <f t="shared" si="164"/>
        <v>1192.1010776804242</v>
      </c>
      <c r="F1229">
        <f t="shared" si="164"/>
        <v>1167</v>
      </c>
      <c r="G1229">
        <v>1248</v>
      </c>
    </row>
    <row r="1230" spans="1:7">
      <c r="A1230">
        <f t="shared" si="161"/>
        <v>15.419753086419753</v>
      </c>
      <c r="B1230">
        <f t="shared" si="163"/>
        <v>1330</v>
      </c>
      <c r="C1230">
        <f t="shared" si="163"/>
        <v>1307.5307154677948</v>
      </c>
      <c r="D1230">
        <f t="shared" si="162"/>
        <v>1251.6237453803758</v>
      </c>
      <c r="E1230">
        <f t="shared" si="164"/>
        <v>1193.0999237734768</v>
      </c>
      <c r="F1230">
        <f t="shared" si="164"/>
        <v>1168</v>
      </c>
      <c r="G1230">
        <v>1249</v>
      </c>
    </row>
    <row r="1231" spans="1:7">
      <c r="A1231">
        <f t="shared" si="161"/>
        <v>15.432098765432098</v>
      </c>
      <c r="B1231">
        <f t="shared" si="163"/>
        <v>1331</v>
      </c>
      <c r="C1231">
        <f t="shared" si="163"/>
        <v>1308.5297563258835</v>
      </c>
      <c r="D1231">
        <f t="shared" si="162"/>
        <v>1252.6216507788774</v>
      </c>
      <c r="E1231">
        <f t="shared" si="164"/>
        <v>1194.0987717980972</v>
      </c>
      <c r="F1231">
        <f t="shared" si="164"/>
        <v>1169</v>
      </c>
      <c r="G1231">
        <v>1250</v>
      </c>
    </row>
    <row r="1232" spans="1:7">
      <c r="A1232">
        <f t="shared" si="161"/>
        <v>15.444444444444445</v>
      </c>
      <c r="B1232">
        <f t="shared" si="163"/>
        <v>1332</v>
      </c>
      <c r="C1232">
        <f t="shared" si="163"/>
        <v>1309.5287986481351</v>
      </c>
      <c r="D1232">
        <f t="shared" si="162"/>
        <v>1253.6195595155652</v>
      </c>
      <c r="E1232">
        <f t="shared" si="164"/>
        <v>1195.0976217494419</v>
      </c>
      <c r="F1232">
        <f t="shared" si="164"/>
        <v>1170</v>
      </c>
      <c r="G1232">
        <v>1251</v>
      </c>
    </row>
    <row r="1233" spans="1:7">
      <c r="A1233">
        <f t="shared" si="161"/>
        <v>15.456790123456789</v>
      </c>
      <c r="B1233">
        <f t="shared" si="163"/>
        <v>1333</v>
      </c>
      <c r="C1233">
        <f t="shared" si="163"/>
        <v>1310.5278424312016</v>
      </c>
      <c r="D1233">
        <f t="shared" si="162"/>
        <v>1254.6174715824741</v>
      </c>
      <c r="E1233">
        <f t="shared" si="164"/>
        <v>1196.0964736226838</v>
      </c>
      <c r="F1233">
        <f t="shared" si="164"/>
        <v>1171</v>
      </c>
      <c r="G1233">
        <v>1252</v>
      </c>
    </row>
    <row r="1234" spans="1:7">
      <c r="A1234">
        <f t="shared" si="161"/>
        <v>15.469135802469136</v>
      </c>
      <c r="B1234">
        <f t="shared" si="163"/>
        <v>1334</v>
      </c>
      <c r="C1234">
        <f t="shared" si="163"/>
        <v>1311.5268876717444</v>
      </c>
      <c r="D1234">
        <f t="shared" si="162"/>
        <v>1255.6153869716634</v>
      </c>
      <c r="E1234">
        <f t="shared" si="164"/>
        <v>1197.0953274130125</v>
      </c>
      <c r="F1234">
        <f t="shared" si="164"/>
        <v>1172</v>
      </c>
      <c r="G1234">
        <v>1253</v>
      </c>
    </row>
    <row r="1235" spans="1:7">
      <c r="A1235">
        <f t="shared" si="161"/>
        <v>15.481481481481481</v>
      </c>
      <c r="B1235">
        <f t="shared" si="163"/>
        <v>1335</v>
      </c>
      <c r="C1235">
        <f t="shared" si="163"/>
        <v>1312.5259343664354</v>
      </c>
      <c r="D1235">
        <f t="shared" si="162"/>
        <v>1256.6133056752185</v>
      </c>
      <c r="E1235">
        <f t="shared" si="164"/>
        <v>1198.0941831156326</v>
      </c>
      <c r="F1235">
        <f t="shared" si="164"/>
        <v>1173</v>
      </c>
      <c r="G1235">
        <v>1254</v>
      </c>
    </row>
    <row r="1236" spans="1:7">
      <c r="A1236">
        <f t="shared" si="161"/>
        <v>15.493827160493828</v>
      </c>
      <c r="B1236">
        <f t="shared" si="163"/>
        <v>1336</v>
      </c>
      <c r="C1236">
        <f t="shared" si="163"/>
        <v>1313.524982511957</v>
      </c>
      <c r="D1236">
        <f t="shared" si="162"/>
        <v>1257.6112276852493</v>
      </c>
      <c r="E1236">
        <f t="shared" si="164"/>
        <v>1199.0930407257658</v>
      </c>
      <c r="F1236">
        <f t="shared" si="164"/>
        <v>1174</v>
      </c>
      <c r="G1236">
        <v>1255</v>
      </c>
    </row>
    <row r="1237" spans="1:7">
      <c r="A1237">
        <f t="shared" si="161"/>
        <v>15.506172839506172</v>
      </c>
      <c r="B1237">
        <f t="shared" si="163"/>
        <v>1337</v>
      </c>
      <c r="C1237">
        <f t="shared" si="163"/>
        <v>1314.5240321050007</v>
      </c>
      <c r="D1237">
        <f t="shared" si="162"/>
        <v>1258.609152993891</v>
      </c>
      <c r="E1237">
        <f t="shared" si="164"/>
        <v>1200.0919002386488</v>
      </c>
      <c r="F1237">
        <f t="shared" si="164"/>
        <v>1175</v>
      </c>
      <c r="G1237">
        <v>1256</v>
      </c>
    </row>
    <row r="1238" spans="1:7">
      <c r="A1238">
        <f t="shared" si="161"/>
        <v>15.518518518518519</v>
      </c>
      <c r="B1238">
        <f t="shared" si="163"/>
        <v>1338</v>
      </c>
      <c r="C1238">
        <f t="shared" si="163"/>
        <v>1315.5230831422691</v>
      </c>
      <c r="D1238">
        <f t="shared" si="162"/>
        <v>1259.6070815933037</v>
      </c>
      <c r="E1238">
        <f t="shared" si="164"/>
        <v>1201.0907616495344</v>
      </c>
      <c r="F1238">
        <f t="shared" si="164"/>
        <v>1176</v>
      </c>
      <c r="G1238">
        <v>1257</v>
      </c>
    </row>
    <row r="1239" spans="1:7">
      <c r="A1239">
        <f t="shared" si="161"/>
        <v>15.530864197530864</v>
      </c>
      <c r="B1239">
        <f t="shared" si="163"/>
        <v>1339</v>
      </c>
      <c r="C1239">
        <f t="shared" si="163"/>
        <v>1316.522135620474</v>
      </c>
      <c r="D1239">
        <f t="shared" si="162"/>
        <v>1260.6050134756724</v>
      </c>
      <c r="E1239">
        <f t="shared" si="164"/>
        <v>1202.0896249536913</v>
      </c>
      <c r="F1239">
        <f t="shared" si="164"/>
        <v>1177</v>
      </c>
      <c r="G1239">
        <v>1258</v>
      </c>
    </row>
    <row r="1240" spans="1:7">
      <c r="A1240">
        <f t="shared" si="161"/>
        <v>15.543209876543211</v>
      </c>
      <c r="B1240">
        <f t="shared" si="163"/>
        <v>1340</v>
      </c>
      <c r="C1240">
        <f t="shared" si="163"/>
        <v>1317.5211895363375</v>
      </c>
      <c r="D1240">
        <f t="shared" si="162"/>
        <v>1261.6029486332061</v>
      </c>
      <c r="E1240">
        <f t="shared" si="164"/>
        <v>1203.088490146404</v>
      </c>
      <c r="F1240">
        <f t="shared" si="164"/>
        <v>1178</v>
      </c>
      <c r="G1240">
        <v>1259</v>
      </c>
    </row>
    <row r="1241" spans="1:7">
      <c r="A1241">
        <f t="shared" si="161"/>
        <v>15.555555555555555</v>
      </c>
      <c r="B1241">
        <f t="shared" si="163"/>
        <v>1341</v>
      </c>
      <c r="C1241">
        <f t="shared" si="163"/>
        <v>1318.5202448865919</v>
      </c>
      <c r="D1241">
        <f t="shared" si="162"/>
        <v>1262.6008870581393</v>
      </c>
      <c r="E1241">
        <f t="shared" si="164"/>
        <v>1204.0873572229725</v>
      </c>
      <c r="F1241">
        <f t="shared" si="164"/>
        <v>1179</v>
      </c>
      <c r="G1241">
        <v>1260</v>
      </c>
    </row>
    <row r="1242" spans="1:7">
      <c r="A1242">
        <f t="shared" si="161"/>
        <v>15.567901234567902</v>
      </c>
      <c r="B1242">
        <f t="shared" si="163"/>
        <v>1342</v>
      </c>
      <c r="C1242">
        <f t="shared" si="163"/>
        <v>1319.5193016679787</v>
      </c>
      <c r="D1242">
        <f t="shared" si="162"/>
        <v>1263.5988287427303</v>
      </c>
      <c r="E1242">
        <f t="shared" si="164"/>
        <v>1205.086226178712</v>
      </c>
      <c r="F1242">
        <f t="shared" si="164"/>
        <v>1180</v>
      </c>
      <c r="G1242">
        <v>1261</v>
      </c>
    </row>
    <row r="1243" spans="1:7">
      <c r="A1243">
        <f t="shared" si="161"/>
        <v>15.580246913580247</v>
      </c>
      <c r="B1243">
        <f t="shared" si="163"/>
        <v>1343</v>
      </c>
      <c r="C1243">
        <f t="shared" si="163"/>
        <v>1320.5183598772501</v>
      </c>
      <c r="D1243">
        <f t="shared" si="162"/>
        <v>1264.5967736792625</v>
      </c>
      <c r="E1243">
        <f t="shared" si="164"/>
        <v>1206.0850970089537</v>
      </c>
      <c r="F1243">
        <f t="shared" si="164"/>
        <v>1181</v>
      </c>
      <c r="G1243">
        <v>1262</v>
      </c>
    </row>
    <row r="1244" spans="1:7">
      <c r="A1244">
        <f t="shared" si="161"/>
        <v>15.592592592592593</v>
      </c>
      <c r="B1244">
        <f t="shared" si="163"/>
        <v>1344</v>
      </c>
      <c r="C1244">
        <f t="shared" si="163"/>
        <v>1321.5174195111674</v>
      </c>
      <c r="D1244">
        <f t="shared" si="162"/>
        <v>1265.5947218600431</v>
      </c>
      <c r="E1244">
        <f t="shared" si="164"/>
        <v>1207.0839697090444</v>
      </c>
      <c r="F1244">
        <f t="shared" si="164"/>
        <v>1182</v>
      </c>
      <c r="G1244">
        <v>1263</v>
      </c>
    </row>
    <row r="1245" spans="1:7">
      <c r="A1245">
        <f t="shared" si="161"/>
        <v>15.604938271604938</v>
      </c>
      <c r="B1245">
        <f t="shared" si="163"/>
        <v>1345</v>
      </c>
      <c r="C1245">
        <f t="shared" si="163"/>
        <v>1322.516480566502</v>
      </c>
      <c r="D1245">
        <f t="shared" si="162"/>
        <v>1266.5926732774037</v>
      </c>
      <c r="E1245">
        <f t="shared" si="164"/>
        <v>1208.0828442743457</v>
      </c>
      <c r="F1245">
        <f t="shared" si="164"/>
        <v>1183</v>
      </c>
      <c r="G1245">
        <v>1264</v>
      </c>
    </row>
    <row r="1246" spans="1:7">
      <c r="A1246">
        <f t="shared" si="161"/>
        <v>15.617283950617283</v>
      </c>
      <c r="B1246">
        <f t="shared" si="163"/>
        <v>1346</v>
      </c>
      <c r="C1246">
        <f t="shared" si="163"/>
        <v>1323.5155430400353</v>
      </c>
      <c r="D1246">
        <f t="shared" si="162"/>
        <v>1267.5906279236999</v>
      </c>
      <c r="E1246">
        <f t="shared" si="164"/>
        <v>1209.0817207002349</v>
      </c>
      <c r="F1246">
        <f t="shared" si="164"/>
        <v>1184</v>
      </c>
      <c r="G1246">
        <v>1265</v>
      </c>
    </row>
    <row r="1247" spans="1:7">
      <c r="A1247">
        <f t="shared" si="161"/>
        <v>15.62962962962963</v>
      </c>
      <c r="B1247">
        <f t="shared" ref="B1247:C1266" si="165">SQRT($B$2^2+$G1247^2+2*$B$2*$G1247*COS(($D$2-B$5)*PI()/180))</f>
        <v>1347</v>
      </c>
      <c r="C1247">
        <f t="shared" si="165"/>
        <v>1324.5146069285577</v>
      </c>
      <c r="D1247">
        <f t="shared" si="162"/>
        <v>1268.5885857913115</v>
      </c>
      <c r="E1247">
        <f t="shared" ref="E1247:F1266" si="166">SQRT($B$2^2+$G1247^2+2*$B$2*$G1247*COS(($D$2-E$5)*PI()/180))</f>
        <v>1210.0805989821044</v>
      </c>
      <c r="F1247">
        <f t="shared" si="166"/>
        <v>1185</v>
      </c>
      <c r="G1247">
        <v>1266</v>
      </c>
    </row>
    <row r="1248" spans="1:7">
      <c r="A1248">
        <f t="shared" si="161"/>
        <v>15.641975308641975</v>
      </c>
      <c r="B1248">
        <f t="shared" si="165"/>
        <v>1348</v>
      </c>
      <c r="C1248">
        <f t="shared" si="165"/>
        <v>1325.5136722288698</v>
      </c>
      <c r="D1248">
        <f t="shared" si="162"/>
        <v>1269.5865468726422</v>
      </c>
      <c r="E1248">
        <f t="shared" si="166"/>
        <v>1211.0794791153619</v>
      </c>
      <c r="F1248">
        <f t="shared" si="166"/>
        <v>1186</v>
      </c>
      <c r="G1248">
        <v>1267</v>
      </c>
    </row>
    <row r="1249" spans="1:7">
      <c r="A1249">
        <f t="shared" si="161"/>
        <v>15.654320987654321</v>
      </c>
      <c r="B1249">
        <f t="shared" si="165"/>
        <v>1349</v>
      </c>
      <c r="C1249">
        <f t="shared" si="165"/>
        <v>1326.5127389377819</v>
      </c>
      <c r="D1249">
        <f t="shared" si="162"/>
        <v>1270.5845111601195</v>
      </c>
      <c r="E1249">
        <f t="shared" si="166"/>
        <v>1212.0783610954302</v>
      </c>
      <c r="F1249">
        <f t="shared" si="166"/>
        <v>1187</v>
      </c>
      <c r="G1249">
        <v>1268</v>
      </c>
    </row>
    <row r="1250" spans="1:7">
      <c r="A1250">
        <f t="shared" si="161"/>
        <v>15.666666666666666</v>
      </c>
      <c r="B1250">
        <f t="shared" si="165"/>
        <v>1350</v>
      </c>
      <c r="C1250">
        <f t="shared" si="165"/>
        <v>1327.5118070521135</v>
      </c>
      <c r="D1250">
        <f t="shared" si="162"/>
        <v>1271.5824786461947</v>
      </c>
      <c r="E1250">
        <f t="shared" si="166"/>
        <v>1213.0772449177473</v>
      </c>
      <c r="F1250">
        <f t="shared" si="166"/>
        <v>1188</v>
      </c>
      <c r="G1250">
        <v>1269</v>
      </c>
    </row>
    <row r="1251" spans="1:7">
      <c r="A1251">
        <f t="shared" si="161"/>
        <v>15.679012345679013</v>
      </c>
      <c r="B1251">
        <f t="shared" si="165"/>
        <v>1351</v>
      </c>
      <c r="C1251">
        <f t="shared" si="165"/>
        <v>1328.5108765686941</v>
      </c>
      <c r="D1251">
        <f t="shared" si="162"/>
        <v>1272.5804493233425</v>
      </c>
      <c r="E1251">
        <f t="shared" si="166"/>
        <v>1214.0761305777655</v>
      </c>
      <c r="F1251">
        <f t="shared" si="166"/>
        <v>1189</v>
      </c>
      <c r="G1251">
        <v>1270</v>
      </c>
    </row>
    <row r="1252" spans="1:7">
      <c r="A1252">
        <f t="shared" si="161"/>
        <v>15.691358024691358</v>
      </c>
      <c r="B1252">
        <f t="shared" si="165"/>
        <v>1352</v>
      </c>
      <c r="C1252">
        <f t="shared" si="165"/>
        <v>1329.5099474843626</v>
      </c>
      <c r="D1252">
        <f t="shared" si="162"/>
        <v>1273.5784231840614</v>
      </c>
      <c r="E1252">
        <f t="shared" si="166"/>
        <v>1215.0750180709533</v>
      </c>
      <c r="F1252">
        <f t="shared" si="166"/>
        <v>1190</v>
      </c>
      <c r="G1252">
        <v>1271</v>
      </c>
    </row>
    <row r="1253" spans="1:7">
      <c r="A1253">
        <f t="shared" si="161"/>
        <v>15.703703703703704</v>
      </c>
      <c r="B1253">
        <f t="shared" si="165"/>
        <v>1353</v>
      </c>
      <c r="C1253">
        <f t="shared" si="165"/>
        <v>1330.5090197959669</v>
      </c>
      <c r="D1253">
        <f t="shared" si="162"/>
        <v>1274.5764002208734</v>
      </c>
      <c r="E1253">
        <f t="shared" si="166"/>
        <v>1216.073907392793</v>
      </c>
      <c r="F1253">
        <f t="shared" si="166"/>
        <v>1191</v>
      </c>
      <c r="G1253">
        <v>1272</v>
      </c>
    </row>
    <row r="1254" spans="1:7">
      <c r="A1254">
        <f t="shared" si="161"/>
        <v>15.716049382716049</v>
      </c>
      <c r="B1254">
        <f t="shared" si="165"/>
        <v>1354</v>
      </c>
      <c r="C1254">
        <f t="shared" si="165"/>
        <v>1331.508093500365</v>
      </c>
      <c r="D1254">
        <f t="shared" si="162"/>
        <v>1275.5743804263238</v>
      </c>
      <c r="E1254">
        <f t="shared" si="166"/>
        <v>1217.0727985387821</v>
      </c>
      <c r="F1254">
        <f t="shared" si="166"/>
        <v>1192</v>
      </c>
      <c r="G1254">
        <v>1273</v>
      </c>
    </row>
    <row r="1255" spans="1:7">
      <c r="A1255">
        <f t="shared" si="161"/>
        <v>15.728395061728396</v>
      </c>
      <c r="B1255">
        <f t="shared" si="165"/>
        <v>1355</v>
      </c>
      <c r="C1255">
        <f t="shared" si="165"/>
        <v>1332.5071685944242</v>
      </c>
      <c r="D1255">
        <f t="shared" si="162"/>
        <v>1276.5723637929814</v>
      </c>
      <c r="E1255">
        <f t="shared" si="166"/>
        <v>1218.0716915044331</v>
      </c>
      <c r="F1255">
        <f t="shared" si="166"/>
        <v>1193</v>
      </c>
      <c r="G1255">
        <v>1274</v>
      </c>
    </row>
    <row r="1256" spans="1:7">
      <c r="A1256">
        <f t="shared" si="161"/>
        <v>15.74074074074074</v>
      </c>
      <c r="B1256">
        <f t="shared" si="165"/>
        <v>1356</v>
      </c>
      <c r="C1256">
        <f t="shared" si="165"/>
        <v>1333.5062450750208</v>
      </c>
      <c r="D1256">
        <f t="shared" si="162"/>
        <v>1277.5703503134378</v>
      </c>
      <c r="E1256">
        <f t="shared" si="166"/>
        <v>1219.0705862852728</v>
      </c>
      <c r="F1256">
        <f t="shared" si="166"/>
        <v>1194</v>
      </c>
      <c r="G1256">
        <v>1275</v>
      </c>
    </row>
    <row r="1257" spans="1:7">
      <c r="A1257">
        <f t="shared" si="161"/>
        <v>15.753086419753087</v>
      </c>
      <c r="B1257">
        <f t="shared" si="165"/>
        <v>1357</v>
      </c>
      <c r="C1257">
        <f t="shared" si="165"/>
        <v>1334.5053229390408</v>
      </c>
      <c r="D1257">
        <f t="shared" si="162"/>
        <v>1278.5683399803079</v>
      </c>
      <c r="E1257">
        <f t="shared" si="166"/>
        <v>1220.0694828768428</v>
      </c>
      <c r="F1257">
        <f t="shared" si="166"/>
        <v>1195</v>
      </c>
      <c r="G1257">
        <v>1276</v>
      </c>
    </row>
    <row r="1258" spans="1:7">
      <c r="A1258">
        <f t="shared" si="161"/>
        <v>15.765432098765432</v>
      </c>
      <c r="B1258">
        <f t="shared" si="165"/>
        <v>1358</v>
      </c>
      <c r="C1258">
        <f t="shared" si="165"/>
        <v>1335.5044021833794</v>
      </c>
      <c r="D1258">
        <f t="shared" si="162"/>
        <v>1279.5663327862296</v>
      </c>
      <c r="E1258">
        <f t="shared" si="166"/>
        <v>1221.068381274699</v>
      </c>
      <c r="F1258">
        <f t="shared" si="166"/>
        <v>1196</v>
      </c>
      <c r="G1258">
        <v>1277</v>
      </c>
    </row>
    <row r="1259" spans="1:7">
      <c r="A1259">
        <f t="shared" si="161"/>
        <v>15.777777777777779</v>
      </c>
      <c r="B1259">
        <f t="shared" si="165"/>
        <v>1359</v>
      </c>
      <c r="C1259">
        <f t="shared" si="165"/>
        <v>1336.5034828049413</v>
      </c>
      <c r="D1259">
        <f t="shared" si="162"/>
        <v>1280.5643287238638</v>
      </c>
      <c r="E1259">
        <f t="shared" si="166"/>
        <v>1222.0672814744128</v>
      </c>
      <c r="F1259">
        <f t="shared" si="166"/>
        <v>1197</v>
      </c>
      <c r="G1259">
        <v>1278</v>
      </c>
    </row>
    <row r="1260" spans="1:7">
      <c r="A1260">
        <f t="shared" si="161"/>
        <v>15.790123456790123</v>
      </c>
      <c r="B1260">
        <f t="shared" si="165"/>
        <v>1360</v>
      </c>
      <c r="C1260">
        <f t="shared" si="165"/>
        <v>1337.5025648006399</v>
      </c>
      <c r="D1260">
        <f t="shared" si="162"/>
        <v>1281.5623277858942</v>
      </c>
      <c r="E1260">
        <f t="shared" si="166"/>
        <v>1223.066183471569</v>
      </c>
      <c r="F1260">
        <f t="shared" si="166"/>
        <v>1198</v>
      </c>
      <c r="G1260">
        <v>1279</v>
      </c>
    </row>
    <row r="1261" spans="1:7">
      <c r="A1261">
        <f t="shared" si="161"/>
        <v>15.802469135802468</v>
      </c>
      <c r="B1261">
        <f t="shared" si="165"/>
        <v>1361</v>
      </c>
      <c r="C1261">
        <f t="shared" si="165"/>
        <v>1338.5016481673986</v>
      </c>
      <c r="D1261">
        <f t="shared" si="162"/>
        <v>1282.5603299650274</v>
      </c>
      <c r="E1261">
        <f t="shared" si="166"/>
        <v>1224.0650872617671</v>
      </c>
      <c r="F1261">
        <f t="shared" si="166"/>
        <v>1199</v>
      </c>
      <c r="G1261">
        <v>1280</v>
      </c>
    </row>
    <row r="1262" spans="1:7">
      <c r="A1262">
        <f t="shared" si="161"/>
        <v>15.814814814814815</v>
      </c>
      <c r="B1262">
        <f t="shared" si="165"/>
        <v>1362</v>
      </c>
      <c r="C1262">
        <f t="shared" si="165"/>
        <v>1339.5007329021491</v>
      </c>
      <c r="D1262">
        <f t="shared" si="162"/>
        <v>1283.5583352539923</v>
      </c>
      <c r="E1262">
        <f t="shared" si="166"/>
        <v>1225.063992840621</v>
      </c>
      <c r="F1262">
        <f t="shared" si="166"/>
        <v>1200</v>
      </c>
      <c r="G1262">
        <v>1281</v>
      </c>
    </row>
    <row r="1263" spans="1:7">
      <c r="A1263">
        <f t="shared" si="161"/>
        <v>15.82716049382716</v>
      </c>
      <c r="B1263">
        <f t="shared" si="165"/>
        <v>1363</v>
      </c>
      <c r="C1263">
        <f t="shared" si="165"/>
        <v>1340.499819001833</v>
      </c>
      <c r="D1263">
        <f t="shared" si="162"/>
        <v>1284.5563436455404</v>
      </c>
      <c r="E1263">
        <f t="shared" si="166"/>
        <v>1226.0629002037592</v>
      </c>
      <c r="F1263">
        <f t="shared" si="166"/>
        <v>1201</v>
      </c>
      <c r="G1263">
        <v>1282</v>
      </c>
    </row>
    <row r="1264" spans="1:7">
      <c r="A1264">
        <f t="shared" si="161"/>
        <v>15.839506172839506</v>
      </c>
      <c r="B1264">
        <f t="shared" si="165"/>
        <v>1364</v>
      </c>
      <c r="C1264">
        <f t="shared" si="165"/>
        <v>1341.4989064634003</v>
      </c>
      <c r="D1264">
        <f t="shared" si="162"/>
        <v>1285.5543551324463</v>
      </c>
      <c r="E1264">
        <f t="shared" si="166"/>
        <v>1227.0618093468238</v>
      </c>
      <c r="F1264">
        <f t="shared" si="166"/>
        <v>1202</v>
      </c>
      <c r="G1264">
        <v>1283</v>
      </c>
    </row>
    <row r="1265" spans="1:7">
      <c r="A1265">
        <f t="shared" si="161"/>
        <v>15.851851851851851</v>
      </c>
      <c r="B1265">
        <f t="shared" si="165"/>
        <v>1365</v>
      </c>
      <c r="C1265">
        <f t="shared" si="165"/>
        <v>1342.497995283811</v>
      </c>
      <c r="D1265">
        <f t="shared" si="162"/>
        <v>1286.5523697075064</v>
      </c>
      <c r="E1265">
        <f t="shared" si="166"/>
        <v>1228.0607202654714</v>
      </c>
      <c r="F1265">
        <f t="shared" si="166"/>
        <v>1203</v>
      </c>
      <c r="G1265">
        <v>1284</v>
      </c>
    </row>
    <row r="1266" spans="1:7">
      <c r="A1266">
        <f t="shared" si="161"/>
        <v>15.864197530864198</v>
      </c>
      <c r="B1266">
        <f t="shared" si="165"/>
        <v>1366</v>
      </c>
      <c r="C1266">
        <f t="shared" si="165"/>
        <v>1343.4970854600331</v>
      </c>
      <c r="D1266">
        <f t="shared" si="162"/>
        <v>1287.5503873635394</v>
      </c>
      <c r="E1266">
        <f t="shared" si="166"/>
        <v>1229.0596329553732</v>
      </c>
      <c r="F1266">
        <f t="shared" si="166"/>
        <v>1204</v>
      </c>
      <c r="G1266">
        <v>1285</v>
      </c>
    </row>
    <row r="1267" spans="1:7">
      <c r="A1267">
        <f t="shared" si="161"/>
        <v>15.876543209876543</v>
      </c>
      <c r="B1267">
        <f t="shared" ref="B1267:C1286" si="167">SQRT($B$2^2+$G1267^2+2*$B$2*$G1267*COS(($D$2-B$5)*PI()/180))</f>
        <v>1367</v>
      </c>
      <c r="C1267">
        <f t="shared" si="167"/>
        <v>1344.4961769890444</v>
      </c>
      <c r="D1267">
        <f t="shared" si="162"/>
        <v>1288.5484080933863</v>
      </c>
      <c r="E1267">
        <f t="shared" ref="E1267:F1286" si="168">SQRT($B$2^2+$G1267^2+2*$B$2*$G1267*COS(($D$2-E$5)*PI()/180))</f>
        <v>1230.0585474122133</v>
      </c>
      <c r="F1267">
        <f t="shared" si="168"/>
        <v>1205</v>
      </c>
      <c r="G1267">
        <v>1286</v>
      </c>
    </row>
    <row r="1268" spans="1:7">
      <c r="A1268">
        <f t="shared" si="161"/>
        <v>15.888888888888889</v>
      </c>
      <c r="B1268">
        <f t="shared" si="167"/>
        <v>1368</v>
      </c>
      <c r="C1268">
        <f t="shared" si="167"/>
        <v>1345.4952698678312</v>
      </c>
      <c r="D1268">
        <f t="shared" si="162"/>
        <v>1289.5464318899108</v>
      </c>
      <c r="E1268">
        <f t="shared" si="168"/>
        <v>1231.0574636316908</v>
      </c>
      <c r="F1268">
        <f t="shared" si="168"/>
        <v>1206</v>
      </c>
      <c r="G1268">
        <v>1287</v>
      </c>
    </row>
    <row r="1269" spans="1:7">
      <c r="A1269">
        <f t="shared" si="161"/>
        <v>15.901234567901234</v>
      </c>
      <c r="B1269">
        <f t="shared" si="167"/>
        <v>1369</v>
      </c>
      <c r="C1269">
        <f t="shared" si="167"/>
        <v>1346.4943640933891</v>
      </c>
      <c r="D1269">
        <f t="shared" si="162"/>
        <v>1290.5444587459976</v>
      </c>
      <c r="E1269">
        <f t="shared" si="168"/>
        <v>1232.0563816095187</v>
      </c>
      <c r="F1269">
        <f t="shared" si="168"/>
        <v>1207</v>
      </c>
      <c r="G1269">
        <v>1288</v>
      </c>
    </row>
    <row r="1270" spans="1:7">
      <c r="A1270">
        <f t="shared" si="161"/>
        <v>15.913580246913581</v>
      </c>
      <c r="B1270">
        <f t="shared" si="167"/>
        <v>1370</v>
      </c>
      <c r="C1270">
        <f t="shared" si="167"/>
        <v>1347.4934596627222</v>
      </c>
      <c r="D1270">
        <f t="shared" si="162"/>
        <v>1291.5424886545545</v>
      </c>
      <c r="E1270">
        <f t="shared" si="168"/>
        <v>1233.055301341423</v>
      </c>
      <c r="F1270">
        <f t="shared" si="168"/>
        <v>1208</v>
      </c>
      <c r="G1270">
        <v>1289</v>
      </c>
    </row>
    <row r="1271" spans="1:7">
      <c r="A1271">
        <f t="shared" si="161"/>
        <v>15.925925925925926</v>
      </c>
      <c r="B1271">
        <f t="shared" si="167"/>
        <v>1371</v>
      </c>
      <c r="C1271">
        <f t="shared" si="167"/>
        <v>1348.492556572844</v>
      </c>
      <c r="D1271">
        <f t="shared" si="162"/>
        <v>1292.5405216085103</v>
      </c>
      <c r="E1271">
        <f t="shared" si="168"/>
        <v>1234.0542228231445</v>
      </c>
      <c r="F1271">
        <f t="shared" si="168"/>
        <v>1209</v>
      </c>
      <c r="G1271">
        <v>1290</v>
      </c>
    </row>
    <row r="1272" spans="1:7">
      <c r="A1272">
        <f t="shared" si="161"/>
        <v>15.938271604938272</v>
      </c>
      <c r="B1272">
        <f t="shared" si="167"/>
        <v>1372</v>
      </c>
      <c r="C1272">
        <f t="shared" si="167"/>
        <v>1349.4916548207761</v>
      </c>
      <c r="D1272">
        <f t="shared" si="162"/>
        <v>1293.5385576008161</v>
      </c>
      <c r="E1272">
        <f t="shared" si="168"/>
        <v>1235.0531460504374</v>
      </c>
      <c r="F1272">
        <f t="shared" si="168"/>
        <v>1210</v>
      </c>
      <c r="G1272">
        <v>1291</v>
      </c>
    </row>
    <row r="1273" spans="1:7">
      <c r="A1273">
        <f t="shared" si="161"/>
        <v>15.950617283950617</v>
      </c>
      <c r="B1273">
        <f t="shared" si="167"/>
        <v>1373</v>
      </c>
      <c r="C1273">
        <f t="shared" si="167"/>
        <v>1350.4907544035498</v>
      </c>
      <c r="D1273">
        <f t="shared" si="162"/>
        <v>1294.5365966244447</v>
      </c>
      <c r="E1273">
        <f t="shared" si="168"/>
        <v>1236.0520710190694</v>
      </c>
      <c r="F1273">
        <f t="shared" si="168"/>
        <v>1211</v>
      </c>
      <c r="G1273">
        <v>1292</v>
      </c>
    </row>
    <row r="1274" spans="1:7">
      <c r="A1274">
        <f t="shared" si="161"/>
        <v>15.962962962962964</v>
      </c>
      <c r="B1274">
        <f t="shared" si="167"/>
        <v>1374</v>
      </c>
      <c r="C1274">
        <f t="shared" si="167"/>
        <v>1351.4898553182045</v>
      </c>
      <c r="D1274">
        <f t="shared" si="162"/>
        <v>1295.53463867239</v>
      </c>
      <c r="E1274">
        <f t="shared" si="168"/>
        <v>1237.0509977248225</v>
      </c>
      <c r="F1274">
        <f t="shared" si="168"/>
        <v>1212</v>
      </c>
      <c r="G1274">
        <v>1293</v>
      </c>
    </row>
    <row r="1275" spans="1:7">
      <c r="A1275">
        <f t="shared" si="161"/>
        <v>15.975308641975309</v>
      </c>
      <c r="B1275">
        <f t="shared" si="167"/>
        <v>1375</v>
      </c>
      <c r="C1275">
        <f t="shared" si="167"/>
        <v>1352.4889575617885</v>
      </c>
      <c r="D1275">
        <f t="shared" si="162"/>
        <v>1296.5326837376681</v>
      </c>
      <c r="E1275">
        <f t="shared" si="168"/>
        <v>1238.0499261634914</v>
      </c>
      <c r="F1275">
        <f t="shared" si="168"/>
        <v>1213</v>
      </c>
      <c r="G1275">
        <v>1294</v>
      </c>
    </row>
    <row r="1276" spans="1:7">
      <c r="A1276">
        <f t="shared" si="161"/>
        <v>15.987654320987655</v>
      </c>
      <c r="B1276">
        <f t="shared" si="167"/>
        <v>1376</v>
      </c>
      <c r="C1276">
        <f t="shared" si="167"/>
        <v>1353.488061131359</v>
      </c>
      <c r="D1276">
        <f t="shared" si="162"/>
        <v>1297.5307318133162</v>
      </c>
      <c r="E1276">
        <f t="shared" si="168"/>
        <v>1239.048856330885</v>
      </c>
      <c r="F1276">
        <f t="shared" si="168"/>
        <v>1214</v>
      </c>
      <c r="G1276">
        <v>1295</v>
      </c>
    </row>
    <row r="1277" spans="1:7">
      <c r="A1277">
        <f t="shared" si="161"/>
        <v>16</v>
      </c>
      <c r="B1277">
        <f t="shared" si="167"/>
        <v>1377</v>
      </c>
      <c r="C1277">
        <f t="shared" si="167"/>
        <v>1354.4871660239819</v>
      </c>
      <c r="D1277">
        <f t="shared" si="162"/>
        <v>1298.5287828923931</v>
      </c>
      <c r="E1277">
        <f t="shared" si="168"/>
        <v>1240.0477882228256</v>
      </c>
      <c r="F1277">
        <f t="shared" si="168"/>
        <v>1215</v>
      </c>
      <c r="G1277">
        <v>1296</v>
      </c>
    </row>
    <row r="1278" spans="1:7">
      <c r="A1278">
        <f t="shared" si="161"/>
        <v>16.012345679012345</v>
      </c>
      <c r="B1278">
        <f t="shared" si="167"/>
        <v>1378</v>
      </c>
      <c r="C1278">
        <f t="shared" si="167"/>
        <v>1355.4862722367313</v>
      </c>
      <c r="D1278">
        <f t="shared" si="162"/>
        <v>1299.5268369679789</v>
      </c>
      <c r="E1278">
        <f t="shared" si="168"/>
        <v>1241.0467218351489</v>
      </c>
      <c r="F1278">
        <f t="shared" si="168"/>
        <v>1216</v>
      </c>
      <c r="G1278">
        <v>1297</v>
      </c>
    </row>
    <row r="1279" spans="1:7">
      <c r="A1279">
        <f t="shared" si="161"/>
        <v>16.02469135802469</v>
      </c>
      <c r="B1279">
        <f t="shared" si="167"/>
        <v>1379</v>
      </c>
      <c r="C1279">
        <f t="shared" si="167"/>
        <v>1356.4853797666906</v>
      </c>
      <c r="D1279">
        <f t="shared" si="162"/>
        <v>1300.5248940331746</v>
      </c>
      <c r="E1279">
        <f t="shared" si="168"/>
        <v>1242.0456571637042</v>
      </c>
      <c r="F1279">
        <f t="shared" si="168"/>
        <v>1217</v>
      </c>
      <c r="G1279">
        <v>1298</v>
      </c>
    </row>
    <row r="1280" spans="1:7">
      <c r="A1280">
        <f t="shared" si="161"/>
        <v>16.037037037037038</v>
      </c>
      <c r="B1280">
        <f t="shared" si="167"/>
        <v>1380</v>
      </c>
      <c r="C1280">
        <f t="shared" si="167"/>
        <v>1357.4844886109508</v>
      </c>
      <c r="D1280">
        <f t="shared" si="162"/>
        <v>1301.5229540811026</v>
      </c>
      <c r="E1280">
        <f t="shared" si="168"/>
        <v>1243.0445942043532</v>
      </c>
      <c r="F1280">
        <f t="shared" si="168"/>
        <v>1218</v>
      </c>
      <c r="G1280">
        <v>1299</v>
      </c>
    </row>
    <row r="1281" spans="1:7">
      <c r="A1281">
        <f t="shared" si="161"/>
        <v>16.049382716049383</v>
      </c>
      <c r="B1281">
        <f t="shared" si="167"/>
        <v>1381</v>
      </c>
      <c r="C1281">
        <f t="shared" si="167"/>
        <v>1358.4835987666127</v>
      </c>
      <c r="D1281">
        <f t="shared" si="162"/>
        <v>1302.5210171049064</v>
      </c>
      <c r="E1281">
        <f t="shared" si="168"/>
        <v>1244.0435329529723</v>
      </c>
      <c r="F1281">
        <f t="shared" si="168"/>
        <v>1219</v>
      </c>
      <c r="G1281">
        <v>1300</v>
      </c>
    </row>
    <row r="1282" spans="1:7">
      <c r="A1282">
        <f t="shared" si="161"/>
        <v>16.061728395061728</v>
      </c>
      <c r="B1282">
        <f t="shared" si="167"/>
        <v>1382</v>
      </c>
      <c r="C1282">
        <f t="shared" si="167"/>
        <v>1359.4827102307845</v>
      </c>
      <c r="D1282">
        <f t="shared" si="162"/>
        <v>1303.5190830977504</v>
      </c>
      <c r="E1282">
        <f t="shared" si="168"/>
        <v>1245.0424734054502</v>
      </c>
      <c r="F1282">
        <f t="shared" si="168"/>
        <v>1220</v>
      </c>
      <c r="G1282">
        <v>1301</v>
      </c>
    </row>
    <row r="1283" spans="1:7">
      <c r="A1283">
        <f t="shared" si="161"/>
        <v>16.074074074074073</v>
      </c>
      <c r="B1283">
        <f t="shared" si="167"/>
        <v>1383</v>
      </c>
      <c r="C1283">
        <f t="shared" si="167"/>
        <v>1360.4818230005835</v>
      </c>
      <c r="D1283">
        <f t="shared" si="162"/>
        <v>1304.5171520528199</v>
      </c>
      <c r="E1283">
        <f t="shared" si="168"/>
        <v>1246.0414155576887</v>
      </c>
      <c r="F1283">
        <f t="shared" si="168"/>
        <v>1221</v>
      </c>
      <c r="G1283">
        <v>1302</v>
      </c>
    </row>
    <row r="1284" spans="1:7">
      <c r="A1284">
        <f t="shared" si="161"/>
        <v>16.086419753086421</v>
      </c>
      <c r="B1284">
        <f t="shared" si="167"/>
        <v>1384</v>
      </c>
      <c r="C1284">
        <f t="shared" si="167"/>
        <v>1361.4809370731357</v>
      </c>
      <c r="D1284">
        <f t="shared" si="162"/>
        <v>1305.515223963321</v>
      </c>
      <c r="E1284">
        <f t="shared" si="168"/>
        <v>1247.0403594056033</v>
      </c>
      <c r="F1284">
        <f t="shared" si="168"/>
        <v>1222</v>
      </c>
      <c r="G1284">
        <v>1303</v>
      </c>
    </row>
    <row r="1285" spans="1:7">
      <c r="A1285">
        <f t="shared" si="161"/>
        <v>16.098765432098766</v>
      </c>
      <c r="B1285">
        <f t="shared" si="167"/>
        <v>1385</v>
      </c>
      <c r="C1285">
        <f t="shared" si="167"/>
        <v>1362.4800524455745</v>
      </c>
      <c r="D1285">
        <f t="shared" si="162"/>
        <v>1306.5132988224805</v>
      </c>
      <c r="E1285">
        <f t="shared" si="168"/>
        <v>1248.0393049451222</v>
      </c>
      <c r="F1285">
        <f t="shared" si="168"/>
        <v>1223</v>
      </c>
      <c r="G1285">
        <v>1304</v>
      </c>
    </row>
    <row r="1286" spans="1:7">
      <c r="A1286">
        <f t="shared" ref="A1286:A1349" si="169">G1286/$B$2</f>
        <v>16.111111111111111</v>
      </c>
      <c r="B1286">
        <f t="shared" si="167"/>
        <v>1386</v>
      </c>
      <c r="C1286">
        <f t="shared" si="167"/>
        <v>1363.4791691150429</v>
      </c>
      <c r="D1286">
        <f t="shared" si="162"/>
        <v>1307.5113766235459</v>
      </c>
      <c r="E1286">
        <f t="shared" si="168"/>
        <v>1249.038252172187</v>
      </c>
      <c r="F1286">
        <f t="shared" si="168"/>
        <v>1224</v>
      </c>
      <c r="G1286">
        <v>1305</v>
      </c>
    </row>
    <row r="1287" spans="1:7">
      <c r="A1287">
        <f t="shared" si="169"/>
        <v>16.123456790123456</v>
      </c>
      <c r="B1287">
        <f t="shared" ref="B1287:C1306" si="170">SQRT($B$2^2+$G1287^2+2*$B$2*$G1287*COS(($D$2-B$5)*PI()/180))</f>
        <v>1387</v>
      </c>
      <c r="C1287">
        <f t="shared" si="170"/>
        <v>1364.4782870786917</v>
      </c>
      <c r="D1287">
        <f t="shared" ref="D1287:D1350" si="171">SQRT($B$2^2+$G1287^2+2*$B$2*$G1287*COS(($D$2-D$5)*PI()/180))</f>
        <v>1308.5094573597853</v>
      </c>
      <c r="E1287">
        <f t="shared" ref="E1287:F1306" si="172">SQRT($B$2^2+$G1287^2+2*$B$2*$G1287*COS(($D$2-E$5)*PI()/180))</f>
        <v>1250.0372010827516</v>
      </c>
      <c r="F1287">
        <f t="shared" si="172"/>
        <v>1225</v>
      </c>
      <c r="G1287">
        <v>1306</v>
      </c>
    </row>
    <row r="1288" spans="1:7">
      <c r="A1288">
        <f t="shared" si="169"/>
        <v>16.135802469135804</v>
      </c>
      <c r="B1288">
        <f t="shared" si="170"/>
        <v>1388</v>
      </c>
      <c r="C1288">
        <f t="shared" si="170"/>
        <v>1365.4774063336795</v>
      </c>
      <c r="D1288">
        <f t="shared" si="171"/>
        <v>1309.5075410244876</v>
      </c>
      <c r="E1288">
        <f t="shared" si="172"/>
        <v>1251.0361516727835</v>
      </c>
      <c r="F1288">
        <f t="shared" si="172"/>
        <v>1226</v>
      </c>
      <c r="G1288">
        <v>1307</v>
      </c>
    </row>
    <row r="1289" spans="1:7">
      <c r="A1289">
        <f t="shared" si="169"/>
        <v>16.148148148148149</v>
      </c>
      <c r="B1289">
        <f t="shared" si="170"/>
        <v>1389</v>
      </c>
      <c r="C1289">
        <f t="shared" si="170"/>
        <v>1366.4765268771741</v>
      </c>
      <c r="D1289">
        <f t="shared" si="171"/>
        <v>1310.5056276109615</v>
      </c>
      <c r="E1289">
        <f t="shared" si="172"/>
        <v>1252.0351039382624</v>
      </c>
      <c r="F1289">
        <f t="shared" si="172"/>
        <v>1227</v>
      </c>
      <c r="G1289">
        <v>1308</v>
      </c>
    </row>
    <row r="1290" spans="1:7">
      <c r="A1290">
        <f t="shared" si="169"/>
        <v>16.160493827160494</v>
      </c>
      <c r="B1290">
        <f t="shared" si="170"/>
        <v>1390</v>
      </c>
      <c r="C1290">
        <f t="shared" si="170"/>
        <v>1367.4756487063514</v>
      </c>
      <c r="D1290">
        <f t="shared" si="171"/>
        <v>1311.5037171125364</v>
      </c>
      <c r="E1290">
        <f t="shared" si="172"/>
        <v>1253.0340578751814</v>
      </c>
      <c r="F1290">
        <f t="shared" si="172"/>
        <v>1228</v>
      </c>
      <c r="G1290">
        <v>1309</v>
      </c>
    </row>
    <row r="1291" spans="1:7">
      <c r="A1291">
        <f t="shared" si="169"/>
        <v>16.172839506172838</v>
      </c>
      <c r="B1291">
        <f t="shared" si="170"/>
        <v>1391</v>
      </c>
      <c r="C1291">
        <f t="shared" si="170"/>
        <v>1368.4747718183953</v>
      </c>
      <c r="D1291">
        <f t="shared" si="171"/>
        <v>1312.5018095225621</v>
      </c>
      <c r="E1291">
        <f t="shared" si="172"/>
        <v>1254.0330134795458</v>
      </c>
      <c r="F1291">
        <f t="shared" si="172"/>
        <v>1229</v>
      </c>
      <c r="G1291">
        <v>1310</v>
      </c>
    </row>
    <row r="1292" spans="1:7">
      <c r="A1292">
        <f t="shared" si="169"/>
        <v>16.185185185185187</v>
      </c>
      <c r="B1292">
        <f t="shared" si="170"/>
        <v>1392</v>
      </c>
      <c r="C1292">
        <f t="shared" si="170"/>
        <v>1369.4738962104977</v>
      </c>
      <c r="D1292">
        <f t="shared" si="171"/>
        <v>1313.4999048344084</v>
      </c>
      <c r="E1292">
        <f t="shared" si="172"/>
        <v>1255.0319707473745</v>
      </c>
      <c r="F1292">
        <f t="shared" si="172"/>
        <v>1230</v>
      </c>
      <c r="G1292">
        <v>1311</v>
      </c>
    </row>
    <row r="1293" spans="1:7">
      <c r="A1293">
        <f t="shared" si="169"/>
        <v>16.197530864197532</v>
      </c>
      <c r="B1293">
        <f t="shared" si="170"/>
        <v>1393</v>
      </c>
      <c r="C1293">
        <f t="shared" si="170"/>
        <v>1370.4730218798593</v>
      </c>
      <c r="D1293">
        <f t="shared" si="171"/>
        <v>1314.4980030414652</v>
      </c>
      <c r="E1293">
        <f t="shared" si="172"/>
        <v>1256.030929674698</v>
      </c>
      <c r="F1293">
        <f t="shared" si="172"/>
        <v>1231</v>
      </c>
      <c r="G1293">
        <v>1312</v>
      </c>
    </row>
    <row r="1294" spans="1:7">
      <c r="A1294">
        <f t="shared" si="169"/>
        <v>16.209876543209877</v>
      </c>
      <c r="B1294">
        <f t="shared" si="170"/>
        <v>1394</v>
      </c>
      <c r="C1294">
        <f t="shared" si="170"/>
        <v>1371.4721488236887</v>
      </c>
      <c r="D1294">
        <f t="shared" si="171"/>
        <v>1315.4961041371425</v>
      </c>
      <c r="E1294">
        <f t="shared" si="172"/>
        <v>1257.0298902575603</v>
      </c>
      <c r="F1294">
        <f t="shared" si="172"/>
        <v>1232</v>
      </c>
      <c r="G1294">
        <v>1313</v>
      </c>
    </row>
    <row r="1295" spans="1:7">
      <c r="A1295">
        <f t="shared" si="169"/>
        <v>16.222222222222221</v>
      </c>
      <c r="B1295">
        <f t="shared" si="170"/>
        <v>1395</v>
      </c>
      <c r="C1295">
        <f t="shared" si="170"/>
        <v>1372.4712770392021</v>
      </c>
      <c r="D1295">
        <f t="shared" si="171"/>
        <v>1316.4942081148706</v>
      </c>
      <c r="E1295">
        <f t="shared" si="172"/>
        <v>1258.0288524920174</v>
      </c>
      <c r="F1295">
        <f t="shared" si="172"/>
        <v>1233</v>
      </c>
      <c r="G1295">
        <v>1314</v>
      </c>
    </row>
    <row r="1296" spans="1:7">
      <c r="A1296">
        <f t="shared" si="169"/>
        <v>16.234567901234566</v>
      </c>
      <c r="B1296">
        <f t="shared" si="170"/>
        <v>1396</v>
      </c>
      <c r="C1296">
        <f t="shared" si="170"/>
        <v>1373.4704065236244</v>
      </c>
      <c r="D1296">
        <f t="shared" si="171"/>
        <v>1317.4923149680988</v>
      </c>
      <c r="E1296">
        <f t="shared" si="172"/>
        <v>1259.0278163741377</v>
      </c>
      <c r="F1296">
        <f t="shared" si="172"/>
        <v>1234</v>
      </c>
      <c r="G1296">
        <v>1315</v>
      </c>
    </row>
    <row r="1297" spans="1:7">
      <c r="A1297">
        <f t="shared" si="169"/>
        <v>16.246913580246915</v>
      </c>
      <c r="B1297">
        <f t="shared" si="170"/>
        <v>1397</v>
      </c>
      <c r="C1297">
        <f t="shared" si="170"/>
        <v>1374.4695372741887</v>
      </c>
      <c r="D1297">
        <f t="shared" si="171"/>
        <v>1318.490424690297</v>
      </c>
      <c r="E1297">
        <f t="shared" si="172"/>
        <v>1260.026781900003</v>
      </c>
      <c r="F1297">
        <f t="shared" si="172"/>
        <v>1235</v>
      </c>
      <c r="G1297">
        <v>1316</v>
      </c>
    </row>
    <row r="1298" spans="1:7">
      <c r="A1298">
        <f t="shared" si="169"/>
        <v>16.25925925925926</v>
      </c>
      <c r="B1298">
        <f t="shared" si="170"/>
        <v>1398</v>
      </c>
      <c r="C1298">
        <f t="shared" si="170"/>
        <v>1375.4686692881357</v>
      </c>
      <c r="D1298">
        <f t="shared" si="171"/>
        <v>1319.488537274955</v>
      </c>
      <c r="E1298">
        <f t="shared" si="172"/>
        <v>1261.0257490657061</v>
      </c>
      <c r="F1298">
        <f t="shared" si="172"/>
        <v>1236</v>
      </c>
      <c r="G1298">
        <v>1317</v>
      </c>
    </row>
    <row r="1299" spans="1:7">
      <c r="A1299">
        <f t="shared" si="169"/>
        <v>16.271604938271604</v>
      </c>
      <c r="B1299">
        <f t="shared" si="170"/>
        <v>1399</v>
      </c>
      <c r="C1299">
        <f t="shared" si="170"/>
        <v>1376.467802562714</v>
      </c>
      <c r="D1299">
        <f t="shared" si="171"/>
        <v>1320.4866527155812</v>
      </c>
      <c r="E1299">
        <f t="shared" si="172"/>
        <v>1262.0247178673535</v>
      </c>
      <c r="F1299">
        <f t="shared" si="172"/>
        <v>1237</v>
      </c>
      <c r="G1299">
        <v>1318</v>
      </c>
    </row>
    <row r="1300" spans="1:7">
      <c r="A1300">
        <f t="shared" si="169"/>
        <v>16.283950617283949</v>
      </c>
      <c r="B1300">
        <f t="shared" si="170"/>
        <v>1400</v>
      </c>
      <c r="C1300">
        <f t="shared" si="170"/>
        <v>1377.4669370951808</v>
      </c>
      <c r="D1300">
        <f t="shared" si="171"/>
        <v>1321.4847710057047</v>
      </c>
      <c r="E1300">
        <f t="shared" si="172"/>
        <v>1263.0236883010632</v>
      </c>
      <c r="F1300">
        <f t="shared" si="172"/>
        <v>1238</v>
      </c>
      <c r="G1300">
        <v>1319</v>
      </c>
    </row>
    <row r="1301" spans="1:7">
      <c r="A1301">
        <f t="shared" si="169"/>
        <v>16.296296296296298</v>
      </c>
      <c r="B1301">
        <f t="shared" si="170"/>
        <v>1401</v>
      </c>
      <c r="C1301">
        <f t="shared" si="170"/>
        <v>1378.4660728828007</v>
      </c>
      <c r="D1301">
        <f t="shared" si="171"/>
        <v>1322.4828921388737</v>
      </c>
      <c r="E1301">
        <f t="shared" si="172"/>
        <v>1264.0226603629653</v>
      </c>
      <c r="F1301">
        <f t="shared" si="172"/>
        <v>1239</v>
      </c>
      <c r="G1301">
        <v>1320</v>
      </c>
    </row>
    <row r="1302" spans="1:7">
      <c r="A1302">
        <f t="shared" si="169"/>
        <v>16.308641975308642</v>
      </c>
      <c r="B1302">
        <f t="shared" si="170"/>
        <v>1402</v>
      </c>
      <c r="C1302">
        <f t="shared" si="170"/>
        <v>1379.4652099228467</v>
      </c>
      <c r="D1302">
        <f t="shared" si="171"/>
        <v>1323.4810161086557</v>
      </c>
      <c r="E1302">
        <f t="shared" si="172"/>
        <v>1265.0216340492032</v>
      </c>
      <c r="F1302">
        <f t="shared" si="172"/>
        <v>1240</v>
      </c>
      <c r="G1302">
        <v>1321</v>
      </c>
    </row>
    <row r="1303" spans="1:7">
      <c r="A1303">
        <f t="shared" si="169"/>
        <v>16.320987654320987</v>
      </c>
      <c r="B1303">
        <f t="shared" si="170"/>
        <v>1403</v>
      </c>
      <c r="C1303">
        <f t="shared" si="170"/>
        <v>1380.4643482125989</v>
      </c>
      <c r="D1303">
        <f t="shared" si="171"/>
        <v>1324.4791429086379</v>
      </c>
      <c r="E1303">
        <f t="shared" si="172"/>
        <v>1266.0206093559316</v>
      </c>
      <c r="F1303">
        <f t="shared" si="172"/>
        <v>1241</v>
      </c>
      <c r="G1303">
        <v>1322</v>
      </c>
    </row>
    <row r="1304" spans="1:7">
      <c r="A1304">
        <f t="shared" si="169"/>
        <v>16.333333333333332</v>
      </c>
      <c r="B1304">
        <f t="shared" si="170"/>
        <v>1404</v>
      </c>
      <c r="C1304">
        <f t="shared" si="170"/>
        <v>1381.4634877493463</v>
      </c>
      <c r="D1304">
        <f t="shared" si="171"/>
        <v>1325.4772725324262</v>
      </c>
      <c r="E1304">
        <f t="shared" si="172"/>
        <v>1267.0195862793171</v>
      </c>
      <c r="F1304">
        <f t="shared" si="172"/>
        <v>1242</v>
      </c>
      <c r="G1304">
        <v>1323</v>
      </c>
    </row>
    <row r="1305" spans="1:7">
      <c r="A1305">
        <f t="shared" si="169"/>
        <v>16.345679012345681</v>
      </c>
      <c r="B1305">
        <f t="shared" si="170"/>
        <v>1405</v>
      </c>
      <c r="C1305">
        <f t="shared" si="170"/>
        <v>1382.4626285303846</v>
      </c>
      <c r="D1305">
        <f t="shared" si="171"/>
        <v>1326.4754049736466</v>
      </c>
      <c r="E1305">
        <f t="shared" si="172"/>
        <v>1268.0185648155391</v>
      </c>
      <c r="F1305">
        <f t="shared" si="172"/>
        <v>1243</v>
      </c>
      <c r="G1305">
        <v>1324</v>
      </c>
    </row>
    <row r="1306" spans="1:7">
      <c r="A1306">
        <f t="shared" si="169"/>
        <v>16.358024691358025</v>
      </c>
      <c r="B1306">
        <f t="shared" si="170"/>
        <v>1406</v>
      </c>
      <c r="C1306">
        <f t="shared" si="170"/>
        <v>1383.4617705530184</v>
      </c>
      <c r="D1306">
        <f t="shared" si="171"/>
        <v>1327.4735402259437</v>
      </c>
      <c r="E1306">
        <f t="shared" si="172"/>
        <v>1269.0175449607889</v>
      </c>
      <c r="F1306">
        <f t="shared" si="172"/>
        <v>1244</v>
      </c>
      <c r="G1306">
        <v>1325</v>
      </c>
    </row>
    <row r="1307" spans="1:7">
      <c r="A1307">
        <f t="shared" si="169"/>
        <v>16.37037037037037</v>
      </c>
      <c r="B1307">
        <f t="shared" ref="B1307:C1326" si="173">SQRT($B$2^2+$G1307^2+2*$B$2*$G1307*COS(($D$2-B$5)*PI()/180))</f>
        <v>1407</v>
      </c>
      <c r="C1307">
        <f t="shared" si="173"/>
        <v>1384.4609138145593</v>
      </c>
      <c r="D1307">
        <f t="shared" si="171"/>
        <v>1328.471678282981</v>
      </c>
      <c r="E1307">
        <f t="shared" ref="E1307:F1326" si="174">SQRT($B$2^2+$G1307^2+2*$B$2*$G1307*COS(($D$2-E$5)*PI()/180))</f>
        <v>1270.0165267112691</v>
      </c>
      <c r="F1307">
        <f t="shared" si="174"/>
        <v>1245</v>
      </c>
      <c r="G1307">
        <v>1326</v>
      </c>
    </row>
    <row r="1308" spans="1:7">
      <c r="A1308">
        <f t="shared" si="169"/>
        <v>16.382716049382715</v>
      </c>
      <c r="B1308">
        <f t="shared" si="173"/>
        <v>1408</v>
      </c>
      <c r="C1308">
        <f t="shared" si="173"/>
        <v>1385.4600583123272</v>
      </c>
      <c r="D1308">
        <f t="shared" si="171"/>
        <v>1329.4698191384414</v>
      </c>
      <c r="E1308">
        <f t="shared" si="174"/>
        <v>1271.0155100631946</v>
      </c>
      <c r="F1308">
        <f t="shared" si="174"/>
        <v>1246</v>
      </c>
      <c r="G1308">
        <v>1327</v>
      </c>
    </row>
    <row r="1309" spans="1:7">
      <c r="A1309">
        <f t="shared" si="169"/>
        <v>16.395061728395063</v>
      </c>
      <c r="B1309">
        <f t="shared" si="173"/>
        <v>1409</v>
      </c>
      <c r="C1309">
        <f t="shared" si="173"/>
        <v>1386.4592040436492</v>
      </c>
      <c r="D1309">
        <f t="shared" si="171"/>
        <v>1330.4679627860266</v>
      </c>
      <c r="E1309">
        <f t="shared" si="174"/>
        <v>1272.0144950127931</v>
      </c>
      <c r="F1309">
        <f t="shared" si="174"/>
        <v>1247</v>
      </c>
      <c r="G1309">
        <v>1328</v>
      </c>
    </row>
    <row r="1310" spans="1:7">
      <c r="A1310">
        <f t="shared" si="169"/>
        <v>16.407407407407408</v>
      </c>
      <c r="B1310">
        <f t="shared" si="173"/>
        <v>1410</v>
      </c>
      <c r="C1310">
        <f t="shared" si="173"/>
        <v>1387.4583510058603</v>
      </c>
      <c r="D1310">
        <f t="shared" si="171"/>
        <v>1331.4661092194574</v>
      </c>
      <c r="E1310">
        <f t="shared" si="174"/>
        <v>1273.0134815563026</v>
      </c>
      <c r="F1310">
        <f t="shared" si="174"/>
        <v>1248</v>
      </c>
      <c r="G1310">
        <v>1329</v>
      </c>
    </row>
    <row r="1311" spans="1:7">
      <c r="A1311">
        <f t="shared" si="169"/>
        <v>16.419753086419753</v>
      </c>
      <c r="B1311">
        <f t="shared" si="173"/>
        <v>1411</v>
      </c>
      <c r="C1311">
        <f t="shared" si="173"/>
        <v>1388.4574991963036</v>
      </c>
      <c r="D1311">
        <f t="shared" si="171"/>
        <v>1332.4642584324729</v>
      </c>
      <c r="E1311">
        <f t="shared" si="174"/>
        <v>1274.0124696899738</v>
      </c>
      <c r="F1311">
        <f t="shared" si="174"/>
        <v>1249</v>
      </c>
      <c r="G1311">
        <v>1330</v>
      </c>
    </row>
    <row r="1312" spans="1:7">
      <c r="A1312">
        <f t="shared" si="169"/>
        <v>16.432098765432098</v>
      </c>
      <c r="B1312">
        <f t="shared" si="173"/>
        <v>1412</v>
      </c>
      <c r="C1312">
        <f t="shared" si="173"/>
        <v>1389.4566486123292</v>
      </c>
      <c r="D1312">
        <f t="shared" si="171"/>
        <v>1333.4624104188315</v>
      </c>
      <c r="E1312">
        <f t="shared" si="174"/>
        <v>1275.0114594100692</v>
      </c>
      <c r="F1312">
        <f t="shared" si="174"/>
        <v>1250</v>
      </c>
      <c r="G1312">
        <v>1331</v>
      </c>
    </row>
    <row r="1313" spans="1:7">
      <c r="A1313">
        <f t="shared" si="169"/>
        <v>16.444444444444443</v>
      </c>
      <c r="B1313">
        <f t="shared" si="173"/>
        <v>1413</v>
      </c>
      <c r="C1313">
        <f t="shared" si="173"/>
        <v>1390.455799251295</v>
      </c>
      <c r="D1313">
        <f t="shared" si="171"/>
        <v>1334.4605651723095</v>
      </c>
      <c r="E1313">
        <f t="shared" si="174"/>
        <v>1276.0104507128624</v>
      </c>
      <c r="F1313">
        <f t="shared" si="174"/>
        <v>1251</v>
      </c>
      <c r="G1313">
        <v>1332</v>
      </c>
    </row>
    <row r="1314" spans="1:7">
      <c r="A1314">
        <f t="shared" si="169"/>
        <v>16.456790123456791</v>
      </c>
      <c r="B1314">
        <f t="shared" si="173"/>
        <v>1414</v>
      </c>
      <c r="C1314">
        <f t="shared" si="173"/>
        <v>1391.454951110567</v>
      </c>
      <c r="D1314">
        <f t="shared" si="171"/>
        <v>1335.4587226867029</v>
      </c>
      <c r="E1314">
        <f t="shared" si="174"/>
        <v>1277.0094435946392</v>
      </c>
      <c r="F1314">
        <f t="shared" si="174"/>
        <v>1252</v>
      </c>
      <c r="G1314">
        <v>1333</v>
      </c>
    </row>
    <row r="1315" spans="1:7">
      <c r="A1315">
        <f t="shared" si="169"/>
        <v>16.469135802469136</v>
      </c>
      <c r="B1315">
        <f t="shared" si="173"/>
        <v>1415</v>
      </c>
      <c r="C1315">
        <f t="shared" si="173"/>
        <v>1392.4541041875177</v>
      </c>
      <c r="D1315">
        <f t="shared" si="171"/>
        <v>1336.456882955825</v>
      </c>
      <c r="E1315">
        <f t="shared" si="174"/>
        <v>1278.0084380516967</v>
      </c>
      <c r="F1315">
        <f t="shared" si="174"/>
        <v>1253</v>
      </c>
      <c r="G1315">
        <v>1334</v>
      </c>
    </row>
    <row r="1316" spans="1:7">
      <c r="A1316">
        <f t="shared" si="169"/>
        <v>16.481481481481481</v>
      </c>
      <c r="B1316">
        <f t="shared" si="173"/>
        <v>1416</v>
      </c>
      <c r="C1316">
        <f t="shared" si="173"/>
        <v>1393.4532584795281</v>
      </c>
      <c r="D1316">
        <f t="shared" si="171"/>
        <v>1337.4550459735085</v>
      </c>
      <c r="E1316">
        <f t="shared" si="174"/>
        <v>1279.007434080344</v>
      </c>
      <c r="F1316">
        <f t="shared" si="174"/>
        <v>1254</v>
      </c>
      <c r="G1316">
        <v>1335</v>
      </c>
    </row>
    <row r="1317" spans="1:7">
      <c r="A1317">
        <f t="shared" si="169"/>
        <v>16.493827160493826</v>
      </c>
      <c r="B1317">
        <f t="shared" si="173"/>
        <v>1417</v>
      </c>
      <c r="C1317">
        <f t="shared" si="173"/>
        <v>1394.4524139839864</v>
      </c>
      <c r="D1317">
        <f t="shared" si="171"/>
        <v>1338.4532117336041</v>
      </c>
      <c r="E1317">
        <f t="shared" si="174"/>
        <v>1280.006431676901</v>
      </c>
      <c r="F1317">
        <f t="shared" si="174"/>
        <v>1255</v>
      </c>
      <c r="G1317">
        <v>1336</v>
      </c>
    </row>
    <row r="1318" spans="1:7">
      <c r="A1318">
        <f t="shared" si="169"/>
        <v>16.506172839506174</v>
      </c>
      <c r="B1318">
        <f t="shared" si="173"/>
        <v>1418</v>
      </c>
      <c r="C1318">
        <f t="shared" si="173"/>
        <v>1395.4515706982879</v>
      </c>
      <c r="D1318">
        <f t="shared" si="171"/>
        <v>1339.4513802299805</v>
      </c>
      <c r="E1318">
        <f t="shared" si="174"/>
        <v>1281.0054308376998</v>
      </c>
      <c r="F1318">
        <f t="shared" si="174"/>
        <v>1256</v>
      </c>
      <c r="G1318">
        <v>1337</v>
      </c>
    </row>
    <row r="1319" spans="1:7">
      <c r="A1319">
        <f t="shared" si="169"/>
        <v>16.518518518518519</v>
      </c>
      <c r="B1319">
        <f t="shared" si="173"/>
        <v>1419</v>
      </c>
      <c r="C1319">
        <f t="shared" si="173"/>
        <v>1396.4507286198361</v>
      </c>
      <c r="D1319">
        <f t="shared" si="171"/>
        <v>1340.4495514565253</v>
      </c>
      <c r="E1319">
        <f t="shared" si="174"/>
        <v>1282.0044315590835</v>
      </c>
      <c r="F1319">
        <f t="shared" si="174"/>
        <v>1257</v>
      </c>
      <c r="G1319">
        <v>1338</v>
      </c>
    </row>
    <row r="1320" spans="1:7">
      <c r="A1320">
        <f t="shared" si="169"/>
        <v>16.530864197530864</v>
      </c>
      <c r="B1320">
        <f t="shared" si="173"/>
        <v>1420</v>
      </c>
      <c r="C1320">
        <f t="shared" si="173"/>
        <v>1397.4498877460414</v>
      </c>
      <c r="D1320">
        <f t="shared" si="171"/>
        <v>1341.4477254071439</v>
      </c>
      <c r="E1320">
        <f t="shared" si="174"/>
        <v>1283.0034338374066</v>
      </c>
      <c r="F1320">
        <f t="shared" si="174"/>
        <v>1258</v>
      </c>
      <c r="G1320">
        <v>1339</v>
      </c>
    </row>
    <row r="1321" spans="1:7">
      <c r="A1321">
        <f t="shared" si="169"/>
        <v>16.543209876543209</v>
      </c>
      <c r="B1321">
        <f t="shared" si="173"/>
        <v>1421</v>
      </c>
      <c r="C1321">
        <f t="shared" si="173"/>
        <v>1398.4490480743214</v>
      </c>
      <c r="D1321">
        <f t="shared" si="171"/>
        <v>1342.4459020757597</v>
      </c>
      <c r="E1321">
        <f t="shared" si="174"/>
        <v>1284.0024376690351</v>
      </c>
      <c r="F1321">
        <f t="shared" si="174"/>
        <v>1259</v>
      </c>
      <c r="G1321">
        <v>1340</v>
      </c>
    </row>
    <row r="1322" spans="1:7">
      <c r="A1322">
        <f t="shared" si="169"/>
        <v>16.555555555555557</v>
      </c>
      <c r="B1322">
        <f t="shared" si="173"/>
        <v>1422</v>
      </c>
      <c r="C1322">
        <f t="shared" si="173"/>
        <v>1399.4482096021018</v>
      </c>
      <c r="D1322">
        <f t="shared" si="171"/>
        <v>1343.4440814563143</v>
      </c>
      <c r="E1322">
        <f t="shared" si="174"/>
        <v>1285.0014430503461</v>
      </c>
      <c r="F1322">
        <f t="shared" si="174"/>
        <v>1260</v>
      </c>
      <c r="G1322">
        <v>1341</v>
      </c>
    </row>
    <row r="1323" spans="1:7">
      <c r="A1323">
        <f t="shared" si="169"/>
        <v>16.567901234567902</v>
      </c>
      <c r="B1323">
        <f t="shared" si="173"/>
        <v>1423</v>
      </c>
      <c r="C1323">
        <f t="shared" si="173"/>
        <v>1400.4473723268147</v>
      </c>
      <c r="D1323">
        <f t="shared" si="171"/>
        <v>1344.4422635427675</v>
      </c>
      <c r="E1323">
        <f t="shared" si="174"/>
        <v>1286.0004499777283</v>
      </c>
      <c r="F1323">
        <f t="shared" si="174"/>
        <v>1261</v>
      </c>
      <c r="G1323">
        <v>1342</v>
      </c>
    </row>
    <row r="1324" spans="1:7">
      <c r="A1324">
        <f t="shared" si="169"/>
        <v>16.580246913580247</v>
      </c>
      <c r="B1324">
        <f t="shared" si="173"/>
        <v>1424</v>
      </c>
      <c r="C1324">
        <f t="shared" si="173"/>
        <v>1401.4465362459007</v>
      </c>
      <c r="D1324">
        <f t="shared" si="171"/>
        <v>1345.4404483290964</v>
      </c>
      <c r="E1324">
        <f t="shared" si="174"/>
        <v>1286.9994584475814</v>
      </c>
      <c r="F1324">
        <f t="shared" si="174"/>
        <v>1262</v>
      </c>
      <c r="G1324">
        <v>1343</v>
      </c>
    </row>
    <row r="1325" spans="1:7">
      <c r="A1325">
        <f t="shared" si="169"/>
        <v>16.592592592592592</v>
      </c>
      <c r="B1325">
        <f t="shared" si="173"/>
        <v>1425</v>
      </c>
      <c r="C1325">
        <f t="shared" si="173"/>
        <v>1402.4457013568065</v>
      </c>
      <c r="D1325">
        <f t="shared" si="171"/>
        <v>1346.4386358092968</v>
      </c>
      <c r="E1325">
        <f t="shared" si="174"/>
        <v>1287.9984684563158</v>
      </c>
      <c r="F1325">
        <f t="shared" si="174"/>
        <v>1263</v>
      </c>
      <c r="G1325">
        <v>1344</v>
      </c>
    </row>
    <row r="1326" spans="1:7">
      <c r="A1326">
        <f t="shared" si="169"/>
        <v>16.604938271604937</v>
      </c>
      <c r="B1326">
        <f t="shared" si="173"/>
        <v>1426</v>
      </c>
      <c r="C1326">
        <f t="shared" si="173"/>
        <v>1403.4448676569866</v>
      </c>
      <c r="D1326">
        <f t="shared" si="171"/>
        <v>1347.4368259773814</v>
      </c>
      <c r="E1326">
        <f t="shared" si="174"/>
        <v>1288.997480000354</v>
      </c>
      <c r="F1326">
        <f t="shared" si="174"/>
        <v>1264</v>
      </c>
      <c r="G1326">
        <v>1345</v>
      </c>
    </row>
    <row r="1327" spans="1:7">
      <c r="A1327">
        <f t="shared" si="169"/>
        <v>16.617283950617285</v>
      </c>
      <c r="B1327">
        <f t="shared" ref="B1327:C1346" si="175">SQRT($B$2^2+$G1327^2+2*$B$2*$G1327*COS(($D$2-B$5)*PI()/180))</f>
        <v>1427</v>
      </c>
      <c r="C1327">
        <f t="shared" si="175"/>
        <v>1404.4440351439032</v>
      </c>
      <c r="D1327">
        <f t="shared" si="171"/>
        <v>1348.4350188273813</v>
      </c>
      <c r="E1327">
        <f t="shared" ref="E1327:F1346" si="176">SQRT($B$2^2+$G1327^2+2*$B$2*$G1327*COS(($D$2-E$5)*PI()/180))</f>
        <v>1289.9964930761289</v>
      </c>
      <c r="F1327">
        <f t="shared" si="176"/>
        <v>1265</v>
      </c>
      <c r="G1327">
        <v>1346</v>
      </c>
    </row>
    <row r="1328" spans="1:7">
      <c r="A1328">
        <f t="shared" si="169"/>
        <v>16.62962962962963</v>
      </c>
      <c r="B1328">
        <f t="shared" si="175"/>
        <v>1428</v>
      </c>
      <c r="C1328">
        <f t="shared" si="175"/>
        <v>1405.4432038150248</v>
      </c>
      <c r="D1328">
        <f t="shared" si="171"/>
        <v>1349.4332143533447</v>
      </c>
      <c r="E1328">
        <f t="shared" si="176"/>
        <v>1290.9955076800843</v>
      </c>
      <c r="F1328">
        <f t="shared" si="176"/>
        <v>1266</v>
      </c>
      <c r="G1328">
        <v>1347</v>
      </c>
    </row>
    <row r="1329" spans="1:7">
      <c r="A1329">
        <f t="shared" si="169"/>
        <v>16.641975308641975</v>
      </c>
      <c r="B1329">
        <f t="shared" si="175"/>
        <v>1429</v>
      </c>
      <c r="C1329">
        <f t="shared" si="175"/>
        <v>1406.4423736678277</v>
      </c>
      <c r="D1329">
        <f t="shared" si="171"/>
        <v>1350.4314125493379</v>
      </c>
      <c r="E1329">
        <f t="shared" si="176"/>
        <v>1291.9945238086757</v>
      </c>
      <c r="F1329">
        <f t="shared" si="176"/>
        <v>1267</v>
      </c>
      <c r="G1329">
        <v>1348</v>
      </c>
    </row>
    <row r="1330" spans="1:7">
      <c r="A1330">
        <f t="shared" si="169"/>
        <v>16.654320987654319</v>
      </c>
      <c r="B1330">
        <f t="shared" si="175"/>
        <v>1430</v>
      </c>
      <c r="C1330">
        <f t="shared" si="175"/>
        <v>1407.4415446997953</v>
      </c>
      <c r="D1330">
        <f t="shared" si="171"/>
        <v>1351.4296134094443</v>
      </c>
      <c r="E1330">
        <f t="shared" si="176"/>
        <v>1292.9935414583688</v>
      </c>
      <c r="F1330">
        <f t="shared" si="176"/>
        <v>1268</v>
      </c>
      <c r="G1330">
        <v>1349</v>
      </c>
    </row>
    <row r="1331" spans="1:7">
      <c r="A1331">
        <f t="shared" si="169"/>
        <v>16.666666666666668</v>
      </c>
      <c r="B1331">
        <f t="shared" si="175"/>
        <v>1431</v>
      </c>
      <c r="C1331">
        <f t="shared" si="175"/>
        <v>1408.4407169084179</v>
      </c>
      <c r="D1331">
        <f t="shared" si="171"/>
        <v>1352.427816927765</v>
      </c>
      <c r="E1331">
        <f t="shared" si="176"/>
        <v>1293.9925606256406</v>
      </c>
      <c r="F1331">
        <f t="shared" si="176"/>
        <v>1269</v>
      </c>
      <c r="G1331">
        <v>1350</v>
      </c>
    </row>
    <row r="1332" spans="1:7">
      <c r="A1332">
        <f t="shared" si="169"/>
        <v>16.679012345679013</v>
      </c>
      <c r="B1332">
        <f t="shared" si="175"/>
        <v>1432</v>
      </c>
      <c r="C1332">
        <f t="shared" si="175"/>
        <v>1409.439890291193</v>
      </c>
      <c r="D1332">
        <f t="shared" si="171"/>
        <v>1353.4260230984182</v>
      </c>
      <c r="E1332">
        <f t="shared" si="176"/>
        <v>1294.991581306979</v>
      </c>
      <c r="F1332">
        <f t="shared" si="176"/>
        <v>1270</v>
      </c>
      <c r="G1332">
        <v>1351</v>
      </c>
    </row>
    <row r="1333" spans="1:7">
      <c r="A1333">
        <f t="shared" si="169"/>
        <v>16.691358024691358</v>
      </c>
      <c r="B1333">
        <f t="shared" si="175"/>
        <v>1433</v>
      </c>
      <c r="C1333">
        <f t="shared" si="175"/>
        <v>1410.4390648456254</v>
      </c>
      <c r="D1333">
        <f t="shared" si="171"/>
        <v>1354.4242319155398</v>
      </c>
      <c r="E1333">
        <f t="shared" si="176"/>
        <v>1295.9906034988826</v>
      </c>
      <c r="F1333">
        <f t="shared" si="176"/>
        <v>1271</v>
      </c>
      <c r="G1333">
        <v>1352</v>
      </c>
    </row>
    <row r="1334" spans="1:7">
      <c r="A1334">
        <f t="shared" si="169"/>
        <v>16.703703703703702</v>
      </c>
      <c r="B1334">
        <f t="shared" si="175"/>
        <v>1434</v>
      </c>
      <c r="C1334">
        <f t="shared" si="175"/>
        <v>1411.4382405692268</v>
      </c>
      <c r="D1334">
        <f t="shared" si="171"/>
        <v>1355.4224433732827</v>
      </c>
      <c r="E1334">
        <f t="shared" si="176"/>
        <v>1296.9896271978605</v>
      </c>
      <c r="F1334">
        <f t="shared" si="176"/>
        <v>1272</v>
      </c>
      <c r="G1334">
        <v>1353</v>
      </c>
    </row>
    <row r="1335" spans="1:7">
      <c r="A1335">
        <f t="shared" si="169"/>
        <v>16.716049382716051</v>
      </c>
      <c r="B1335">
        <f t="shared" si="175"/>
        <v>1435</v>
      </c>
      <c r="C1335">
        <f t="shared" si="175"/>
        <v>1412.4374174595159</v>
      </c>
      <c r="D1335">
        <f t="shared" si="171"/>
        <v>1356.4206574658174</v>
      </c>
      <c r="E1335">
        <f t="shared" si="176"/>
        <v>1297.9886524004335</v>
      </c>
      <c r="F1335">
        <f t="shared" si="176"/>
        <v>1273</v>
      </c>
      <c r="G1335">
        <v>1354</v>
      </c>
    </row>
    <row r="1336" spans="1:7">
      <c r="A1336">
        <f t="shared" si="169"/>
        <v>16.728395061728396</v>
      </c>
      <c r="B1336">
        <f t="shared" si="175"/>
        <v>1436</v>
      </c>
      <c r="C1336">
        <f t="shared" si="175"/>
        <v>1413.4365955140183</v>
      </c>
      <c r="D1336">
        <f t="shared" si="171"/>
        <v>1357.4188741873306</v>
      </c>
      <c r="E1336">
        <f t="shared" si="176"/>
        <v>1298.9876791031318</v>
      </c>
      <c r="F1336">
        <f t="shared" si="176"/>
        <v>1274</v>
      </c>
      <c r="G1336">
        <v>1355</v>
      </c>
    </row>
    <row r="1337" spans="1:7">
      <c r="A1337">
        <f t="shared" si="169"/>
        <v>16.74074074074074</v>
      </c>
      <c r="B1337">
        <f t="shared" si="175"/>
        <v>1437</v>
      </c>
      <c r="C1337">
        <f t="shared" si="175"/>
        <v>1414.4357747302672</v>
      </c>
      <c r="D1337">
        <f t="shared" si="171"/>
        <v>1358.4170935320271</v>
      </c>
      <c r="E1337">
        <f t="shared" si="176"/>
        <v>1299.9867073024973</v>
      </c>
      <c r="F1337">
        <f t="shared" si="176"/>
        <v>1275</v>
      </c>
      <c r="G1337">
        <v>1356</v>
      </c>
    </row>
    <row r="1338" spans="1:7">
      <c r="A1338">
        <f t="shared" si="169"/>
        <v>16.753086419753085</v>
      </c>
      <c r="B1338">
        <f t="shared" si="175"/>
        <v>1438</v>
      </c>
      <c r="C1338">
        <f t="shared" si="175"/>
        <v>1415.4349551058019</v>
      </c>
      <c r="D1338">
        <f t="shared" si="171"/>
        <v>1359.4153154941282</v>
      </c>
      <c r="E1338">
        <f t="shared" si="176"/>
        <v>1300.9857369950819</v>
      </c>
      <c r="F1338">
        <f t="shared" si="176"/>
        <v>1276</v>
      </c>
      <c r="G1338">
        <v>1357</v>
      </c>
    </row>
    <row r="1339" spans="1:7">
      <c r="A1339">
        <f t="shared" si="169"/>
        <v>16.765432098765434</v>
      </c>
      <c r="B1339">
        <f t="shared" si="175"/>
        <v>1439</v>
      </c>
      <c r="C1339">
        <f t="shared" si="175"/>
        <v>1416.4341366381691</v>
      </c>
      <c r="D1339">
        <f t="shared" si="171"/>
        <v>1360.4135400678722</v>
      </c>
      <c r="E1339">
        <f t="shared" si="176"/>
        <v>1301.9847681774486</v>
      </c>
      <c r="F1339">
        <f t="shared" si="176"/>
        <v>1277</v>
      </c>
      <c r="G1339">
        <v>1358</v>
      </c>
    </row>
    <row r="1340" spans="1:7">
      <c r="A1340">
        <f t="shared" si="169"/>
        <v>16.777777777777779</v>
      </c>
      <c r="B1340">
        <f t="shared" si="175"/>
        <v>1440</v>
      </c>
      <c r="C1340">
        <f t="shared" si="175"/>
        <v>1417.4333193249226</v>
      </c>
      <c r="D1340">
        <f t="shared" si="171"/>
        <v>1361.4117672475143</v>
      </c>
      <c r="E1340">
        <f t="shared" si="176"/>
        <v>1302.9838008461702</v>
      </c>
      <c r="F1340">
        <f t="shared" si="176"/>
        <v>1278</v>
      </c>
      <c r="G1340">
        <v>1359</v>
      </c>
    </row>
    <row r="1341" spans="1:7">
      <c r="A1341">
        <f t="shared" si="169"/>
        <v>16.790123456790123</v>
      </c>
      <c r="B1341">
        <f t="shared" si="175"/>
        <v>1441</v>
      </c>
      <c r="C1341">
        <f t="shared" si="175"/>
        <v>1418.4325031636226</v>
      </c>
      <c r="D1341">
        <f t="shared" si="171"/>
        <v>1362.4099970273267</v>
      </c>
      <c r="E1341">
        <f t="shared" si="176"/>
        <v>1303.9828349978307</v>
      </c>
      <c r="F1341">
        <f t="shared" si="176"/>
        <v>1279</v>
      </c>
      <c r="G1341">
        <v>1360</v>
      </c>
    </row>
    <row r="1342" spans="1:7">
      <c r="A1342">
        <f t="shared" si="169"/>
        <v>16.802469135802468</v>
      </c>
      <c r="B1342">
        <f t="shared" si="175"/>
        <v>1442</v>
      </c>
      <c r="C1342">
        <f t="shared" si="175"/>
        <v>1419.4316881518364</v>
      </c>
      <c r="D1342">
        <f t="shared" si="171"/>
        <v>1363.4082294015977</v>
      </c>
      <c r="E1342">
        <f t="shared" si="176"/>
        <v>1304.9818706290243</v>
      </c>
      <c r="F1342">
        <f t="shared" si="176"/>
        <v>1280</v>
      </c>
      <c r="G1342">
        <v>1361</v>
      </c>
    </row>
    <row r="1343" spans="1:7">
      <c r="A1343">
        <f t="shared" si="169"/>
        <v>16.814814814814813</v>
      </c>
      <c r="B1343">
        <f t="shared" si="175"/>
        <v>1443</v>
      </c>
      <c r="C1343">
        <f t="shared" si="175"/>
        <v>1420.4308742871385</v>
      </c>
      <c r="D1343">
        <f t="shared" si="171"/>
        <v>1364.4064643646336</v>
      </c>
      <c r="E1343">
        <f t="shared" si="176"/>
        <v>1305.9809077363557</v>
      </c>
      <c r="F1343">
        <f t="shared" si="176"/>
        <v>1281</v>
      </c>
      <c r="G1343">
        <v>1362</v>
      </c>
    </row>
    <row r="1344" spans="1:7">
      <c r="A1344">
        <f t="shared" si="169"/>
        <v>16.827160493827162</v>
      </c>
      <c r="B1344">
        <f t="shared" si="175"/>
        <v>1444</v>
      </c>
      <c r="C1344">
        <f t="shared" si="175"/>
        <v>1421.4300615671095</v>
      </c>
      <c r="D1344">
        <f t="shared" si="171"/>
        <v>1365.4047019107559</v>
      </c>
      <c r="E1344">
        <f t="shared" si="176"/>
        <v>1306.9799463164395</v>
      </c>
      <c r="F1344">
        <f t="shared" si="176"/>
        <v>1282</v>
      </c>
      <c r="G1344">
        <v>1363</v>
      </c>
    </row>
    <row r="1345" spans="1:7">
      <c r="A1345">
        <f t="shared" si="169"/>
        <v>16.839506172839506</v>
      </c>
      <c r="B1345">
        <f t="shared" si="175"/>
        <v>1445</v>
      </c>
      <c r="C1345">
        <f t="shared" si="175"/>
        <v>1422.4292499893374</v>
      </c>
      <c r="D1345">
        <f t="shared" si="171"/>
        <v>1366.4029420343034</v>
      </c>
      <c r="E1345">
        <f t="shared" si="176"/>
        <v>1307.9789863659014</v>
      </c>
      <c r="F1345">
        <f t="shared" si="176"/>
        <v>1283</v>
      </c>
      <c r="G1345">
        <v>1364</v>
      </c>
    </row>
    <row r="1346" spans="1:7">
      <c r="A1346">
        <f t="shared" si="169"/>
        <v>16.851851851851851</v>
      </c>
      <c r="B1346">
        <f t="shared" si="175"/>
        <v>1446</v>
      </c>
      <c r="C1346">
        <f t="shared" si="175"/>
        <v>1423.4284395514167</v>
      </c>
      <c r="D1346">
        <f t="shared" si="171"/>
        <v>1367.4011847296315</v>
      </c>
      <c r="E1346">
        <f t="shared" si="176"/>
        <v>1308.9780278813769</v>
      </c>
      <c r="F1346">
        <f t="shared" si="176"/>
        <v>1284</v>
      </c>
      <c r="G1346">
        <v>1365</v>
      </c>
    </row>
    <row r="1347" spans="1:7">
      <c r="A1347">
        <f t="shared" si="169"/>
        <v>16.864197530864196</v>
      </c>
      <c r="B1347">
        <f t="shared" ref="B1347:C1366" si="177">SQRT($B$2^2+$G1347^2+2*$B$2*$G1347*COS(($D$2-B$5)*PI()/180))</f>
        <v>1447</v>
      </c>
      <c r="C1347">
        <f t="shared" si="177"/>
        <v>1424.4276302509488</v>
      </c>
      <c r="D1347">
        <f t="shared" si="171"/>
        <v>1368.3994299911119</v>
      </c>
      <c r="E1347">
        <f t="shared" ref="E1347:F1366" si="178">SQRT($B$2^2+$G1347^2+2*$B$2*$G1347*COS(($D$2-E$5)*PI()/180))</f>
        <v>1309.9770708595117</v>
      </c>
      <c r="F1347">
        <f t="shared" si="178"/>
        <v>1285</v>
      </c>
      <c r="G1347">
        <v>1366</v>
      </c>
    </row>
    <row r="1348" spans="1:7">
      <c r="A1348">
        <f t="shared" si="169"/>
        <v>16.876543209876544</v>
      </c>
      <c r="B1348">
        <f t="shared" si="177"/>
        <v>1448</v>
      </c>
      <c r="C1348">
        <f t="shared" si="177"/>
        <v>1425.4268220855413</v>
      </c>
      <c r="D1348">
        <f t="shared" si="171"/>
        <v>1369.3976778131325</v>
      </c>
      <c r="E1348">
        <f t="shared" si="178"/>
        <v>1310.9761152969625</v>
      </c>
      <c r="F1348">
        <f t="shared" si="178"/>
        <v>1286</v>
      </c>
      <c r="G1348">
        <v>1367</v>
      </c>
    </row>
    <row r="1349" spans="1:7">
      <c r="A1349">
        <f t="shared" si="169"/>
        <v>16.888888888888889</v>
      </c>
      <c r="B1349">
        <f t="shared" si="177"/>
        <v>1449</v>
      </c>
      <c r="C1349">
        <f t="shared" si="177"/>
        <v>1426.4260150528096</v>
      </c>
      <c r="D1349">
        <f t="shared" si="171"/>
        <v>1370.3959281900979</v>
      </c>
      <c r="E1349">
        <f t="shared" si="178"/>
        <v>1311.9751611903946</v>
      </c>
      <c r="F1349">
        <f t="shared" si="178"/>
        <v>1287</v>
      </c>
      <c r="G1349">
        <v>1368</v>
      </c>
    </row>
    <row r="1350" spans="1:7">
      <c r="A1350">
        <f t="shared" ref="A1350:A1413" si="179">G1350/$B$2</f>
        <v>16.901234567901234</v>
      </c>
      <c r="B1350">
        <f t="shared" si="177"/>
        <v>1450</v>
      </c>
      <c r="C1350">
        <f t="shared" si="177"/>
        <v>1427.4252091503745</v>
      </c>
      <c r="D1350">
        <f t="shared" si="171"/>
        <v>1371.3941811164286</v>
      </c>
      <c r="E1350">
        <f t="shared" si="178"/>
        <v>1312.9742085364853</v>
      </c>
      <c r="F1350">
        <f t="shared" si="178"/>
        <v>1288</v>
      </c>
      <c r="G1350">
        <v>1369</v>
      </c>
    </row>
    <row r="1351" spans="1:7">
      <c r="A1351">
        <f t="shared" si="179"/>
        <v>16.913580246913579</v>
      </c>
      <c r="B1351">
        <f t="shared" si="177"/>
        <v>1451</v>
      </c>
      <c r="C1351">
        <f t="shared" si="177"/>
        <v>1428.4244043758642</v>
      </c>
      <c r="D1351">
        <f t="shared" ref="D1351:D1414" si="180">SQRT($B$2^2+$G1351^2+2*$B$2*$G1351*COS(($D$2-D$5)*PI()/180))</f>
        <v>1372.3924365865619</v>
      </c>
      <c r="E1351">
        <f t="shared" si="178"/>
        <v>1313.9732573319206</v>
      </c>
      <c r="F1351">
        <f t="shared" si="178"/>
        <v>1289</v>
      </c>
      <c r="G1351">
        <v>1370</v>
      </c>
    </row>
    <row r="1352" spans="1:7">
      <c r="A1352">
        <f t="shared" si="179"/>
        <v>16.925925925925927</v>
      </c>
      <c r="B1352">
        <f t="shared" si="177"/>
        <v>1452</v>
      </c>
      <c r="C1352">
        <f t="shared" si="177"/>
        <v>1429.4236007269135</v>
      </c>
      <c r="D1352">
        <f t="shared" si="180"/>
        <v>1373.3906945949502</v>
      </c>
      <c r="E1352">
        <f t="shared" si="178"/>
        <v>1314.9723075733973</v>
      </c>
      <c r="F1352">
        <f t="shared" si="178"/>
        <v>1290</v>
      </c>
      <c r="G1352">
        <v>1371</v>
      </c>
    </row>
    <row r="1353" spans="1:7">
      <c r="A1353">
        <f t="shared" si="179"/>
        <v>16.938271604938272</v>
      </c>
      <c r="B1353">
        <f t="shared" si="177"/>
        <v>1453</v>
      </c>
      <c r="C1353">
        <f t="shared" si="177"/>
        <v>1430.4227982011635</v>
      </c>
      <c r="D1353">
        <f t="shared" si="180"/>
        <v>1374.3889551360633</v>
      </c>
      <c r="E1353">
        <f t="shared" si="178"/>
        <v>1315.971359257622</v>
      </c>
      <c r="F1353">
        <f t="shared" si="178"/>
        <v>1291</v>
      </c>
      <c r="G1353">
        <v>1372</v>
      </c>
    </row>
    <row r="1354" spans="1:7">
      <c r="A1354">
        <f t="shared" si="179"/>
        <v>16.950617283950617</v>
      </c>
      <c r="B1354">
        <f t="shared" si="177"/>
        <v>1454</v>
      </c>
      <c r="C1354">
        <f t="shared" si="177"/>
        <v>1431.4219967962624</v>
      </c>
      <c r="D1354">
        <f t="shared" si="180"/>
        <v>1375.3872182043863</v>
      </c>
      <c r="E1354">
        <f t="shared" si="178"/>
        <v>1316.9704123813112</v>
      </c>
      <c r="F1354">
        <f t="shared" si="178"/>
        <v>1292</v>
      </c>
      <c r="G1354">
        <v>1373</v>
      </c>
    </row>
    <row r="1355" spans="1:7">
      <c r="A1355">
        <f t="shared" si="179"/>
        <v>16.962962962962962</v>
      </c>
      <c r="B1355">
        <f t="shared" si="177"/>
        <v>1455</v>
      </c>
      <c r="C1355">
        <f t="shared" si="177"/>
        <v>1432.4211965098643</v>
      </c>
      <c r="D1355">
        <f t="shared" si="180"/>
        <v>1376.3854837944202</v>
      </c>
      <c r="E1355">
        <f t="shared" si="178"/>
        <v>1317.9694669411915</v>
      </c>
      <c r="F1355">
        <f t="shared" si="178"/>
        <v>1293</v>
      </c>
      <c r="G1355">
        <v>1374</v>
      </c>
    </row>
    <row r="1356" spans="1:7">
      <c r="A1356">
        <f t="shared" si="179"/>
        <v>16.97530864197531</v>
      </c>
      <c r="B1356">
        <f t="shared" si="177"/>
        <v>1456</v>
      </c>
      <c r="C1356">
        <f t="shared" si="177"/>
        <v>1433.4203973396302</v>
      </c>
      <c r="D1356">
        <f t="shared" si="180"/>
        <v>1377.3837519006822</v>
      </c>
      <c r="E1356">
        <f t="shared" si="178"/>
        <v>1318.9685229339996</v>
      </c>
      <c r="F1356">
        <f t="shared" si="178"/>
        <v>1294</v>
      </c>
      <c r="G1356">
        <v>1375</v>
      </c>
    </row>
    <row r="1357" spans="1:7">
      <c r="A1357">
        <f t="shared" si="179"/>
        <v>16.987654320987655</v>
      </c>
      <c r="B1357">
        <f t="shared" si="177"/>
        <v>1457</v>
      </c>
      <c r="C1357">
        <f t="shared" si="177"/>
        <v>1434.4195992832276</v>
      </c>
      <c r="D1357">
        <f t="shared" si="180"/>
        <v>1378.3820225177053</v>
      </c>
      <c r="E1357">
        <f t="shared" si="178"/>
        <v>1319.9675803564814</v>
      </c>
      <c r="F1357">
        <f t="shared" si="178"/>
        <v>1295</v>
      </c>
      <c r="G1357">
        <v>1376</v>
      </c>
    </row>
    <row r="1358" spans="1:7">
      <c r="A1358">
        <f t="shared" si="179"/>
        <v>17</v>
      </c>
      <c r="B1358">
        <f t="shared" si="177"/>
        <v>1458</v>
      </c>
      <c r="C1358">
        <f t="shared" si="177"/>
        <v>1435.4188023383308</v>
      </c>
      <c r="D1358">
        <f t="shared" si="180"/>
        <v>1379.3802956400384</v>
      </c>
      <c r="E1358">
        <f t="shared" si="178"/>
        <v>1320.9666392053934</v>
      </c>
      <c r="F1358">
        <f t="shared" si="178"/>
        <v>1296</v>
      </c>
      <c r="G1358">
        <v>1377</v>
      </c>
    </row>
    <row r="1359" spans="1:7">
      <c r="A1359">
        <f t="shared" si="179"/>
        <v>17.012345679012345</v>
      </c>
      <c r="B1359">
        <f t="shared" si="177"/>
        <v>1459</v>
      </c>
      <c r="C1359">
        <f t="shared" si="177"/>
        <v>1436.4180065026196</v>
      </c>
      <c r="D1359">
        <f t="shared" si="180"/>
        <v>1380.3785712622462</v>
      </c>
      <c r="E1359">
        <f t="shared" si="178"/>
        <v>1321.9656994775014</v>
      </c>
      <c r="F1359">
        <f t="shared" si="178"/>
        <v>1297</v>
      </c>
      <c r="G1359">
        <v>1378</v>
      </c>
    </row>
    <row r="1360" spans="1:7">
      <c r="A1360">
        <f t="shared" si="179"/>
        <v>17.02469135802469</v>
      </c>
      <c r="B1360">
        <f t="shared" si="177"/>
        <v>1460</v>
      </c>
      <c r="C1360">
        <f t="shared" si="177"/>
        <v>1437.4172117737814</v>
      </c>
      <c r="D1360">
        <f t="shared" si="180"/>
        <v>1381.3768493789087</v>
      </c>
      <c r="E1360">
        <f t="shared" si="178"/>
        <v>1322.9647611695814</v>
      </c>
      <c r="F1360">
        <f t="shared" si="178"/>
        <v>1298</v>
      </c>
      <c r="G1360">
        <v>1379</v>
      </c>
    </row>
    <row r="1361" spans="1:7">
      <c r="A1361">
        <f t="shared" si="179"/>
        <v>17.037037037037038</v>
      </c>
      <c r="B1361">
        <f t="shared" si="177"/>
        <v>1461</v>
      </c>
      <c r="C1361">
        <f t="shared" si="177"/>
        <v>1438.4164181495096</v>
      </c>
      <c r="D1361">
        <f t="shared" si="180"/>
        <v>1382.3751299846217</v>
      </c>
      <c r="E1361">
        <f t="shared" si="178"/>
        <v>1323.9638242784185</v>
      </c>
      <c r="F1361">
        <f t="shared" si="178"/>
        <v>1299</v>
      </c>
      <c r="G1361">
        <v>1380</v>
      </c>
    </row>
    <row r="1362" spans="1:7">
      <c r="A1362">
        <f t="shared" si="179"/>
        <v>17.049382716049383</v>
      </c>
      <c r="B1362">
        <f t="shared" si="177"/>
        <v>1462</v>
      </c>
      <c r="C1362">
        <f t="shared" si="177"/>
        <v>1439.4156256275032</v>
      </c>
      <c r="D1362">
        <f t="shared" si="180"/>
        <v>1383.3734130739972</v>
      </c>
      <c r="E1362">
        <f t="shared" si="178"/>
        <v>1324.9628888008083</v>
      </c>
      <c r="F1362">
        <f t="shared" si="178"/>
        <v>1300</v>
      </c>
      <c r="G1362">
        <v>1381</v>
      </c>
    </row>
    <row r="1363" spans="1:7">
      <c r="A1363">
        <f t="shared" si="179"/>
        <v>17.061728395061728</v>
      </c>
      <c r="B1363">
        <f t="shared" si="177"/>
        <v>1463</v>
      </c>
      <c r="C1363">
        <f t="shared" si="177"/>
        <v>1440.4148342054691</v>
      </c>
      <c r="D1363">
        <f t="shared" si="180"/>
        <v>1384.3716986416619</v>
      </c>
      <c r="E1363">
        <f t="shared" si="178"/>
        <v>1325.9619547335553</v>
      </c>
      <c r="F1363">
        <f t="shared" si="178"/>
        <v>1301</v>
      </c>
      <c r="G1363">
        <v>1382</v>
      </c>
    </row>
    <row r="1364" spans="1:7">
      <c r="A1364">
        <f t="shared" si="179"/>
        <v>17.074074074074073</v>
      </c>
      <c r="B1364">
        <f t="shared" si="177"/>
        <v>1464</v>
      </c>
      <c r="C1364">
        <f t="shared" si="177"/>
        <v>1441.4140438811194</v>
      </c>
      <c r="D1364">
        <f t="shared" si="180"/>
        <v>1385.3699866822581</v>
      </c>
      <c r="E1364">
        <f t="shared" si="178"/>
        <v>1326.9610220734739</v>
      </c>
      <c r="F1364">
        <f t="shared" si="178"/>
        <v>1302</v>
      </c>
      <c r="G1364">
        <v>1383</v>
      </c>
    </row>
    <row r="1365" spans="1:7">
      <c r="A1365">
        <f t="shared" si="179"/>
        <v>17.086419753086421</v>
      </c>
      <c r="B1365">
        <f t="shared" si="177"/>
        <v>1465</v>
      </c>
      <c r="C1365">
        <f t="shared" si="177"/>
        <v>1442.4132546521726</v>
      </c>
      <c r="D1365">
        <f t="shared" si="180"/>
        <v>1386.3682771904441</v>
      </c>
      <c r="E1365">
        <f t="shared" si="178"/>
        <v>1327.9600908173884</v>
      </c>
      <c r="F1365">
        <f t="shared" si="178"/>
        <v>1303</v>
      </c>
      <c r="G1365">
        <v>1384</v>
      </c>
    </row>
    <row r="1366" spans="1:7">
      <c r="A1366">
        <f t="shared" si="179"/>
        <v>17.098765432098766</v>
      </c>
      <c r="B1366">
        <f t="shared" si="177"/>
        <v>1466</v>
      </c>
      <c r="C1366">
        <f t="shared" si="177"/>
        <v>1443.4124665163542</v>
      </c>
      <c r="D1366">
        <f t="shared" si="180"/>
        <v>1387.3665701608929</v>
      </c>
      <c r="E1366">
        <f t="shared" si="178"/>
        <v>1328.9591609621323</v>
      </c>
      <c r="F1366">
        <f t="shared" si="178"/>
        <v>1304</v>
      </c>
      <c r="G1366">
        <v>1385</v>
      </c>
    </row>
    <row r="1367" spans="1:7">
      <c r="A1367">
        <f t="shared" si="179"/>
        <v>17.111111111111111</v>
      </c>
      <c r="B1367">
        <f t="shared" ref="B1367:C1386" si="181">SQRT($B$2^2+$G1367^2+2*$B$2*$G1367*COS(($D$2-B$5)*PI()/180))</f>
        <v>1467</v>
      </c>
      <c r="C1367">
        <f t="shared" si="181"/>
        <v>1444.4116794713957</v>
      </c>
      <c r="D1367">
        <f t="shared" si="180"/>
        <v>1388.3648655882935</v>
      </c>
      <c r="E1367">
        <f t="shared" ref="E1367:F1386" si="182">SQRT($B$2^2+$G1367^2+2*$B$2*$G1367*COS(($D$2-E$5)*PI()/180))</f>
        <v>1329.9582325045483</v>
      </c>
      <c r="F1367">
        <f t="shared" si="182"/>
        <v>1305</v>
      </c>
      <c r="G1367">
        <v>1386</v>
      </c>
    </row>
    <row r="1368" spans="1:7">
      <c r="A1368">
        <f t="shared" si="179"/>
        <v>17.123456790123456</v>
      </c>
      <c r="B1368">
        <f t="shared" si="181"/>
        <v>1468</v>
      </c>
      <c r="C1368">
        <f t="shared" si="181"/>
        <v>1445.4108935150343</v>
      </c>
      <c r="D1368">
        <f t="shared" si="180"/>
        <v>1389.3631634673491</v>
      </c>
      <c r="E1368">
        <f t="shared" si="182"/>
        <v>1330.9573054414893</v>
      </c>
      <c r="F1368">
        <f t="shared" si="182"/>
        <v>1306</v>
      </c>
      <c r="G1368">
        <v>1387</v>
      </c>
    </row>
    <row r="1369" spans="1:7">
      <c r="A1369">
        <f t="shared" si="179"/>
        <v>17.135802469135804</v>
      </c>
      <c r="B1369">
        <f t="shared" si="181"/>
        <v>1469</v>
      </c>
      <c r="C1369">
        <f t="shared" si="181"/>
        <v>1446.4101086450144</v>
      </c>
      <c r="D1369">
        <f t="shared" si="180"/>
        <v>1390.3614637927794</v>
      </c>
      <c r="E1369">
        <f t="shared" si="182"/>
        <v>1331.9563797698172</v>
      </c>
      <c r="F1369">
        <f t="shared" si="182"/>
        <v>1307</v>
      </c>
      <c r="G1369">
        <v>1388</v>
      </c>
    </row>
    <row r="1370" spans="1:7">
      <c r="A1370">
        <f t="shared" si="179"/>
        <v>17.148148148148149</v>
      </c>
      <c r="B1370">
        <f t="shared" si="181"/>
        <v>1470</v>
      </c>
      <c r="C1370">
        <f t="shared" si="181"/>
        <v>1447.4093248590857</v>
      </c>
      <c r="D1370">
        <f t="shared" si="180"/>
        <v>1391.3597665593181</v>
      </c>
      <c r="E1370">
        <f t="shared" si="182"/>
        <v>1332.9554554864035</v>
      </c>
      <c r="F1370">
        <f t="shared" si="182"/>
        <v>1308</v>
      </c>
      <c r="G1370">
        <v>1389</v>
      </c>
    </row>
    <row r="1371" spans="1:7">
      <c r="A1371">
        <f t="shared" si="179"/>
        <v>17.160493827160494</v>
      </c>
      <c r="B1371">
        <f t="shared" si="181"/>
        <v>1471</v>
      </c>
      <c r="C1371">
        <f t="shared" si="181"/>
        <v>1448.4085421550049</v>
      </c>
      <c r="D1371">
        <f t="shared" si="180"/>
        <v>1392.3580717617147</v>
      </c>
      <c r="E1371">
        <f t="shared" si="182"/>
        <v>1333.9545325881288</v>
      </c>
      <c r="F1371">
        <f t="shared" si="182"/>
        <v>1309</v>
      </c>
      <c r="G1371">
        <v>1390</v>
      </c>
    </row>
    <row r="1372" spans="1:7">
      <c r="A1372">
        <f t="shared" si="179"/>
        <v>17.172839506172838</v>
      </c>
      <c r="B1372">
        <f t="shared" si="181"/>
        <v>1472</v>
      </c>
      <c r="C1372">
        <f t="shared" si="181"/>
        <v>1449.4077605305342</v>
      </c>
      <c r="D1372">
        <f t="shared" si="180"/>
        <v>1393.3563793947333</v>
      </c>
      <c r="E1372">
        <f t="shared" si="182"/>
        <v>1334.9536110718832</v>
      </c>
      <c r="F1372">
        <f t="shared" si="182"/>
        <v>1310</v>
      </c>
      <c r="G1372">
        <v>1391</v>
      </c>
    </row>
    <row r="1373" spans="1:7">
      <c r="A1373">
        <f t="shared" si="179"/>
        <v>17.185185185185187</v>
      </c>
      <c r="B1373">
        <f t="shared" si="181"/>
        <v>1473</v>
      </c>
      <c r="C1373">
        <f t="shared" si="181"/>
        <v>1450.4069799834429</v>
      </c>
      <c r="D1373">
        <f t="shared" si="180"/>
        <v>1394.3546894531535</v>
      </c>
      <c r="E1373">
        <f t="shared" si="182"/>
        <v>1335.9526909345664</v>
      </c>
      <c r="F1373">
        <f t="shared" si="182"/>
        <v>1311</v>
      </c>
      <c r="G1373">
        <v>1392</v>
      </c>
    </row>
    <row r="1374" spans="1:7">
      <c r="A1374">
        <f t="shared" si="179"/>
        <v>17.197530864197532</v>
      </c>
      <c r="B1374">
        <f t="shared" si="181"/>
        <v>1474</v>
      </c>
      <c r="C1374">
        <f t="shared" si="181"/>
        <v>1451.4062005115052</v>
      </c>
      <c r="D1374">
        <f t="shared" si="180"/>
        <v>1395.3530019317693</v>
      </c>
      <c r="E1374">
        <f t="shared" si="182"/>
        <v>1336.9517721730865</v>
      </c>
      <c r="F1374">
        <f t="shared" si="182"/>
        <v>1312</v>
      </c>
      <c r="G1374">
        <v>1393</v>
      </c>
    </row>
    <row r="1375" spans="1:7">
      <c r="A1375">
        <f t="shared" si="179"/>
        <v>17.209876543209877</v>
      </c>
      <c r="B1375">
        <f t="shared" si="181"/>
        <v>1475</v>
      </c>
      <c r="C1375">
        <f t="shared" si="181"/>
        <v>1452.4054221125023</v>
      </c>
      <c r="D1375">
        <f t="shared" si="180"/>
        <v>1396.3513168253899</v>
      </c>
      <c r="E1375">
        <f t="shared" si="182"/>
        <v>1337.9508547843618</v>
      </c>
      <c r="F1375">
        <f t="shared" si="182"/>
        <v>1313</v>
      </c>
      <c r="G1375">
        <v>1394</v>
      </c>
    </row>
    <row r="1376" spans="1:7">
      <c r="A1376">
        <f t="shared" si="179"/>
        <v>17.222222222222221</v>
      </c>
      <c r="B1376">
        <f t="shared" si="181"/>
        <v>1476</v>
      </c>
      <c r="C1376">
        <f t="shared" si="181"/>
        <v>1453.4046447842211</v>
      </c>
      <c r="D1376">
        <f t="shared" si="180"/>
        <v>1397.3496341288389</v>
      </c>
      <c r="E1376">
        <f t="shared" si="182"/>
        <v>1338.9499387653191</v>
      </c>
      <c r="F1376">
        <f t="shared" si="182"/>
        <v>1314</v>
      </c>
      <c r="G1376">
        <v>1395</v>
      </c>
    </row>
    <row r="1377" spans="1:7">
      <c r="A1377">
        <f t="shared" si="179"/>
        <v>17.234567901234566</v>
      </c>
      <c r="B1377">
        <f t="shared" si="181"/>
        <v>1477</v>
      </c>
      <c r="C1377">
        <f t="shared" si="181"/>
        <v>1454.403868524455</v>
      </c>
      <c r="D1377">
        <f t="shared" si="180"/>
        <v>1398.3479538369554</v>
      </c>
      <c r="E1377">
        <f t="shared" si="182"/>
        <v>1339.9490241128951</v>
      </c>
      <c r="F1377">
        <f t="shared" si="182"/>
        <v>1315</v>
      </c>
      <c r="G1377">
        <v>1396</v>
      </c>
    </row>
    <row r="1378" spans="1:7">
      <c r="A1378">
        <f t="shared" si="179"/>
        <v>17.246913580246915</v>
      </c>
      <c r="B1378">
        <f t="shared" si="181"/>
        <v>1478</v>
      </c>
      <c r="C1378">
        <f t="shared" si="181"/>
        <v>1455.403093331003</v>
      </c>
      <c r="D1378">
        <f t="shared" si="180"/>
        <v>1399.3462759445927</v>
      </c>
      <c r="E1378">
        <f t="shared" si="182"/>
        <v>1340.9481108240348</v>
      </c>
      <c r="F1378">
        <f t="shared" si="182"/>
        <v>1316</v>
      </c>
      <c r="G1378">
        <v>1397</v>
      </c>
    </row>
    <row r="1379" spans="1:7">
      <c r="A1379">
        <f t="shared" si="179"/>
        <v>17.25925925925926</v>
      </c>
      <c r="B1379">
        <f t="shared" si="181"/>
        <v>1479</v>
      </c>
      <c r="C1379">
        <f t="shared" si="181"/>
        <v>1456.4023192016705</v>
      </c>
      <c r="D1379">
        <f t="shared" si="180"/>
        <v>1400.3446004466186</v>
      </c>
      <c r="E1379">
        <f t="shared" si="182"/>
        <v>1341.9471988956925</v>
      </c>
      <c r="F1379">
        <f t="shared" si="182"/>
        <v>1317</v>
      </c>
      <c r="G1379">
        <v>1398</v>
      </c>
    </row>
    <row r="1380" spans="1:7">
      <c r="A1380">
        <f t="shared" si="179"/>
        <v>17.271604938271604</v>
      </c>
      <c r="B1380">
        <f t="shared" si="181"/>
        <v>1480</v>
      </c>
      <c r="C1380">
        <f t="shared" si="181"/>
        <v>1457.4015461342688</v>
      </c>
      <c r="D1380">
        <f t="shared" si="180"/>
        <v>1401.3429273379161</v>
      </c>
      <c r="E1380">
        <f t="shared" si="182"/>
        <v>1342.9462883248323</v>
      </c>
      <c r="F1380">
        <f t="shared" si="182"/>
        <v>1318</v>
      </c>
      <c r="G1380">
        <v>1399</v>
      </c>
    </row>
    <row r="1381" spans="1:7">
      <c r="A1381">
        <f t="shared" si="179"/>
        <v>17.283950617283949</v>
      </c>
      <c r="B1381">
        <f t="shared" si="181"/>
        <v>1481</v>
      </c>
      <c r="C1381">
        <f t="shared" si="181"/>
        <v>1458.4007741266146</v>
      </c>
      <c r="D1381">
        <f t="shared" si="180"/>
        <v>1402.3412566133823</v>
      </c>
      <c r="E1381">
        <f t="shared" si="182"/>
        <v>1343.9453791084261</v>
      </c>
      <c r="F1381">
        <f t="shared" si="182"/>
        <v>1319</v>
      </c>
      <c r="G1381">
        <v>1400</v>
      </c>
    </row>
    <row r="1382" spans="1:7">
      <c r="A1382">
        <f t="shared" si="179"/>
        <v>17.296296296296298</v>
      </c>
      <c r="B1382">
        <f t="shared" si="181"/>
        <v>1482</v>
      </c>
      <c r="C1382">
        <f t="shared" si="181"/>
        <v>1459.4000031765318</v>
      </c>
      <c r="D1382">
        <f t="shared" si="180"/>
        <v>1403.3395882679288</v>
      </c>
      <c r="E1382">
        <f t="shared" si="182"/>
        <v>1344.9444712434558</v>
      </c>
      <c r="F1382">
        <f t="shared" si="182"/>
        <v>1320</v>
      </c>
      <c r="G1382">
        <v>1401</v>
      </c>
    </row>
    <row r="1383" spans="1:7">
      <c r="A1383">
        <f t="shared" si="179"/>
        <v>17.308641975308642</v>
      </c>
      <c r="B1383">
        <f t="shared" si="181"/>
        <v>1483</v>
      </c>
      <c r="C1383">
        <f t="shared" si="181"/>
        <v>1460.3992332818493</v>
      </c>
      <c r="D1383">
        <f t="shared" si="180"/>
        <v>1404.337922296482</v>
      </c>
      <c r="E1383">
        <f t="shared" si="182"/>
        <v>1345.9435647269117</v>
      </c>
      <c r="F1383">
        <f t="shared" si="182"/>
        <v>1321</v>
      </c>
      <c r="G1383">
        <v>1402</v>
      </c>
    </row>
    <row r="1384" spans="1:7">
      <c r="A1384">
        <f t="shared" si="179"/>
        <v>17.320987654320987</v>
      </c>
      <c r="B1384">
        <f t="shared" si="181"/>
        <v>1484</v>
      </c>
      <c r="C1384">
        <f t="shared" si="181"/>
        <v>1461.3984644404022</v>
      </c>
      <c r="D1384">
        <f t="shared" si="180"/>
        <v>1405.3362586939825</v>
      </c>
      <c r="E1384">
        <f t="shared" si="182"/>
        <v>1346.9426595557934</v>
      </c>
      <c r="F1384">
        <f t="shared" si="182"/>
        <v>1322</v>
      </c>
      <c r="G1384">
        <v>1403</v>
      </c>
    </row>
    <row r="1385" spans="1:7">
      <c r="A1385">
        <f t="shared" si="179"/>
        <v>17.333333333333332</v>
      </c>
      <c r="B1385">
        <f t="shared" si="181"/>
        <v>1485</v>
      </c>
      <c r="C1385">
        <f t="shared" si="181"/>
        <v>1462.3976966500315</v>
      </c>
      <c r="D1385">
        <f t="shared" si="180"/>
        <v>1406.3345974553852</v>
      </c>
      <c r="E1385">
        <f t="shared" si="182"/>
        <v>1347.9417557271092</v>
      </c>
      <c r="F1385">
        <f t="shared" si="182"/>
        <v>1323</v>
      </c>
      <c r="G1385">
        <v>1404</v>
      </c>
    </row>
    <row r="1386" spans="1:7">
      <c r="A1386">
        <f t="shared" si="179"/>
        <v>17.345679012345681</v>
      </c>
      <c r="B1386">
        <f t="shared" si="181"/>
        <v>1486</v>
      </c>
      <c r="C1386">
        <f t="shared" si="181"/>
        <v>1463.3969299085843</v>
      </c>
      <c r="D1386">
        <f t="shared" si="180"/>
        <v>1407.3329385756592</v>
      </c>
      <c r="E1386">
        <f t="shared" si="182"/>
        <v>1348.9408532378764</v>
      </c>
      <c r="F1386">
        <f t="shared" si="182"/>
        <v>1324</v>
      </c>
      <c r="G1386">
        <v>1405</v>
      </c>
    </row>
    <row r="1387" spans="1:7">
      <c r="A1387">
        <f t="shared" si="179"/>
        <v>17.358024691358025</v>
      </c>
      <c r="B1387">
        <f t="shared" ref="B1387:C1406" si="183">SQRT($B$2^2+$G1387^2+2*$B$2*$G1387*COS(($D$2-B$5)*PI()/180))</f>
        <v>1487</v>
      </c>
      <c r="C1387">
        <f t="shared" si="183"/>
        <v>1464.3961642139132</v>
      </c>
      <c r="D1387">
        <f t="shared" si="180"/>
        <v>1408.3312820497881</v>
      </c>
      <c r="E1387">
        <f t="shared" ref="E1387:F1406" si="184">SQRT($B$2^2+$G1387^2+2*$B$2*$G1387*COS(($D$2-E$5)*PI()/180))</f>
        <v>1349.9399520851205</v>
      </c>
      <c r="F1387">
        <f t="shared" si="184"/>
        <v>1325</v>
      </c>
      <c r="G1387">
        <v>1406</v>
      </c>
    </row>
    <row r="1388" spans="1:7">
      <c r="A1388">
        <f t="shared" si="179"/>
        <v>17.37037037037037</v>
      </c>
      <c r="B1388">
        <f t="shared" si="183"/>
        <v>1488</v>
      </c>
      <c r="C1388">
        <f t="shared" si="183"/>
        <v>1465.3953995638769</v>
      </c>
      <c r="D1388">
        <f t="shared" si="180"/>
        <v>1409.3296278727698</v>
      </c>
      <c r="E1388">
        <f t="shared" si="184"/>
        <v>1350.9390522658769</v>
      </c>
      <c r="F1388">
        <f t="shared" si="184"/>
        <v>1326</v>
      </c>
      <c r="G1388">
        <v>1407</v>
      </c>
    </row>
    <row r="1389" spans="1:7">
      <c r="A1389">
        <f t="shared" si="179"/>
        <v>17.382716049382715</v>
      </c>
      <c r="B1389">
        <f t="shared" si="183"/>
        <v>1489</v>
      </c>
      <c r="C1389">
        <f t="shared" si="183"/>
        <v>1466.3946359563399</v>
      </c>
      <c r="D1389">
        <f t="shared" si="180"/>
        <v>1410.327976039616</v>
      </c>
      <c r="E1389">
        <f t="shared" si="184"/>
        <v>1351.9381537771885</v>
      </c>
      <c r="F1389">
        <f t="shared" si="184"/>
        <v>1327</v>
      </c>
      <c r="G1389">
        <v>1408</v>
      </c>
    </row>
    <row r="1390" spans="1:7">
      <c r="A1390">
        <f t="shared" si="179"/>
        <v>17.395061728395063</v>
      </c>
      <c r="B1390">
        <f t="shared" si="183"/>
        <v>1490</v>
      </c>
      <c r="C1390">
        <f t="shared" si="183"/>
        <v>1467.3938733891725</v>
      </c>
      <c r="D1390">
        <f t="shared" si="180"/>
        <v>1411.3263265453529</v>
      </c>
      <c r="E1390">
        <f t="shared" si="184"/>
        <v>1352.9372566161082</v>
      </c>
      <c r="F1390">
        <f t="shared" si="184"/>
        <v>1328</v>
      </c>
      <c r="G1390">
        <v>1409</v>
      </c>
    </row>
    <row r="1391" spans="1:7">
      <c r="A1391">
        <f t="shared" si="179"/>
        <v>17.407407407407408</v>
      </c>
      <c r="B1391">
        <f t="shared" si="183"/>
        <v>1491</v>
      </c>
      <c r="C1391">
        <f t="shared" si="183"/>
        <v>1468.3931118602509</v>
      </c>
      <c r="D1391">
        <f t="shared" si="180"/>
        <v>1412.3246793850201</v>
      </c>
      <c r="E1391">
        <f t="shared" si="184"/>
        <v>1353.9363607796965</v>
      </c>
      <c r="F1391">
        <f t="shared" si="184"/>
        <v>1329</v>
      </c>
      <c r="G1391">
        <v>1410</v>
      </c>
    </row>
    <row r="1392" spans="1:7">
      <c r="A1392">
        <f t="shared" si="179"/>
        <v>17.419753086419753</v>
      </c>
      <c r="B1392">
        <f t="shared" si="183"/>
        <v>1492</v>
      </c>
      <c r="C1392">
        <f t="shared" si="183"/>
        <v>1469.3923513674567</v>
      </c>
      <c r="D1392">
        <f t="shared" si="180"/>
        <v>1413.323034553672</v>
      </c>
      <c r="E1392">
        <f t="shared" si="184"/>
        <v>1354.9354662650235</v>
      </c>
      <c r="F1392">
        <f t="shared" si="184"/>
        <v>1330</v>
      </c>
      <c r="G1392">
        <v>1411</v>
      </c>
    </row>
    <row r="1393" spans="1:7">
      <c r="A1393">
        <f t="shared" si="179"/>
        <v>17.432098765432098</v>
      </c>
      <c r="B1393">
        <f t="shared" si="183"/>
        <v>1493</v>
      </c>
      <c r="C1393">
        <f t="shared" si="183"/>
        <v>1470.3915919086778</v>
      </c>
      <c r="D1393">
        <f t="shared" si="180"/>
        <v>1414.3213920463763</v>
      </c>
      <c r="E1393">
        <f t="shared" si="184"/>
        <v>1355.9345730691671</v>
      </c>
      <c r="F1393">
        <f t="shared" si="184"/>
        <v>1331</v>
      </c>
      <c r="G1393">
        <v>1412</v>
      </c>
    </row>
    <row r="1394" spans="1:7">
      <c r="A1394">
        <f t="shared" si="179"/>
        <v>17.444444444444443</v>
      </c>
      <c r="B1394">
        <f t="shared" si="183"/>
        <v>1494</v>
      </c>
      <c r="C1394">
        <f t="shared" si="183"/>
        <v>1471.3908334818075</v>
      </c>
      <c r="D1394">
        <f t="shared" si="180"/>
        <v>1415.3197518582153</v>
      </c>
      <c r="E1394">
        <f t="shared" si="184"/>
        <v>1356.9336811892142</v>
      </c>
      <c r="F1394">
        <f t="shared" si="184"/>
        <v>1332</v>
      </c>
      <c r="G1394">
        <v>1413</v>
      </c>
    </row>
    <row r="1395" spans="1:7">
      <c r="A1395">
        <f t="shared" si="179"/>
        <v>17.456790123456791</v>
      </c>
      <c r="B1395">
        <f t="shared" si="183"/>
        <v>1495</v>
      </c>
      <c r="C1395">
        <f t="shared" si="183"/>
        <v>1472.3900760847446</v>
      </c>
      <c r="D1395">
        <f t="shared" si="180"/>
        <v>1416.3181139842843</v>
      </c>
      <c r="E1395">
        <f t="shared" si="184"/>
        <v>1357.9327906222604</v>
      </c>
      <c r="F1395">
        <f t="shared" si="184"/>
        <v>1333</v>
      </c>
      <c r="G1395">
        <v>1414</v>
      </c>
    </row>
    <row r="1396" spans="1:7">
      <c r="A1396">
        <f t="shared" si="179"/>
        <v>17.469135802469136</v>
      </c>
      <c r="B1396">
        <f t="shared" si="183"/>
        <v>1496</v>
      </c>
      <c r="C1396">
        <f t="shared" si="183"/>
        <v>1473.3893197153943</v>
      </c>
      <c r="D1396">
        <f t="shared" si="180"/>
        <v>1417.3164784196929</v>
      </c>
      <c r="E1396">
        <f t="shared" si="184"/>
        <v>1358.9319013654097</v>
      </c>
      <c r="F1396">
        <f t="shared" si="184"/>
        <v>1334</v>
      </c>
      <c r="G1396">
        <v>1415</v>
      </c>
    </row>
    <row r="1397" spans="1:7">
      <c r="A1397">
        <f t="shared" si="179"/>
        <v>17.481481481481481</v>
      </c>
      <c r="B1397">
        <f t="shared" si="183"/>
        <v>1497</v>
      </c>
      <c r="C1397">
        <f t="shared" si="183"/>
        <v>1474.3885643716667</v>
      </c>
      <c r="D1397">
        <f t="shared" si="180"/>
        <v>1418.3148451595648</v>
      </c>
      <c r="E1397">
        <f t="shared" si="184"/>
        <v>1359.9310134157745</v>
      </c>
      <c r="F1397">
        <f t="shared" si="184"/>
        <v>1335</v>
      </c>
      <c r="G1397">
        <v>1416</v>
      </c>
    </row>
    <row r="1398" spans="1:7">
      <c r="A1398">
        <f t="shared" si="179"/>
        <v>17.493827160493826</v>
      </c>
      <c r="B1398">
        <f t="shared" si="183"/>
        <v>1498</v>
      </c>
      <c r="C1398">
        <f t="shared" si="183"/>
        <v>1475.3878100514783</v>
      </c>
      <c r="D1398">
        <f t="shared" si="180"/>
        <v>1419.3132141990366</v>
      </c>
      <c r="E1398">
        <f t="shared" si="184"/>
        <v>1360.9301267704757</v>
      </c>
      <c r="F1398">
        <f t="shared" si="184"/>
        <v>1336</v>
      </c>
      <c r="G1398">
        <v>1417</v>
      </c>
    </row>
    <row r="1399" spans="1:7">
      <c r="A1399">
        <f t="shared" si="179"/>
        <v>17.506172839506174</v>
      </c>
      <c r="B1399">
        <f t="shared" si="183"/>
        <v>1499</v>
      </c>
      <c r="C1399">
        <f t="shared" si="183"/>
        <v>1476.3870567527504</v>
      </c>
      <c r="D1399">
        <f t="shared" si="180"/>
        <v>1420.3115855332589</v>
      </c>
      <c r="E1399">
        <f t="shared" si="184"/>
        <v>1361.9292414266429</v>
      </c>
      <c r="F1399">
        <f t="shared" si="184"/>
        <v>1337</v>
      </c>
      <c r="G1399">
        <v>1418</v>
      </c>
    </row>
    <row r="1400" spans="1:7">
      <c r="A1400">
        <f t="shared" si="179"/>
        <v>17.518518518518519</v>
      </c>
      <c r="B1400">
        <f t="shared" si="183"/>
        <v>1500</v>
      </c>
      <c r="C1400">
        <f t="shared" si="183"/>
        <v>1477.3863044734105</v>
      </c>
      <c r="D1400">
        <f t="shared" si="180"/>
        <v>1421.3099591573964</v>
      </c>
      <c r="E1400">
        <f t="shared" si="184"/>
        <v>1362.9283573814139</v>
      </c>
      <c r="F1400">
        <f t="shared" si="184"/>
        <v>1338</v>
      </c>
      <c r="G1400">
        <v>1419</v>
      </c>
    </row>
    <row r="1401" spans="1:7">
      <c r="A1401">
        <f t="shared" si="179"/>
        <v>17.530864197530864</v>
      </c>
      <c r="B1401">
        <f t="shared" si="183"/>
        <v>1501</v>
      </c>
      <c r="C1401">
        <f t="shared" si="183"/>
        <v>1478.3855532113919</v>
      </c>
      <c r="D1401">
        <f t="shared" si="180"/>
        <v>1422.3083350666268</v>
      </c>
      <c r="E1401">
        <f t="shared" si="184"/>
        <v>1363.9274746319345</v>
      </c>
      <c r="F1401">
        <f t="shared" si="184"/>
        <v>1339</v>
      </c>
      <c r="G1401">
        <v>1420</v>
      </c>
    </row>
    <row r="1402" spans="1:7">
      <c r="A1402">
        <f t="shared" si="179"/>
        <v>17.543209876543209</v>
      </c>
      <c r="B1402">
        <f t="shared" si="183"/>
        <v>1502</v>
      </c>
      <c r="C1402">
        <f t="shared" si="183"/>
        <v>1479.3848029646329</v>
      </c>
      <c r="D1402">
        <f t="shared" si="180"/>
        <v>1423.3067132561414</v>
      </c>
      <c r="E1402">
        <f t="shared" si="184"/>
        <v>1364.9265931753598</v>
      </c>
      <c r="F1402">
        <f t="shared" si="184"/>
        <v>1340</v>
      </c>
      <c r="G1402">
        <v>1421</v>
      </c>
    </row>
    <row r="1403" spans="1:7">
      <c r="A1403">
        <f t="shared" si="179"/>
        <v>17.555555555555557</v>
      </c>
      <c r="B1403">
        <f t="shared" si="183"/>
        <v>1503</v>
      </c>
      <c r="C1403">
        <f t="shared" si="183"/>
        <v>1480.3840537310775</v>
      </c>
      <c r="D1403">
        <f t="shared" si="180"/>
        <v>1424.3050937211451</v>
      </c>
      <c r="E1403">
        <f t="shared" si="184"/>
        <v>1365.9257130088524</v>
      </c>
      <c r="F1403">
        <f t="shared" si="184"/>
        <v>1341</v>
      </c>
      <c r="G1403">
        <v>1422</v>
      </c>
    </row>
    <row r="1404" spans="1:7">
      <c r="A1404">
        <f t="shared" si="179"/>
        <v>17.567901234567902</v>
      </c>
      <c r="B1404">
        <f t="shared" si="183"/>
        <v>1504</v>
      </c>
      <c r="C1404">
        <f t="shared" si="183"/>
        <v>1481.3833055086754</v>
      </c>
      <c r="D1404">
        <f t="shared" si="180"/>
        <v>1425.3034764568563</v>
      </c>
      <c r="E1404">
        <f t="shared" si="184"/>
        <v>1366.9248341295836</v>
      </c>
      <c r="F1404">
        <f t="shared" si="184"/>
        <v>1342</v>
      </c>
      <c r="G1404">
        <v>1423</v>
      </c>
    </row>
    <row r="1405" spans="1:7">
      <c r="A1405">
        <f t="shared" si="179"/>
        <v>17.580246913580247</v>
      </c>
      <c r="B1405">
        <f t="shared" si="183"/>
        <v>1505</v>
      </c>
      <c r="C1405">
        <f t="shared" si="183"/>
        <v>1482.3825582953821</v>
      </c>
      <c r="D1405">
        <f t="shared" si="180"/>
        <v>1426.3018614585062</v>
      </c>
      <c r="E1405">
        <f t="shared" si="184"/>
        <v>1367.923956534733</v>
      </c>
      <c r="F1405">
        <f t="shared" si="184"/>
        <v>1343</v>
      </c>
      <c r="G1405">
        <v>1424</v>
      </c>
    </row>
    <row r="1406" spans="1:7">
      <c r="A1406">
        <f t="shared" si="179"/>
        <v>17.592592592592592</v>
      </c>
      <c r="B1406">
        <f t="shared" si="183"/>
        <v>1506</v>
      </c>
      <c r="C1406">
        <f t="shared" si="183"/>
        <v>1483.3818120891581</v>
      </c>
      <c r="D1406">
        <f t="shared" si="180"/>
        <v>1427.3002487213403</v>
      </c>
      <c r="E1406">
        <f t="shared" si="184"/>
        <v>1368.9230802214877</v>
      </c>
      <c r="F1406">
        <f t="shared" si="184"/>
        <v>1344</v>
      </c>
      <c r="G1406">
        <v>1425</v>
      </c>
    </row>
    <row r="1407" spans="1:7">
      <c r="A1407">
        <f t="shared" si="179"/>
        <v>17.604938271604937</v>
      </c>
      <c r="B1407">
        <f t="shared" ref="B1407:C1426" si="185">SQRT($B$2^2+$G1407^2+2*$B$2*$G1407*COS(($D$2-B$5)*PI()/180))</f>
        <v>1507</v>
      </c>
      <c r="C1407">
        <f t="shared" si="185"/>
        <v>1484.3810668879696</v>
      </c>
      <c r="D1407">
        <f t="shared" si="180"/>
        <v>1428.2986382406166</v>
      </c>
      <c r="E1407">
        <f t="shared" ref="E1407:F1426" si="186">SQRT($B$2^2+$G1407^2+2*$B$2*$G1407*COS(($D$2-E$5)*PI()/180))</f>
        <v>1369.922205187044</v>
      </c>
      <c r="F1407">
        <f t="shared" si="186"/>
        <v>1345</v>
      </c>
      <c r="G1407">
        <v>1426</v>
      </c>
    </row>
    <row r="1408" spans="1:7">
      <c r="A1408">
        <f t="shared" si="179"/>
        <v>17.617283950617285</v>
      </c>
      <c r="B1408">
        <f t="shared" si="185"/>
        <v>1508</v>
      </c>
      <c r="C1408">
        <f t="shared" si="185"/>
        <v>1485.380322689788</v>
      </c>
      <c r="D1408">
        <f t="shared" si="180"/>
        <v>1429.2970300116067</v>
      </c>
      <c r="E1408">
        <f t="shared" si="186"/>
        <v>1370.9213314286058</v>
      </c>
      <c r="F1408">
        <f t="shared" si="186"/>
        <v>1346</v>
      </c>
      <c r="G1408">
        <v>1427</v>
      </c>
    </row>
    <row r="1409" spans="1:7">
      <c r="A1409">
        <f t="shared" si="179"/>
        <v>17.62962962962963</v>
      </c>
      <c r="B1409">
        <f t="shared" si="185"/>
        <v>1509</v>
      </c>
      <c r="C1409">
        <f t="shared" si="185"/>
        <v>1486.3795794925909</v>
      </c>
      <c r="D1409">
        <f t="shared" si="180"/>
        <v>1430.2954240295953</v>
      </c>
      <c r="E1409">
        <f t="shared" si="186"/>
        <v>1371.9204589433853</v>
      </c>
      <c r="F1409">
        <f t="shared" si="186"/>
        <v>1347</v>
      </c>
      <c r="G1409">
        <v>1428</v>
      </c>
    </row>
    <row r="1410" spans="1:7">
      <c r="A1410">
        <f t="shared" si="179"/>
        <v>17.641975308641975</v>
      </c>
      <c r="B1410">
        <f t="shared" si="185"/>
        <v>1510</v>
      </c>
      <c r="C1410">
        <f t="shared" si="185"/>
        <v>1487.3788372943604</v>
      </c>
      <c r="D1410">
        <f t="shared" si="180"/>
        <v>1431.2938202898802</v>
      </c>
      <c r="E1410">
        <f t="shared" si="186"/>
        <v>1372.9195877286027</v>
      </c>
      <c r="F1410">
        <f t="shared" si="186"/>
        <v>1348</v>
      </c>
      <c r="G1410">
        <v>1429</v>
      </c>
    </row>
    <row r="1411" spans="1:7">
      <c r="A1411">
        <f t="shared" si="179"/>
        <v>17.654320987654319</v>
      </c>
      <c r="B1411">
        <f t="shared" si="185"/>
        <v>1511</v>
      </c>
      <c r="C1411">
        <f t="shared" si="185"/>
        <v>1488.3780960930847</v>
      </c>
      <c r="D1411">
        <f t="shared" si="180"/>
        <v>1432.2922187877723</v>
      </c>
      <c r="E1411">
        <f t="shared" si="186"/>
        <v>1373.9187177814867</v>
      </c>
      <c r="F1411">
        <f t="shared" si="186"/>
        <v>1349</v>
      </c>
      <c r="G1411">
        <v>1430</v>
      </c>
    </row>
    <row r="1412" spans="1:7">
      <c r="A1412">
        <f t="shared" si="179"/>
        <v>17.666666666666668</v>
      </c>
      <c r="B1412">
        <f t="shared" si="185"/>
        <v>1512</v>
      </c>
      <c r="C1412">
        <f t="shared" si="185"/>
        <v>1489.3773558867572</v>
      </c>
      <c r="D1412">
        <f t="shared" si="180"/>
        <v>1433.2906195185958</v>
      </c>
      <c r="E1412">
        <f t="shared" si="186"/>
        <v>1374.9178490992733</v>
      </c>
      <c r="F1412">
        <f t="shared" si="186"/>
        <v>1350</v>
      </c>
      <c r="G1412">
        <v>1431</v>
      </c>
    </row>
    <row r="1413" spans="1:7">
      <c r="A1413">
        <f t="shared" si="179"/>
        <v>17.679012345679013</v>
      </c>
      <c r="B1413">
        <f t="shared" si="185"/>
        <v>1513</v>
      </c>
      <c r="C1413">
        <f t="shared" si="185"/>
        <v>1490.3766166733762</v>
      </c>
      <c r="D1413">
        <f t="shared" si="180"/>
        <v>1434.2890224776875</v>
      </c>
      <c r="E1413">
        <f t="shared" si="186"/>
        <v>1375.9169816792073</v>
      </c>
      <c r="F1413">
        <f t="shared" si="186"/>
        <v>1351</v>
      </c>
      <c r="G1413">
        <v>1432</v>
      </c>
    </row>
    <row r="1414" spans="1:7">
      <c r="A1414">
        <f t="shared" ref="A1414:A1477" si="187">G1414/$B$2</f>
        <v>17.691358024691358</v>
      </c>
      <c r="B1414">
        <f t="shared" si="185"/>
        <v>1514</v>
      </c>
      <c r="C1414">
        <f t="shared" si="185"/>
        <v>1491.3758784509464</v>
      </c>
      <c r="D1414">
        <f t="shared" si="180"/>
        <v>1435.2874276603973</v>
      </c>
      <c r="E1414">
        <f t="shared" si="186"/>
        <v>1376.9161155185409</v>
      </c>
      <c r="F1414">
        <f t="shared" si="186"/>
        <v>1352</v>
      </c>
      <c r="G1414">
        <v>1433</v>
      </c>
    </row>
    <row r="1415" spans="1:7">
      <c r="A1415">
        <f t="shared" si="187"/>
        <v>17.703703703703702</v>
      </c>
      <c r="B1415">
        <f t="shared" si="185"/>
        <v>1515</v>
      </c>
      <c r="C1415">
        <f t="shared" si="185"/>
        <v>1492.375141217477</v>
      </c>
      <c r="D1415">
        <f t="shared" ref="D1415:D1478" si="188">SQRT($B$2^2+$G1415^2+2*$B$2*$G1415*COS(($D$2-D$5)*PI()/180))</f>
        <v>1436.2858350620882</v>
      </c>
      <c r="E1415">
        <f t="shared" si="186"/>
        <v>1377.9152506145344</v>
      </c>
      <c r="F1415">
        <f t="shared" si="186"/>
        <v>1353</v>
      </c>
      <c r="G1415">
        <v>1434</v>
      </c>
    </row>
    <row r="1416" spans="1:7">
      <c r="A1416">
        <f t="shared" si="187"/>
        <v>17.716049382716051</v>
      </c>
      <c r="B1416">
        <f t="shared" si="185"/>
        <v>1516</v>
      </c>
      <c r="C1416">
        <f t="shared" si="185"/>
        <v>1493.3744049709826</v>
      </c>
      <c r="D1416">
        <f t="shared" si="188"/>
        <v>1437.284244678136</v>
      </c>
      <c r="E1416">
        <f t="shared" si="186"/>
        <v>1378.9143869644568</v>
      </c>
      <c r="F1416">
        <f t="shared" si="186"/>
        <v>1354</v>
      </c>
      <c r="G1416">
        <v>1435</v>
      </c>
    </row>
    <row r="1417" spans="1:7">
      <c r="A1417">
        <f t="shared" si="187"/>
        <v>17.728395061728396</v>
      </c>
      <c r="B1417">
        <f t="shared" si="185"/>
        <v>1517</v>
      </c>
      <c r="C1417">
        <f t="shared" si="185"/>
        <v>1494.3736697094837</v>
      </c>
      <c r="D1417">
        <f t="shared" si="188"/>
        <v>1438.2826565039293</v>
      </c>
      <c r="E1417">
        <f t="shared" si="186"/>
        <v>1379.9135245655834</v>
      </c>
      <c r="F1417">
        <f t="shared" si="186"/>
        <v>1355</v>
      </c>
      <c r="G1417">
        <v>1436</v>
      </c>
    </row>
    <row r="1418" spans="1:7">
      <c r="A1418">
        <f t="shared" si="187"/>
        <v>17.74074074074074</v>
      </c>
      <c r="B1418">
        <f t="shared" si="185"/>
        <v>1518</v>
      </c>
      <c r="C1418">
        <f t="shared" si="185"/>
        <v>1495.3729354310051</v>
      </c>
      <c r="D1418">
        <f t="shared" si="188"/>
        <v>1439.2810705348695</v>
      </c>
      <c r="E1418">
        <f t="shared" si="186"/>
        <v>1380.9126634151989</v>
      </c>
      <c r="F1418">
        <f t="shared" si="186"/>
        <v>1356</v>
      </c>
      <c r="G1418">
        <v>1437</v>
      </c>
    </row>
    <row r="1419" spans="1:7">
      <c r="A1419">
        <f t="shared" si="187"/>
        <v>17.753086419753085</v>
      </c>
      <c r="B1419">
        <f t="shared" si="185"/>
        <v>1519</v>
      </c>
      <c r="C1419">
        <f t="shared" si="185"/>
        <v>1496.372202133578</v>
      </c>
      <c r="D1419">
        <f t="shared" si="188"/>
        <v>1440.2794867663706</v>
      </c>
      <c r="E1419">
        <f t="shared" si="186"/>
        <v>1381.9118035105955</v>
      </c>
      <c r="F1419">
        <f t="shared" si="186"/>
        <v>1357</v>
      </c>
      <c r="G1419">
        <v>1438</v>
      </c>
    </row>
    <row r="1420" spans="1:7">
      <c r="A1420">
        <f t="shared" si="187"/>
        <v>17.765432098765434</v>
      </c>
      <c r="B1420">
        <f t="shared" si="185"/>
        <v>1520</v>
      </c>
      <c r="C1420">
        <f t="shared" si="185"/>
        <v>1497.3714698152378</v>
      </c>
      <c r="D1420">
        <f t="shared" si="188"/>
        <v>1441.2779051938596</v>
      </c>
      <c r="E1420">
        <f t="shared" si="186"/>
        <v>1382.9109448490724</v>
      </c>
      <c r="F1420">
        <f t="shared" si="186"/>
        <v>1358</v>
      </c>
      <c r="G1420">
        <v>1439</v>
      </c>
    </row>
    <row r="1421" spans="1:7">
      <c r="A1421">
        <f t="shared" si="187"/>
        <v>17.777777777777779</v>
      </c>
      <c r="B1421">
        <f t="shared" si="185"/>
        <v>1521</v>
      </c>
      <c r="C1421">
        <f t="shared" si="185"/>
        <v>1498.3707384740258</v>
      </c>
      <c r="D1421">
        <f t="shared" si="188"/>
        <v>1442.2763258127757</v>
      </c>
      <c r="E1421">
        <f t="shared" si="186"/>
        <v>1383.9100874279377</v>
      </c>
      <c r="F1421">
        <f t="shared" si="186"/>
        <v>1359</v>
      </c>
      <c r="G1421">
        <v>1440</v>
      </c>
    </row>
    <row r="1422" spans="1:7">
      <c r="A1422">
        <f t="shared" si="187"/>
        <v>17.790123456790123</v>
      </c>
      <c r="B1422">
        <f t="shared" si="185"/>
        <v>1522</v>
      </c>
      <c r="C1422">
        <f t="shared" si="185"/>
        <v>1499.3700081079885</v>
      </c>
      <c r="D1422">
        <f t="shared" si="188"/>
        <v>1443.2747486185713</v>
      </c>
      <c r="E1422">
        <f t="shared" si="186"/>
        <v>1384.9092312445066</v>
      </c>
      <c r="F1422">
        <f t="shared" si="186"/>
        <v>1360</v>
      </c>
      <c r="G1422">
        <v>1441</v>
      </c>
    </row>
    <row r="1423" spans="1:7">
      <c r="A1423">
        <f t="shared" si="187"/>
        <v>17.802469135802468</v>
      </c>
      <c r="B1423">
        <f t="shared" si="185"/>
        <v>1523</v>
      </c>
      <c r="C1423">
        <f t="shared" si="185"/>
        <v>1500.3692787151774</v>
      </c>
      <c r="D1423">
        <f t="shared" si="188"/>
        <v>1444.2731736067108</v>
      </c>
      <c r="E1423">
        <f t="shared" si="186"/>
        <v>1385.908376296102</v>
      </c>
      <c r="F1423">
        <f t="shared" si="186"/>
        <v>1361</v>
      </c>
      <c r="G1423">
        <v>1442</v>
      </c>
    </row>
    <row r="1424" spans="1:7">
      <c r="A1424">
        <f t="shared" si="187"/>
        <v>17.814814814814813</v>
      </c>
      <c r="B1424">
        <f t="shared" si="185"/>
        <v>1524</v>
      </c>
      <c r="C1424">
        <f t="shared" si="185"/>
        <v>1501.3685502936494</v>
      </c>
      <c r="D1424">
        <f t="shared" si="188"/>
        <v>1445.2716007726715</v>
      </c>
      <c r="E1424">
        <f t="shared" si="186"/>
        <v>1386.907522580055</v>
      </c>
      <c r="F1424">
        <f t="shared" si="186"/>
        <v>1362</v>
      </c>
      <c r="G1424">
        <v>1443</v>
      </c>
    </row>
    <row r="1425" spans="1:7">
      <c r="A1425">
        <f t="shared" si="187"/>
        <v>17.827160493827162</v>
      </c>
      <c r="B1425">
        <f t="shared" si="185"/>
        <v>1525</v>
      </c>
      <c r="C1425">
        <f t="shared" si="185"/>
        <v>1502.367822841466</v>
      </c>
      <c r="D1425">
        <f t="shared" si="188"/>
        <v>1446.2700301119428</v>
      </c>
      <c r="E1425">
        <f t="shared" si="186"/>
        <v>1387.9066700937037</v>
      </c>
      <c r="F1425">
        <f t="shared" si="186"/>
        <v>1363</v>
      </c>
      <c r="G1425">
        <v>1444</v>
      </c>
    </row>
    <row r="1426" spans="1:7">
      <c r="A1426">
        <f t="shared" si="187"/>
        <v>17.839506172839506</v>
      </c>
      <c r="B1426">
        <f t="shared" si="185"/>
        <v>1526</v>
      </c>
      <c r="C1426">
        <f t="shared" si="185"/>
        <v>1503.3670963566947</v>
      </c>
      <c r="D1426">
        <f t="shared" si="188"/>
        <v>1447.2684616200272</v>
      </c>
      <c r="E1426">
        <f t="shared" si="186"/>
        <v>1388.9058188343949</v>
      </c>
      <c r="F1426">
        <f t="shared" si="186"/>
        <v>1364</v>
      </c>
      <c r="G1426">
        <v>1445</v>
      </c>
    </row>
    <row r="1427" spans="1:7">
      <c r="A1427">
        <f t="shared" si="187"/>
        <v>17.851851851851851</v>
      </c>
      <c r="B1427">
        <f t="shared" ref="B1427:C1446" si="189">SQRT($B$2^2+$G1427^2+2*$B$2*$G1427*COS(($D$2-B$5)*PI()/180))</f>
        <v>1527</v>
      </c>
      <c r="C1427">
        <f t="shared" si="189"/>
        <v>1504.3663708374072</v>
      </c>
      <c r="D1427">
        <f t="shared" si="188"/>
        <v>1448.2668952924389</v>
      </c>
      <c r="E1427">
        <f t="shared" ref="E1427:F1446" si="190">SQRT($B$2^2+$G1427^2+2*$B$2*$G1427*COS(($D$2-E$5)*PI()/180))</f>
        <v>1389.9049687994818</v>
      </c>
      <c r="F1427">
        <f t="shared" si="190"/>
        <v>1365</v>
      </c>
      <c r="G1427">
        <v>1446</v>
      </c>
    </row>
    <row r="1428" spans="1:7">
      <c r="A1428">
        <f t="shared" si="187"/>
        <v>17.864197530864196</v>
      </c>
      <c r="B1428">
        <f t="shared" si="189"/>
        <v>1528</v>
      </c>
      <c r="C1428">
        <f t="shared" si="189"/>
        <v>1505.3656462816812</v>
      </c>
      <c r="D1428">
        <f t="shared" si="188"/>
        <v>1449.2653311247047</v>
      </c>
      <c r="E1428">
        <f t="shared" si="190"/>
        <v>1390.9041199863261</v>
      </c>
      <c r="F1428">
        <f t="shared" si="190"/>
        <v>1366</v>
      </c>
      <c r="G1428">
        <v>1447</v>
      </c>
    </row>
    <row r="1429" spans="1:7">
      <c r="A1429">
        <f t="shared" si="187"/>
        <v>17.876543209876544</v>
      </c>
      <c r="B1429">
        <f t="shared" si="189"/>
        <v>1529</v>
      </c>
      <c r="C1429">
        <f t="shared" si="189"/>
        <v>1506.3649226875989</v>
      </c>
      <c r="D1429">
        <f t="shared" si="188"/>
        <v>1450.2637691123639</v>
      </c>
      <c r="E1429">
        <f t="shared" si="190"/>
        <v>1391.9032723922969</v>
      </c>
      <c r="F1429">
        <f t="shared" si="190"/>
        <v>1367</v>
      </c>
      <c r="G1429">
        <v>1448</v>
      </c>
    </row>
    <row r="1430" spans="1:7">
      <c r="A1430">
        <f t="shared" si="187"/>
        <v>17.888888888888889</v>
      </c>
      <c r="B1430">
        <f t="shared" si="189"/>
        <v>1530</v>
      </c>
      <c r="C1430">
        <f t="shared" si="189"/>
        <v>1507.3642000532479</v>
      </c>
      <c r="D1430">
        <f t="shared" si="188"/>
        <v>1451.2622092509678</v>
      </c>
      <c r="E1430">
        <f t="shared" si="190"/>
        <v>1392.9024260147701</v>
      </c>
      <c r="F1430">
        <f t="shared" si="190"/>
        <v>1368</v>
      </c>
      <c r="G1430">
        <v>1449</v>
      </c>
    </row>
    <row r="1431" spans="1:7">
      <c r="A1431">
        <f t="shared" si="187"/>
        <v>17.901234567901234</v>
      </c>
      <c r="B1431">
        <f t="shared" si="189"/>
        <v>1531</v>
      </c>
      <c r="C1431">
        <f t="shared" si="189"/>
        <v>1508.3634783767206</v>
      </c>
      <c r="D1431">
        <f t="shared" si="188"/>
        <v>1452.2606515360801</v>
      </c>
      <c r="E1431">
        <f t="shared" si="190"/>
        <v>1393.9015808511303</v>
      </c>
      <c r="F1431">
        <f t="shared" si="190"/>
        <v>1369</v>
      </c>
      <c r="G1431">
        <v>1450</v>
      </c>
    </row>
    <row r="1432" spans="1:7">
      <c r="A1432">
        <f t="shared" si="187"/>
        <v>17.913580246913579</v>
      </c>
      <c r="B1432">
        <f t="shared" si="189"/>
        <v>1532</v>
      </c>
      <c r="C1432">
        <f t="shared" si="189"/>
        <v>1509.362757656115</v>
      </c>
      <c r="D1432">
        <f t="shared" si="188"/>
        <v>1453.2590959632766</v>
      </c>
      <c r="E1432">
        <f t="shared" si="190"/>
        <v>1394.9007368987686</v>
      </c>
      <c r="F1432">
        <f t="shared" si="190"/>
        <v>1370</v>
      </c>
      <c r="G1432">
        <v>1451</v>
      </c>
    </row>
    <row r="1433" spans="1:7">
      <c r="A1433">
        <f t="shared" si="187"/>
        <v>17.925925925925927</v>
      </c>
      <c r="B1433">
        <f t="shared" si="189"/>
        <v>1533</v>
      </c>
      <c r="C1433">
        <f t="shared" si="189"/>
        <v>1510.3620378895334</v>
      </c>
      <c r="D1433">
        <f t="shared" si="188"/>
        <v>1454.2575425281452</v>
      </c>
      <c r="E1433">
        <f t="shared" si="190"/>
        <v>1395.8998941550842</v>
      </c>
      <c r="F1433">
        <f t="shared" si="190"/>
        <v>1371</v>
      </c>
      <c r="G1433">
        <v>1452</v>
      </c>
    </row>
    <row r="1434" spans="1:7">
      <c r="A1434">
        <f t="shared" si="187"/>
        <v>17.938271604938272</v>
      </c>
      <c r="B1434">
        <f t="shared" si="189"/>
        <v>1534</v>
      </c>
      <c r="C1434">
        <f t="shared" si="189"/>
        <v>1511.3613190750837</v>
      </c>
      <c r="D1434">
        <f t="shared" si="188"/>
        <v>1455.2559912262859</v>
      </c>
      <c r="E1434">
        <f t="shared" si="190"/>
        <v>1396.8990526174837</v>
      </c>
      <c r="F1434">
        <f t="shared" si="190"/>
        <v>1372</v>
      </c>
      <c r="G1434">
        <v>1453</v>
      </c>
    </row>
    <row r="1435" spans="1:7">
      <c r="A1435">
        <f t="shared" si="187"/>
        <v>17.950617283950617</v>
      </c>
      <c r="B1435">
        <f t="shared" si="189"/>
        <v>1535</v>
      </c>
      <c r="C1435">
        <f t="shared" si="189"/>
        <v>1512.360601210878</v>
      </c>
      <c r="D1435">
        <f t="shared" si="188"/>
        <v>1456.2544420533109</v>
      </c>
      <c r="E1435">
        <f t="shared" si="190"/>
        <v>1397.8982122833804</v>
      </c>
      <c r="F1435">
        <f t="shared" si="190"/>
        <v>1373</v>
      </c>
      <c r="G1435">
        <v>1454</v>
      </c>
    </row>
    <row r="1436" spans="1:7">
      <c r="A1436">
        <f t="shared" si="187"/>
        <v>17.962962962962962</v>
      </c>
      <c r="B1436">
        <f t="shared" si="189"/>
        <v>1536</v>
      </c>
      <c r="C1436">
        <f t="shared" si="189"/>
        <v>1513.3598842950348</v>
      </c>
      <c r="D1436">
        <f t="shared" si="188"/>
        <v>1457.2528950048443</v>
      </c>
      <c r="E1436">
        <f t="shared" si="190"/>
        <v>1398.897373150196</v>
      </c>
      <c r="F1436">
        <f t="shared" si="190"/>
        <v>1374</v>
      </c>
      <c r="G1436">
        <v>1455</v>
      </c>
    </row>
    <row r="1437" spans="1:7">
      <c r="A1437">
        <f t="shared" si="187"/>
        <v>17.97530864197531</v>
      </c>
      <c r="B1437">
        <f t="shared" si="189"/>
        <v>1537</v>
      </c>
      <c r="C1437">
        <f t="shared" si="189"/>
        <v>1514.3591683256759</v>
      </c>
      <c r="D1437">
        <f t="shared" si="188"/>
        <v>1458.2513500765224</v>
      </c>
      <c r="E1437">
        <f t="shared" si="190"/>
        <v>1399.8965352153589</v>
      </c>
      <c r="F1437">
        <f t="shared" si="190"/>
        <v>1375</v>
      </c>
      <c r="G1437">
        <v>1456</v>
      </c>
    </row>
    <row r="1438" spans="1:7">
      <c r="A1438">
        <f t="shared" si="187"/>
        <v>17.987654320987655</v>
      </c>
      <c r="B1438">
        <f t="shared" si="189"/>
        <v>1538</v>
      </c>
      <c r="C1438">
        <f t="shared" si="189"/>
        <v>1515.3584533009296</v>
      </c>
      <c r="D1438">
        <f t="shared" si="188"/>
        <v>1459.2498072639928</v>
      </c>
      <c r="E1438">
        <f t="shared" si="190"/>
        <v>1400.8956984763049</v>
      </c>
      <c r="F1438">
        <f t="shared" si="190"/>
        <v>1376</v>
      </c>
      <c r="G1438">
        <v>1457</v>
      </c>
    </row>
    <row r="1439" spans="1:7">
      <c r="A1439">
        <f t="shared" si="187"/>
        <v>18</v>
      </c>
      <c r="B1439">
        <f t="shared" si="189"/>
        <v>1539</v>
      </c>
      <c r="C1439">
        <f t="shared" si="189"/>
        <v>1516.3577392189277</v>
      </c>
      <c r="D1439">
        <f t="shared" si="188"/>
        <v>1460.2482665629157</v>
      </c>
      <c r="E1439">
        <f t="shared" si="190"/>
        <v>1401.8948629304775</v>
      </c>
      <c r="F1439">
        <f t="shared" si="190"/>
        <v>1377</v>
      </c>
      <c r="G1439">
        <v>1458</v>
      </c>
    </row>
    <row r="1440" spans="1:7">
      <c r="A1440">
        <f t="shared" si="187"/>
        <v>18.012345679012345</v>
      </c>
      <c r="B1440">
        <f t="shared" si="189"/>
        <v>1540</v>
      </c>
      <c r="C1440">
        <f t="shared" si="189"/>
        <v>1517.3570260778081</v>
      </c>
      <c r="D1440">
        <f t="shared" si="188"/>
        <v>1461.2467279689629</v>
      </c>
      <c r="E1440">
        <f t="shared" si="190"/>
        <v>1402.894028575327</v>
      </c>
      <c r="F1440">
        <f t="shared" si="190"/>
        <v>1378</v>
      </c>
      <c r="G1440">
        <v>1459</v>
      </c>
    </row>
    <row r="1441" spans="1:7">
      <c r="A1441">
        <f t="shared" si="187"/>
        <v>18.02469135802469</v>
      </c>
      <c r="B1441">
        <f t="shared" si="189"/>
        <v>1541</v>
      </c>
      <c r="C1441">
        <f t="shared" si="189"/>
        <v>1518.3563138757129</v>
      </c>
      <c r="D1441">
        <f t="shared" si="188"/>
        <v>1462.2451914778178</v>
      </c>
      <c r="E1441">
        <f t="shared" si="190"/>
        <v>1403.8931954083109</v>
      </c>
      <c r="F1441">
        <f t="shared" si="190"/>
        <v>1379</v>
      </c>
      <c r="G1441">
        <v>1460</v>
      </c>
    </row>
    <row r="1442" spans="1:7">
      <c r="A1442">
        <f t="shared" si="187"/>
        <v>18.037037037037038</v>
      </c>
      <c r="B1442">
        <f t="shared" si="189"/>
        <v>1542</v>
      </c>
      <c r="C1442">
        <f t="shared" si="189"/>
        <v>1519.3556026107892</v>
      </c>
      <c r="D1442">
        <f t="shared" si="188"/>
        <v>1463.243657085176</v>
      </c>
      <c r="E1442">
        <f t="shared" si="190"/>
        <v>1404.8923634268945</v>
      </c>
      <c r="F1442">
        <f t="shared" si="190"/>
        <v>1380</v>
      </c>
      <c r="G1442">
        <v>1461</v>
      </c>
    </row>
    <row r="1443" spans="1:7">
      <c r="A1443">
        <f t="shared" si="187"/>
        <v>18.049382716049383</v>
      </c>
      <c r="B1443">
        <f t="shared" si="189"/>
        <v>1543</v>
      </c>
      <c r="C1443">
        <f t="shared" si="189"/>
        <v>1520.3548922811892</v>
      </c>
      <c r="D1443">
        <f t="shared" si="188"/>
        <v>1464.2421247867444</v>
      </c>
      <c r="E1443">
        <f t="shared" si="190"/>
        <v>1405.8915326285501</v>
      </c>
      <c r="F1443">
        <f t="shared" si="190"/>
        <v>1381</v>
      </c>
      <c r="G1443">
        <v>1462</v>
      </c>
    </row>
    <row r="1444" spans="1:7">
      <c r="A1444">
        <f t="shared" si="187"/>
        <v>18.061728395061728</v>
      </c>
      <c r="B1444">
        <f t="shared" si="189"/>
        <v>1544</v>
      </c>
      <c r="C1444">
        <f t="shared" si="189"/>
        <v>1521.35418288507</v>
      </c>
      <c r="D1444">
        <f t="shared" si="188"/>
        <v>1465.2405945782421</v>
      </c>
      <c r="E1444">
        <f t="shared" si="190"/>
        <v>1406.8907030107566</v>
      </c>
      <c r="F1444">
        <f t="shared" si="190"/>
        <v>1382</v>
      </c>
      <c r="G1444">
        <v>1463</v>
      </c>
    </row>
    <row r="1445" spans="1:7">
      <c r="A1445">
        <f t="shared" si="187"/>
        <v>18.074074074074073</v>
      </c>
      <c r="B1445">
        <f t="shared" si="189"/>
        <v>1545</v>
      </c>
      <c r="C1445">
        <f t="shared" si="189"/>
        <v>1522.3534744205931</v>
      </c>
      <c r="D1445">
        <f t="shared" si="188"/>
        <v>1466.2390664553991</v>
      </c>
      <c r="E1445">
        <f t="shared" si="190"/>
        <v>1407.889874571001</v>
      </c>
      <c r="F1445">
        <f t="shared" si="190"/>
        <v>1383</v>
      </c>
      <c r="G1445">
        <v>1464</v>
      </c>
    </row>
    <row r="1446" spans="1:7">
      <c r="A1446">
        <f t="shared" si="187"/>
        <v>18.086419753086421</v>
      </c>
      <c r="B1446">
        <f t="shared" si="189"/>
        <v>1546</v>
      </c>
      <c r="C1446">
        <f t="shared" si="189"/>
        <v>1523.3527668859249</v>
      </c>
      <c r="D1446">
        <f t="shared" si="188"/>
        <v>1467.2375404139577</v>
      </c>
      <c r="E1446">
        <f t="shared" si="190"/>
        <v>1408.8890473067765</v>
      </c>
      <c r="F1446">
        <f t="shared" si="190"/>
        <v>1384</v>
      </c>
      <c r="G1446">
        <v>1465</v>
      </c>
    </row>
    <row r="1447" spans="1:7">
      <c r="A1447">
        <f t="shared" si="187"/>
        <v>18.098765432098766</v>
      </c>
      <c r="B1447">
        <f t="shared" ref="B1447:C1466" si="191">SQRT($B$2^2+$G1447^2+2*$B$2*$G1447*COS(($D$2-B$5)*PI()/180))</f>
        <v>1547</v>
      </c>
      <c r="C1447">
        <f t="shared" si="191"/>
        <v>1524.3520602792373</v>
      </c>
      <c r="D1447">
        <f t="shared" si="188"/>
        <v>1468.2360164496715</v>
      </c>
      <c r="E1447">
        <f t="shared" ref="E1447:F1466" si="192">SQRT($B$2^2+$G1447^2+2*$B$2*$G1447*COS(($D$2-E$5)*PI()/180))</f>
        <v>1409.8882212155843</v>
      </c>
      <c r="F1447">
        <f t="shared" si="192"/>
        <v>1385</v>
      </c>
      <c r="G1447">
        <v>1466</v>
      </c>
    </row>
    <row r="1448" spans="1:7">
      <c r="A1448">
        <f t="shared" si="187"/>
        <v>18.111111111111111</v>
      </c>
      <c r="B1448">
        <f t="shared" si="191"/>
        <v>1548</v>
      </c>
      <c r="C1448">
        <f t="shared" si="191"/>
        <v>1525.3513545987062</v>
      </c>
      <c r="D1448">
        <f t="shared" si="188"/>
        <v>1469.2344945583056</v>
      </c>
      <c r="E1448">
        <f t="shared" si="192"/>
        <v>1410.8873962949319</v>
      </c>
      <c r="F1448">
        <f t="shared" si="192"/>
        <v>1386</v>
      </c>
      <c r="G1448">
        <v>1467</v>
      </c>
    </row>
    <row r="1449" spans="1:7">
      <c r="A1449">
        <f t="shared" si="187"/>
        <v>18.123456790123456</v>
      </c>
      <c r="B1449">
        <f t="shared" si="191"/>
        <v>1549</v>
      </c>
      <c r="C1449">
        <f t="shared" si="191"/>
        <v>1526.3506498425124</v>
      </c>
      <c r="D1449">
        <f t="shared" si="188"/>
        <v>1470.2329747356368</v>
      </c>
      <c r="E1449">
        <f t="shared" si="192"/>
        <v>1411.8865725423343</v>
      </c>
      <c r="F1449">
        <f t="shared" si="192"/>
        <v>1387</v>
      </c>
      <c r="G1449">
        <v>1468</v>
      </c>
    </row>
    <row r="1450" spans="1:7">
      <c r="A1450">
        <f t="shared" si="187"/>
        <v>18.135802469135804</v>
      </c>
      <c r="B1450">
        <f t="shared" si="191"/>
        <v>1550</v>
      </c>
      <c r="C1450">
        <f t="shared" si="191"/>
        <v>1527.3499460088419</v>
      </c>
      <c r="D1450">
        <f t="shared" si="188"/>
        <v>1471.2314569774533</v>
      </c>
      <c r="E1450">
        <f t="shared" si="192"/>
        <v>1412.8857499553133</v>
      </c>
      <c r="F1450">
        <f t="shared" si="192"/>
        <v>1388</v>
      </c>
      <c r="G1450">
        <v>1469</v>
      </c>
    </row>
    <row r="1451" spans="1:7">
      <c r="A1451">
        <f t="shared" si="187"/>
        <v>18.148148148148149</v>
      </c>
      <c r="B1451">
        <f t="shared" si="191"/>
        <v>1551</v>
      </c>
      <c r="C1451">
        <f t="shared" si="191"/>
        <v>1528.349243095885</v>
      </c>
      <c r="D1451">
        <f t="shared" si="188"/>
        <v>1472.2299412795544</v>
      </c>
      <c r="E1451">
        <f t="shared" si="192"/>
        <v>1413.8849285313977</v>
      </c>
      <c r="F1451">
        <f t="shared" si="192"/>
        <v>1389</v>
      </c>
      <c r="G1451">
        <v>1470</v>
      </c>
    </row>
    <row r="1452" spans="1:7">
      <c r="A1452">
        <f t="shared" si="187"/>
        <v>18.160493827160494</v>
      </c>
      <c r="B1452">
        <f t="shared" si="191"/>
        <v>1552</v>
      </c>
      <c r="C1452">
        <f t="shared" si="191"/>
        <v>1529.3485411018369</v>
      </c>
      <c r="D1452">
        <f t="shared" si="188"/>
        <v>1473.2284276377509</v>
      </c>
      <c r="E1452">
        <f t="shared" si="192"/>
        <v>1414.8841082681236</v>
      </c>
      <c r="F1452">
        <f t="shared" si="192"/>
        <v>1390</v>
      </c>
      <c r="G1452">
        <v>1471</v>
      </c>
    </row>
    <row r="1453" spans="1:7">
      <c r="A1453">
        <f t="shared" si="187"/>
        <v>18.172839506172838</v>
      </c>
      <c r="B1453">
        <f t="shared" si="191"/>
        <v>1553</v>
      </c>
      <c r="C1453">
        <f t="shared" si="191"/>
        <v>1530.3478400248973</v>
      </c>
      <c r="D1453">
        <f t="shared" si="188"/>
        <v>1474.2269160478654</v>
      </c>
      <c r="E1453">
        <f t="shared" si="192"/>
        <v>1415.8832891630339</v>
      </c>
      <c r="F1453">
        <f t="shared" si="192"/>
        <v>1391</v>
      </c>
      <c r="G1453">
        <v>1472</v>
      </c>
    </row>
    <row r="1454" spans="1:7">
      <c r="A1454">
        <f t="shared" si="187"/>
        <v>18.185185185185187</v>
      </c>
      <c r="B1454">
        <f t="shared" si="191"/>
        <v>1554</v>
      </c>
      <c r="C1454">
        <f t="shared" si="191"/>
        <v>1531.3471398632712</v>
      </c>
      <c r="D1454">
        <f t="shared" si="188"/>
        <v>1475.2254065057311</v>
      </c>
      <c r="E1454">
        <f t="shared" si="192"/>
        <v>1416.8824712136779</v>
      </c>
      <c r="F1454">
        <f t="shared" si="192"/>
        <v>1392</v>
      </c>
      <c r="G1454">
        <v>1473</v>
      </c>
    </row>
    <row r="1455" spans="1:7">
      <c r="A1455">
        <f t="shared" si="187"/>
        <v>18.197530864197532</v>
      </c>
      <c r="B1455">
        <f t="shared" si="191"/>
        <v>1555</v>
      </c>
      <c r="C1455">
        <f t="shared" si="191"/>
        <v>1532.3464406151675</v>
      </c>
      <c r="D1455">
        <f t="shared" si="188"/>
        <v>1476.2238990071933</v>
      </c>
      <c r="E1455">
        <f t="shared" si="192"/>
        <v>1417.8816544176127</v>
      </c>
      <c r="F1455">
        <f t="shared" si="192"/>
        <v>1393</v>
      </c>
      <c r="G1455">
        <v>1474</v>
      </c>
    </row>
    <row r="1456" spans="1:7">
      <c r="A1456">
        <f t="shared" si="187"/>
        <v>18.209876543209877</v>
      </c>
      <c r="B1456">
        <f t="shared" si="191"/>
        <v>1556</v>
      </c>
      <c r="C1456">
        <f t="shared" si="191"/>
        <v>1533.3457422788003</v>
      </c>
      <c r="D1456">
        <f t="shared" si="188"/>
        <v>1477.2223935481077</v>
      </c>
      <c r="E1456">
        <f t="shared" si="192"/>
        <v>1418.8808387724018</v>
      </c>
      <c r="F1456">
        <f t="shared" si="192"/>
        <v>1394</v>
      </c>
      <c r="G1456">
        <v>1475</v>
      </c>
    </row>
    <row r="1457" spans="1:7">
      <c r="A1457">
        <f t="shared" si="187"/>
        <v>18.222222222222221</v>
      </c>
      <c r="B1457">
        <f t="shared" si="191"/>
        <v>1557</v>
      </c>
      <c r="C1457">
        <f t="shared" si="191"/>
        <v>1534.3450448523884</v>
      </c>
      <c r="D1457">
        <f t="shared" si="188"/>
        <v>1478.2208901243414</v>
      </c>
      <c r="E1457">
        <f t="shared" si="192"/>
        <v>1419.8800242756154</v>
      </c>
      <c r="F1457">
        <f t="shared" si="192"/>
        <v>1395</v>
      </c>
      <c r="G1457">
        <v>1476</v>
      </c>
    </row>
    <row r="1458" spans="1:7">
      <c r="A1458">
        <f t="shared" si="187"/>
        <v>18.234567901234566</v>
      </c>
      <c r="B1458">
        <f t="shared" si="191"/>
        <v>1558</v>
      </c>
      <c r="C1458">
        <f t="shared" si="191"/>
        <v>1535.3443483341548</v>
      </c>
      <c r="D1458">
        <f t="shared" si="188"/>
        <v>1479.2193887317731</v>
      </c>
      <c r="E1458">
        <f t="shared" si="192"/>
        <v>1420.8792109248309</v>
      </c>
      <c r="F1458">
        <f t="shared" si="192"/>
        <v>1396</v>
      </c>
      <c r="G1458">
        <v>1477</v>
      </c>
    </row>
    <row r="1459" spans="1:7">
      <c r="A1459">
        <f t="shared" si="187"/>
        <v>18.246913580246915</v>
      </c>
      <c r="B1459">
        <f t="shared" si="191"/>
        <v>1559</v>
      </c>
      <c r="C1459">
        <f t="shared" si="191"/>
        <v>1536.3436527223271</v>
      </c>
      <c r="D1459">
        <f t="shared" si="188"/>
        <v>1480.217889366292</v>
      </c>
      <c r="E1459">
        <f t="shared" si="192"/>
        <v>1421.8783987176321</v>
      </c>
      <c r="F1459">
        <f t="shared" si="192"/>
        <v>1397</v>
      </c>
      <c r="G1459">
        <v>1478</v>
      </c>
    </row>
    <row r="1460" spans="1:7">
      <c r="A1460">
        <f t="shared" si="187"/>
        <v>18.25925925925926</v>
      </c>
      <c r="B1460">
        <f t="shared" si="191"/>
        <v>1560</v>
      </c>
      <c r="C1460">
        <f t="shared" si="191"/>
        <v>1537.342958015138</v>
      </c>
      <c r="D1460">
        <f t="shared" si="188"/>
        <v>1481.2163920237988</v>
      </c>
      <c r="E1460">
        <f t="shared" si="192"/>
        <v>1422.8775876516102</v>
      </c>
      <c r="F1460">
        <f t="shared" si="192"/>
        <v>1398</v>
      </c>
      <c r="G1460">
        <v>1479</v>
      </c>
    </row>
    <row r="1461" spans="1:7">
      <c r="A1461">
        <f t="shared" si="187"/>
        <v>18.271604938271604</v>
      </c>
      <c r="B1461">
        <f t="shared" si="191"/>
        <v>1561</v>
      </c>
      <c r="C1461">
        <f t="shared" si="191"/>
        <v>1538.3422642108246</v>
      </c>
      <c r="D1461">
        <f t="shared" si="188"/>
        <v>1482.2148967002051</v>
      </c>
      <c r="E1461">
        <f t="shared" si="192"/>
        <v>1423.8767777243625</v>
      </c>
      <c r="F1461">
        <f t="shared" si="192"/>
        <v>1399</v>
      </c>
      <c r="G1461">
        <v>1480</v>
      </c>
    </row>
    <row r="1462" spans="1:7">
      <c r="A1462">
        <f t="shared" si="187"/>
        <v>18.283950617283949</v>
      </c>
      <c r="B1462">
        <f t="shared" si="191"/>
        <v>1562</v>
      </c>
      <c r="C1462">
        <f t="shared" si="191"/>
        <v>1539.3415713076286</v>
      </c>
      <c r="D1462">
        <f t="shared" si="188"/>
        <v>1483.2134033914338</v>
      </c>
      <c r="E1462">
        <f t="shared" si="192"/>
        <v>1424.8759689334931</v>
      </c>
      <c r="F1462">
        <f t="shared" si="192"/>
        <v>1400</v>
      </c>
      <c r="G1462">
        <v>1481</v>
      </c>
    </row>
    <row r="1463" spans="1:7">
      <c r="A1463">
        <f t="shared" si="187"/>
        <v>18.296296296296298</v>
      </c>
      <c r="B1463">
        <f t="shared" si="191"/>
        <v>1563</v>
      </c>
      <c r="C1463">
        <f t="shared" si="191"/>
        <v>1540.3408793037959</v>
      </c>
      <c r="D1463">
        <f t="shared" si="188"/>
        <v>1484.2119120934181</v>
      </c>
      <c r="E1463">
        <f t="shared" si="192"/>
        <v>1425.8751612766137</v>
      </c>
      <c r="F1463">
        <f t="shared" si="192"/>
        <v>1401</v>
      </c>
      <c r="G1463">
        <v>1482</v>
      </c>
    </row>
    <row r="1464" spans="1:7">
      <c r="A1464">
        <f t="shared" si="187"/>
        <v>18.308641975308642</v>
      </c>
      <c r="B1464">
        <f t="shared" si="191"/>
        <v>1564</v>
      </c>
      <c r="C1464">
        <f t="shared" si="191"/>
        <v>1541.3401881975774</v>
      </c>
      <c r="D1464">
        <f t="shared" si="188"/>
        <v>1485.2104228021026</v>
      </c>
      <c r="E1464">
        <f t="shared" si="192"/>
        <v>1426.8743547513413</v>
      </c>
      <c r="F1464">
        <f t="shared" si="192"/>
        <v>1402</v>
      </c>
      <c r="G1464">
        <v>1483</v>
      </c>
    </row>
    <row r="1465" spans="1:7">
      <c r="A1465">
        <f t="shared" si="187"/>
        <v>18.320987654320987</v>
      </c>
      <c r="B1465">
        <f t="shared" si="191"/>
        <v>1565</v>
      </c>
      <c r="C1465">
        <f t="shared" si="191"/>
        <v>1542.3394979872282</v>
      </c>
      <c r="D1465">
        <f t="shared" si="188"/>
        <v>1486.2089355134426</v>
      </c>
      <c r="E1465">
        <f t="shared" si="192"/>
        <v>1427.8735493553008</v>
      </c>
      <c r="F1465">
        <f t="shared" si="192"/>
        <v>1403</v>
      </c>
      <c r="G1465">
        <v>1484</v>
      </c>
    </row>
    <row r="1466" spans="1:7">
      <c r="A1466">
        <f t="shared" si="187"/>
        <v>18.333333333333332</v>
      </c>
      <c r="B1466">
        <f t="shared" si="191"/>
        <v>1566</v>
      </c>
      <c r="C1466">
        <f t="shared" si="191"/>
        <v>1543.3388086710086</v>
      </c>
      <c r="D1466">
        <f t="shared" si="188"/>
        <v>1487.2074502234045</v>
      </c>
      <c r="E1466">
        <f t="shared" si="192"/>
        <v>1428.8727450861229</v>
      </c>
      <c r="F1466">
        <f t="shared" si="192"/>
        <v>1404</v>
      </c>
      <c r="G1466">
        <v>1485</v>
      </c>
    </row>
    <row r="1467" spans="1:7">
      <c r="A1467">
        <f t="shared" si="187"/>
        <v>18.345679012345681</v>
      </c>
      <c r="B1467">
        <f t="shared" ref="B1467:C1486" si="193">SQRT($B$2^2+$G1467^2+2*$B$2*$G1467*COS(($D$2-B$5)*PI()/180))</f>
        <v>1567</v>
      </c>
      <c r="C1467">
        <f t="shared" si="193"/>
        <v>1544.3381202471821</v>
      </c>
      <c r="D1467">
        <f t="shared" si="188"/>
        <v>1488.2059669279652</v>
      </c>
      <c r="E1467">
        <f t="shared" ref="E1467:F1486" si="194">SQRT($B$2^2+$G1467^2+2*$B$2*$G1467*COS(($D$2-E$5)*PI()/180))</f>
        <v>1429.8719419414454</v>
      </c>
      <c r="F1467">
        <f t="shared" si="194"/>
        <v>1405</v>
      </c>
      <c r="G1467">
        <v>1486</v>
      </c>
    </row>
    <row r="1468" spans="1:7">
      <c r="A1468">
        <f t="shared" si="187"/>
        <v>18.358024691358025</v>
      </c>
      <c r="B1468">
        <f t="shared" si="193"/>
        <v>1568</v>
      </c>
      <c r="C1468">
        <f t="shared" si="193"/>
        <v>1545.337432714018</v>
      </c>
      <c r="D1468">
        <f t="shared" si="188"/>
        <v>1489.2044856231128</v>
      </c>
      <c r="E1468">
        <f t="shared" si="194"/>
        <v>1430.8711399189124</v>
      </c>
      <c r="F1468">
        <f t="shared" si="194"/>
        <v>1406</v>
      </c>
      <c r="G1468">
        <v>1487</v>
      </c>
    </row>
    <row r="1469" spans="1:7">
      <c r="A1469">
        <f t="shared" si="187"/>
        <v>18.37037037037037</v>
      </c>
      <c r="B1469">
        <f t="shared" si="193"/>
        <v>1569</v>
      </c>
      <c r="C1469">
        <f t="shared" si="193"/>
        <v>1546.3367460697893</v>
      </c>
      <c r="D1469">
        <f t="shared" si="188"/>
        <v>1490.2030063048458</v>
      </c>
      <c r="E1469">
        <f t="shared" si="194"/>
        <v>1431.870339016175</v>
      </c>
      <c r="F1469">
        <f t="shared" si="194"/>
        <v>1407</v>
      </c>
      <c r="G1469">
        <v>1488</v>
      </c>
    </row>
    <row r="1470" spans="1:7">
      <c r="A1470">
        <f t="shared" si="187"/>
        <v>18.382716049382715</v>
      </c>
      <c r="B1470">
        <f t="shared" si="193"/>
        <v>1570</v>
      </c>
      <c r="C1470">
        <f t="shared" si="193"/>
        <v>1547.336060312774</v>
      </c>
      <c r="D1470">
        <f t="shared" si="188"/>
        <v>1491.2015289691733</v>
      </c>
      <c r="E1470">
        <f t="shared" si="194"/>
        <v>1432.86953923089</v>
      </c>
      <c r="F1470">
        <f t="shared" si="194"/>
        <v>1408</v>
      </c>
      <c r="G1470">
        <v>1489</v>
      </c>
    </row>
    <row r="1471" spans="1:7">
      <c r="A1471">
        <f t="shared" si="187"/>
        <v>18.395061728395063</v>
      </c>
      <c r="B1471">
        <f t="shared" si="193"/>
        <v>1571</v>
      </c>
      <c r="C1471">
        <f t="shared" si="193"/>
        <v>1548.335375441254</v>
      </c>
      <c r="D1471">
        <f t="shared" si="188"/>
        <v>1492.2000536121154</v>
      </c>
      <c r="E1471">
        <f t="shared" si="194"/>
        <v>1433.868740560722</v>
      </c>
      <c r="F1471">
        <f t="shared" si="194"/>
        <v>1409</v>
      </c>
      <c r="G1471">
        <v>1490</v>
      </c>
    </row>
    <row r="1472" spans="1:7">
      <c r="A1472">
        <f t="shared" si="187"/>
        <v>18.407407407407408</v>
      </c>
      <c r="B1472">
        <f t="shared" si="193"/>
        <v>1572</v>
      </c>
      <c r="C1472">
        <f t="shared" si="193"/>
        <v>1549.3346914535157</v>
      </c>
      <c r="D1472">
        <f t="shared" si="188"/>
        <v>1493.1985802297027</v>
      </c>
      <c r="E1472">
        <f t="shared" si="194"/>
        <v>1434.867943003341</v>
      </c>
      <c r="F1472">
        <f t="shared" si="194"/>
        <v>1410</v>
      </c>
      <c r="G1472">
        <v>1491</v>
      </c>
    </row>
    <row r="1473" spans="1:7">
      <c r="A1473">
        <f t="shared" si="187"/>
        <v>18.419753086419753</v>
      </c>
      <c r="B1473">
        <f t="shared" si="193"/>
        <v>1573</v>
      </c>
      <c r="C1473">
        <f t="shared" si="193"/>
        <v>1550.3340083478506</v>
      </c>
      <c r="D1473">
        <f t="shared" si="188"/>
        <v>1494.1971088179766</v>
      </c>
      <c r="E1473">
        <f t="shared" si="194"/>
        <v>1435.8671465564239</v>
      </c>
      <c r="F1473">
        <f t="shared" si="194"/>
        <v>1411</v>
      </c>
      <c r="G1473">
        <v>1492</v>
      </c>
    </row>
    <row r="1474" spans="1:7">
      <c r="A1474">
        <f t="shared" si="187"/>
        <v>18.432098765432098</v>
      </c>
      <c r="B1474">
        <f t="shared" si="193"/>
        <v>1574</v>
      </c>
      <c r="C1474">
        <f t="shared" si="193"/>
        <v>1551.3333261225537</v>
      </c>
      <c r="D1474">
        <f t="shared" si="188"/>
        <v>1495.1956393729886</v>
      </c>
      <c r="E1474">
        <f t="shared" si="194"/>
        <v>1436.866351217654</v>
      </c>
      <c r="F1474">
        <f t="shared" si="194"/>
        <v>1412</v>
      </c>
      <c r="G1474">
        <v>1493</v>
      </c>
    </row>
    <row r="1475" spans="1:7">
      <c r="A1475">
        <f t="shared" si="187"/>
        <v>18.444444444444443</v>
      </c>
      <c r="B1475">
        <f t="shared" si="193"/>
        <v>1575</v>
      </c>
      <c r="C1475">
        <f t="shared" si="193"/>
        <v>1552.332644775925</v>
      </c>
      <c r="D1475">
        <f t="shared" si="188"/>
        <v>1496.194171890801</v>
      </c>
      <c r="E1475">
        <f t="shared" si="194"/>
        <v>1437.865556984721</v>
      </c>
      <c r="F1475">
        <f t="shared" si="194"/>
        <v>1413</v>
      </c>
      <c r="G1475">
        <v>1494</v>
      </c>
    </row>
    <row r="1476" spans="1:7">
      <c r="A1476">
        <f t="shared" si="187"/>
        <v>18.456790123456791</v>
      </c>
      <c r="B1476">
        <f t="shared" si="193"/>
        <v>1576</v>
      </c>
      <c r="C1476">
        <f t="shared" si="193"/>
        <v>1553.3319643062682</v>
      </c>
      <c r="D1476">
        <f t="shared" si="188"/>
        <v>1497.1927063674871</v>
      </c>
      <c r="E1476">
        <f t="shared" si="194"/>
        <v>1438.8647638553214</v>
      </c>
      <c r="F1476">
        <f t="shared" si="194"/>
        <v>1414</v>
      </c>
      <c r="G1476">
        <v>1495</v>
      </c>
    </row>
    <row r="1477" spans="1:7">
      <c r="A1477">
        <f t="shared" si="187"/>
        <v>18.469135802469136</v>
      </c>
      <c r="B1477">
        <f t="shared" si="193"/>
        <v>1577</v>
      </c>
      <c r="C1477">
        <f t="shared" si="193"/>
        <v>1554.3312847118925</v>
      </c>
      <c r="D1477">
        <f t="shared" si="188"/>
        <v>1498.1912427991294</v>
      </c>
      <c r="E1477">
        <f t="shared" si="194"/>
        <v>1439.8639718271577</v>
      </c>
      <c r="F1477">
        <f t="shared" si="194"/>
        <v>1415</v>
      </c>
      <c r="G1477">
        <v>1496</v>
      </c>
    </row>
    <row r="1478" spans="1:7">
      <c r="A1478">
        <f t="shared" ref="A1478:A1541" si="195">G1478/$B$2</f>
        <v>18.481481481481481</v>
      </c>
      <c r="B1478">
        <f t="shared" si="193"/>
        <v>1578</v>
      </c>
      <c r="C1478">
        <f t="shared" si="193"/>
        <v>1555.3306059911104</v>
      </c>
      <c r="D1478">
        <f t="shared" si="188"/>
        <v>1499.1897811818221</v>
      </c>
      <c r="E1478">
        <f t="shared" si="194"/>
        <v>1440.8631808979385</v>
      </c>
      <c r="F1478">
        <f t="shared" si="194"/>
        <v>1416</v>
      </c>
      <c r="G1478">
        <v>1497</v>
      </c>
    </row>
    <row r="1479" spans="1:7">
      <c r="A1479">
        <f t="shared" si="195"/>
        <v>18.493827160493826</v>
      </c>
      <c r="B1479">
        <f t="shared" si="193"/>
        <v>1579</v>
      </c>
      <c r="C1479">
        <f t="shared" si="193"/>
        <v>1556.3299281422389</v>
      </c>
      <c r="D1479">
        <f t="shared" ref="D1479:D1542" si="196">SQRT($B$2^2+$G1479^2+2*$B$2*$G1479*COS(($D$2-D$5)*PI()/180))</f>
        <v>1500.1883215116693</v>
      </c>
      <c r="E1479">
        <f t="shared" si="194"/>
        <v>1441.8623910653796</v>
      </c>
      <c r="F1479">
        <f t="shared" si="194"/>
        <v>1417</v>
      </c>
      <c r="G1479">
        <v>1498</v>
      </c>
    </row>
    <row r="1480" spans="1:7">
      <c r="A1480">
        <f t="shared" si="195"/>
        <v>18.506172839506174</v>
      </c>
      <c r="B1480">
        <f t="shared" si="193"/>
        <v>1580</v>
      </c>
      <c r="C1480">
        <f t="shared" si="193"/>
        <v>1557.3292511635998</v>
      </c>
      <c r="D1480">
        <f t="shared" si="196"/>
        <v>1501.1868637847854</v>
      </c>
      <c r="E1480">
        <f t="shared" si="194"/>
        <v>1442.861602327202</v>
      </c>
      <c r="F1480">
        <f t="shared" si="194"/>
        <v>1418</v>
      </c>
      <c r="G1480">
        <v>1499</v>
      </c>
    </row>
    <row r="1481" spans="1:7">
      <c r="A1481">
        <f t="shared" si="195"/>
        <v>18.518518518518519</v>
      </c>
      <c r="B1481">
        <f t="shared" si="193"/>
        <v>1581</v>
      </c>
      <c r="C1481">
        <f t="shared" si="193"/>
        <v>1558.328575053519</v>
      </c>
      <c r="D1481">
        <f t="shared" si="196"/>
        <v>1502.1854079972952</v>
      </c>
      <c r="E1481">
        <f t="shared" si="194"/>
        <v>1443.8608146811343</v>
      </c>
      <c r="F1481">
        <f t="shared" si="194"/>
        <v>1419</v>
      </c>
      <c r="G1481">
        <v>1500</v>
      </c>
    </row>
    <row r="1482" spans="1:7">
      <c r="A1482">
        <f t="shared" si="195"/>
        <v>18.530864197530864</v>
      </c>
      <c r="B1482">
        <f t="shared" si="193"/>
        <v>1582</v>
      </c>
      <c r="C1482">
        <f t="shared" si="193"/>
        <v>1559.3278998103265</v>
      </c>
      <c r="D1482">
        <f t="shared" si="196"/>
        <v>1503.1839541453335</v>
      </c>
      <c r="E1482">
        <f t="shared" si="194"/>
        <v>1444.8600281249103</v>
      </c>
      <c r="F1482">
        <f t="shared" si="194"/>
        <v>1420</v>
      </c>
      <c r="G1482">
        <v>1501</v>
      </c>
    </row>
    <row r="1483" spans="1:7">
      <c r="A1483">
        <f t="shared" si="195"/>
        <v>18.543209876543209</v>
      </c>
      <c r="B1483">
        <f t="shared" si="193"/>
        <v>1583</v>
      </c>
      <c r="C1483">
        <f t="shared" si="193"/>
        <v>1560.3272254323563</v>
      </c>
      <c r="D1483">
        <f t="shared" si="196"/>
        <v>1504.1825022250459</v>
      </c>
      <c r="E1483">
        <f t="shared" si="194"/>
        <v>1445.8592426562707</v>
      </c>
      <c r="F1483">
        <f t="shared" si="194"/>
        <v>1421</v>
      </c>
      <c r="G1483">
        <v>1502</v>
      </c>
    </row>
    <row r="1484" spans="1:7">
      <c r="A1484">
        <f t="shared" si="195"/>
        <v>18.555555555555557</v>
      </c>
      <c r="B1484">
        <f t="shared" si="193"/>
        <v>1584</v>
      </c>
      <c r="C1484">
        <f t="shared" si="193"/>
        <v>1561.3265519179477</v>
      </c>
      <c r="D1484">
        <f t="shared" si="196"/>
        <v>1505.1810522325877</v>
      </c>
      <c r="E1484">
        <f t="shared" si="194"/>
        <v>1446.8584582729618</v>
      </c>
      <c r="F1484">
        <f t="shared" si="194"/>
        <v>1422</v>
      </c>
      <c r="G1484">
        <v>1503</v>
      </c>
    </row>
    <row r="1485" spans="1:7">
      <c r="A1485">
        <f t="shared" si="195"/>
        <v>18.567901234567902</v>
      </c>
      <c r="B1485">
        <f t="shared" si="193"/>
        <v>1585</v>
      </c>
      <c r="C1485">
        <f t="shared" si="193"/>
        <v>1562.3258792654431</v>
      </c>
      <c r="D1485">
        <f t="shared" si="196"/>
        <v>1506.1796041641248</v>
      </c>
      <c r="E1485">
        <f t="shared" si="194"/>
        <v>1447.8576749727372</v>
      </c>
      <c r="F1485">
        <f t="shared" si="194"/>
        <v>1423</v>
      </c>
      <c r="G1485">
        <v>1504</v>
      </c>
    </row>
    <row r="1486" spans="1:7">
      <c r="A1486">
        <f t="shared" si="195"/>
        <v>18.580246913580247</v>
      </c>
      <c r="B1486">
        <f t="shared" si="193"/>
        <v>1586</v>
      </c>
      <c r="C1486">
        <f t="shared" si="193"/>
        <v>1563.3252074731897</v>
      </c>
      <c r="D1486">
        <f t="shared" si="196"/>
        <v>1507.1781580158333</v>
      </c>
      <c r="E1486">
        <f t="shared" si="194"/>
        <v>1448.8568927533554</v>
      </c>
      <c r="F1486">
        <f t="shared" si="194"/>
        <v>1424</v>
      </c>
      <c r="G1486">
        <v>1505</v>
      </c>
    </row>
    <row r="1487" spans="1:7">
      <c r="A1487">
        <f t="shared" si="195"/>
        <v>18.592592592592592</v>
      </c>
      <c r="B1487">
        <f t="shared" ref="B1487:C1506" si="197">SQRT($B$2^2+$G1487^2+2*$B$2*$G1487*COS(($D$2-B$5)*PI()/180))</f>
        <v>1587</v>
      </c>
      <c r="C1487">
        <f t="shared" si="197"/>
        <v>1564.3245365395392</v>
      </c>
      <c r="D1487">
        <f t="shared" si="196"/>
        <v>1508.1767137838988</v>
      </c>
      <c r="E1487">
        <f t="shared" ref="E1487:F1506" si="198">SQRT($B$2^2+$G1487^2+2*$B$2*$G1487*COS(($D$2-E$5)*PI()/180))</f>
        <v>1449.856111612582</v>
      </c>
      <c r="F1487">
        <f t="shared" si="198"/>
        <v>1425</v>
      </c>
      <c r="G1487">
        <v>1506</v>
      </c>
    </row>
    <row r="1488" spans="1:7">
      <c r="A1488">
        <f t="shared" si="195"/>
        <v>18.604938271604937</v>
      </c>
      <c r="B1488">
        <f t="shared" si="197"/>
        <v>1588</v>
      </c>
      <c r="C1488">
        <f t="shared" si="197"/>
        <v>1565.3238664628468</v>
      </c>
      <c r="D1488">
        <f t="shared" si="196"/>
        <v>1509.1752714645174</v>
      </c>
      <c r="E1488">
        <f t="shared" si="198"/>
        <v>1450.8553315481881</v>
      </c>
      <c r="F1488">
        <f t="shared" si="198"/>
        <v>1426</v>
      </c>
      <c r="G1488">
        <v>1507</v>
      </c>
    </row>
    <row r="1489" spans="1:7">
      <c r="A1489">
        <f t="shared" si="195"/>
        <v>18.617283950617285</v>
      </c>
      <c r="B1489">
        <f t="shared" si="197"/>
        <v>1589</v>
      </c>
      <c r="C1489">
        <f t="shared" si="197"/>
        <v>1566.3231972414724</v>
      </c>
      <c r="D1489">
        <f t="shared" si="196"/>
        <v>1510.1738310538956</v>
      </c>
      <c r="E1489">
        <f t="shared" si="198"/>
        <v>1451.854552557952</v>
      </c>
      <c r="F1489">
        <f t="shared" si="198"/>
        <v>1427</v>
      </c>
      <c r="G1489">
        <v>1508</v>
      </c>
    </row>
    <row r="1490" spans="1:7">
      <c r="A1490">
        <f t="shared" si="195"/>
        <v>18.62962962962963</v>
      </c>
      <c r="B1490">
        <f t="shared" si="197"/>
        <v>1590</v>
      </c>
      <c r="C1490">
        <f t="shared" si="197"/>
        <v>1567.3225288737799</v>
      </c>
      <c r="D1490">
        <f t="shared" si="196"/>
        <v>1511.1723925482493</v>
      </c>
      <c r="E1490">
        <f t="shared" si="198"/>
        <v>1452.8537746396569</v>
      </c>
      <c r="F1490">
        <f t="shared" si="198"/>
        <v>1428</v>
      </c>
      <c r="G1490">
        <v>1509</v>
      </c>
    </row>
    <row r="1491" spans="1:7">
      <c r="A1491">
        <f t="shared" si="195"/>
        <v>18.641975308641975</v>
      </c>
      <c r="B1491">
        <f t="shared" si="197"/>
        <v>1591</v>
      </c>
      <c r="C1491">
        <f t="shared" si="197"/>
        <v>1568.3218613581375</v>
      </c>
      <c r="D1491">
        <f t="shared" si="196"/>
        <v>1512.1709559438048</v>
      </c>
      <c r="E1491">
        <f t="shared" si="198"/>
        <v>1453.8529977910925</v>
      </c>
      <c r="F1491">
        <f t="shared" si="198"/>
        <v>1429</v>
      </c>
      <c r="G1491">
        <v>1510</v>
      </c>
    </row>
    <row r="1492" spans="1:7">
      <c r="A1492">
        <f t="shared" si="195"/>
        <v>18.654320987654319</v>
      </c>
      <c r="B1492">
        <f t="shared" si="197"/>
        <v>1592</v>
      </c>
      <c r="C1492">
        <f t="shared" si="197"/>
        <v>1569.3211946929175</v>
      </c>
      <c r="D1492">
        <f t="shared" si="196"/>
        <v>1513.1695212367979</v>
      </c>
      <c r="E1492">
        <f t="shared" si="198"/>
        <v>1454.8522220100549</v>
      </c>
      <c r="F1492">
        <f t="shared" si="198"/>
        <v>1430</v>
      </c>
      <c r="G1492">
        <v>1511</v>
      </c>
    </row>
    <row r="1493" spans="1:7">
      <c r="A1493">
        <f t="shared" si="195"/>
        <v>18.666666666666668</v>
      </c>
      <c r="B1493">
        <f t="shared" si="197"/>
        <v>1593</v>
      </c>
      <c r="C1493">
        <f t="shared" si="197"/>
        <v>1570.3205288764959</v>
      </c>
      <c r="D1493">
        <f t="shared" si="196"/>
        <v>1514.168088423475</v>
      </c>
      <c r="E1493">
        <f t="shared" si="198"/>
        <v>1455.8514472943461</v>
      </c>
      <c r="F1493">
        <f t="shared" si="198"/>
        <v>1431</v>
      </c>
      <c r="G1493">
        <v>1512</v>
      </c>
    </row>
    <row r="1494" spans="1:7">
      <c r="A1494">
        <f t="shared" si="195"/>
        <v>18.679012345679013</v>
      </c>
      <c r="B1494">
        <f t="shared" si="197"/>
        <v>1594</v>
      </c>
      <c r="C1494">
        <f t="shared" si="197"/>
        <v>1571.3198639072536</v>
      </c>
      <c r="D1494">
        <f t="shared" si="196"/>
        <v>1515.1666575000916</v>
      </c>
      <c r="E1494">
        <f t="shared" si="198"/>
        <v>1456.8506736417737</v>
      </c>
      <c r="F1494">
        <f t="shared" si="198"/>
        <v>1432</v>
      </c>
      <c r="G1494">
        <v>1513</v>
      </c>
    </row>
    <row r="1495" spans="1:7">
      <c r="A1495">
        <f t="shared" si="195"/>
        <v>18.691358024691358</v>
      </c>
      <c r="B1495">
        <f t="shared" si="197"/>
        <v>1595</v>
      </c>
      <c r="C1495">
        <f t="shared" si="197"/>
        <v>1572.3191997835752</v>
      </c>
      <c r="D1495">
        <f t="shared" si="196"/>
        <v>1516.165228462914</v>
      </c>
      <c r="E1495">
        <f t="shared" si="198"/>
        <v>1457.8499010501519</v>
      </c>
      <c r="F1495">
        <f t="shared" si="198"/>
        <v>1433</v>
      </c>
      <c r="G1495">
        <v>1514</v>
      </c>
    </row>
    <row r="1496" spans="1:7">
      <c r="A1496">
        <f t="shared" si="195"/>
        <v>18.703703703703702</v>
      </c>
      <c r="B1496">
        <f t="shared" si="197"/>
        <v>1596</v>
      </c>
      <c r="C1496">
        <f t="shared" si="197"/>
        <v>1573.3185365038494</v>
      </c>
      <c r="D1496">
        <f t="shared" si="196"/>
        <v>1517.1638013082174</v>
      </c>
      <c r="E1496">
        <f t="shared" si="198"/>
        <v>1458.8491295173005</v>
      </c>
      <c r="F1496">
        <f t="shared" si="198"/>
        <v>1434</v>
      </c>
      <c r="G1496">
        <v>1515</v>
      </c>
    </row>
    <row r="1497" spans="1:7">
      <c r="A1497">
        <f t="shared" si="195"/>
        <v>18.716049382716051</v>
      </c>
      <c r="B1497">
        <f t="shared" si="197"/>
        <v>1597</v>
      </c>
      <c r="C1497">
        <f t="shared" si="197"/>
        <v>1574.3178740664689</v>
      </c>
      <c r="D1497">
        <f t="shared" si="196"/>
        <v>1518.1623760322873</v>
      </c>
      <c r="E1497">
        <f t="shared" si="198"/>
        <v>1459.8483590410456</v>
      </c>
      <c r="F1497">
        <f t="shared" si="198"/>
        <v>1435</v>
      </c>
      <c r="G1497">
        <v>1516</v>
      </c>
    </row>
    <row r="1498" spans="1:7">
      <c r="A1498">
        <f t="shared" si="195"/>
        <v>18.728395061728396</v>
      </c>
      <c r="B1498">
        <f t="shared" si="197"/>
        <v>1598</v>
      </c>
      <c r="C1498">
        <f t="shared" si="197"/>
        <v>1575.317212469831</v>
      </c>
      <c r="D1498">
        <f t="shared" si="196"/>
        <v>1519.1609526314189</v>
      </c>
      <c r="E1498">
        <f t="shared" si="198"/>
        <v>1460.8475896192188</v>
      </c>
      <c r="F1498">
        <f t="shared" si="198"/>
        <v>1436</v>
      </c>
      <c r="G1498">
        <v>1517</v>
      </c>
    </row>
    <row r="1499" spans="1:7">
      <c r="A1499">
        <f t="shared" si="195"/>
        <v>18.74074074074074</v>
      </c>
      <c r="B1499">
        <f t="shared" si="197"/>
        <v>1599</v>
      </c>
      <c r="C1499">
        <f t="shared" si="197"/>
        <v>1576.3165517123364</v>
      </c>
      <c r="D1499">
        <f t="shared" si="196"/>
        <v>1520.1595311019169</v>
      </c>
      <c r="E1499">
        <f t="shared" si="198"/>
        <v>1461.8468212496578</v>
      </c>
      <c r="F1499">
        <f t="shared" si="198"/>
        <v>1437</v>
      </c>
      <c r="G1499">
        <v>1518</v>
      </c>
    </row>
    <row r="1500" spans="1:7">
      <c r="A1500">
        <f t="shared" si="195"/>
        <v>18.753086419753085</v>
      </c>
      <c r="B1500">
        <f t="shared" si="197"/>
        <v>1600</v>
      </c>
      <c r="C1500">
        <f t="shared" si="197"/>
        <v>1577.3158917923902</v>
      </c>
      <c r="D1500">
        <f t="shared" si="196"/>
        <v>1521.1581114400963</v>
      </c>
      <c r="E1500">
        <f t="shared" si="198"/>
        <v>1462.8460539302066</v>
      </c>
      <c r="F1500">
        <f t="shared" si="198"/>
        <v>1438</v>
      </c>
      <c r="G1500">
        <v>1519</v>
      </c>
    </row>
    <row r="1501" spans="1:7">
      <c r="A1501">
        <f t="shared" si="195"/>
        <v>18.765432098765434</v>
      </c>
      <c r="B1501">
        <f t="shared" si="197"/>
        <v>1601</v>
      </c>
      <c r="C1501">
        <f t="shared" si="197"/>
        <v>1578.3152327084015</v>
      </c>
      <c r="D1501">
        <f t="shared" si="196"/>
        <v>1522.1566936422807</v>
      </c>
      <c r="E1501">
        <f t="shared" si="198"/>
        <v>1463.8452876587146</v>
      </c>
      <c r="F1501">
        <f t="shared" si="198"/>
        <v>1439</v>
      </c>
      <c r="G1501">
        <v>1520</v>
      </c>
    </row>
    <row r="1502" spans="1:7">
      <c r="A1502">
        <f t="shared" si="195"/>
        <v>18.777777777777779</v>
      </c>
      <c r="B1502">
        <f t="shared" si="197"/>
        <v>1602</v>
      </c>
      <c r="C1502">
        <f t="shared" si="197"/>
        <v>1579.3145744587832</v>
      </c>
      <c r="D1502">
        <f t="shared" si="196"/>
        <v>1523.1552777048046</v>
      </c>
      <c r="E1502">
        <f t="shared" si="198"/>
        <v>1464.8445224330371</v>
      </c>
      <c r="F1502">
        <f t="shared" si="198"/>
        <v>1440</v>
      </c>
      <c r="G1502">
        <v>1521</v>
      </c>
    </row>
    <row r="1503" spans="1:7">
      <c r="A1503">
        <f t="shared" si="195"/>
        <v>18.790123456790123</v>
      </c>
      <c r="B1503">
        <f t="shared" si="197"/>
        <v>1603</v>
      </c>
      <c r="C1503">
        <f t="shared" si="197"/>
        <v>1580.3139170419527</v>
      </c>
      <c r="D1503">
        <f t="shared" si="196"/>
        <v>1524.1538636240109</v>
      </c>
      <c r="E1503">
        <f t="shared" si="198"/>
        <v>1465.8437582510355</v>
      </c>
      <c r="F1503">
        <f t="shared" si="198"/>
        <v>1441</v>
      </c>
      <c r="G1503">
        <v>1522</v>
      </c>
    </row>
    <row r="1504" spans="1:7">
      <c r="A1504">
        <f t="shared" si="195"/>
        <v>18.802469135802468</v>
      </c>
      <c r="B1504">
        <f t="shared" si="197"/>
        <v>1604</v>
      </c>
      <c r="C1504">
        <f t="shared" si="197"/>
        <v>1581.3132604563309</v>
      </c>
      <c r="D1504">
        <f t="shared" si="196"/>
        <v>1525.1524513962531</v>
      </c>
      <c r="E1504">
        <f t="shared" si="198"/>
        <v>1466.8429951105768</v>
      </c>
      <c r="F1504">
        <f t="shared" si="198"/>
        <v>1442</v>
      </c>
      <c r="G1504">
        <v>1523</v>
      </c>
    </row>
    <row r="1505" spans="1:7">
      <c r="A1505">
        <f t="shared" si="195"/>
        <v>18.814814814814813</v>
      </c>
      <c r="B1505">
        <f t="shared" si="197"/>
        <v>1605</v>
      </c>
      <c r="C1505">
        <f t="shared" si="197"/>
        <v>1582.3126047003432</v>
      </c>
      <c r="D1505">
        <f t="shared" si="196"/>
        <v>1526.1510410178935</v>
      </c>
      <c r="E1505">
        <f t="shared" si="198"/>
        <v>1467.8422330095341</v>
      </c>
      <c r="F1505">
        <f t="shared" si="198"/>
        <v>1443</v>
      </c>
      <c r="G1505">
        <v>1524</v>
      </c>
    </row>
    <row r="1506" spans="1:7">
      <c r="A1506">
        <f t="shared" si="195"/>
        <v>18.827160493827162</v>
      </c>
      <c r="B1506">
        <f t="shared" si="197"/>
        <v>1606</v>
      </c>
      <c r="C1506">
        <f t="shared" si="197"/>
        <v>1583.3119497724181</v>
      </c>
      <c r="D1506">
        <f t="shared" si="196"/>
        <v>1527.1496324853042</v>
      </c>
      <c r="E1506">
        <f t="shared" si="198"/>
        <v>1468.841471945786</v>
      </c>
      <c r="F1506">
        <f t="shared" si="198"/>
        <v>1444</v>
      </c>
      <c r="G1506">
        <v>1525</v>
      </c>
    </row>
    <row r="1507" spans="1:7">
      <c r="A1507">
        <f t="shared" si="195"/>
        <v>18.839506172839506</v>
      </c>
      <c r="B1507">
        <f t="shared" ref="B1507:C1526" si="199">SQRT($B$2^2+$G1507^2+2*$B$2*$G1507*COS(($D$2-B$5)*PI()/180))</f>
        <v>1607</v>
      </c>
      <c r="C1507">
        <f t="shared" si="199"/>
        <v>1584.3112956709892</v>
      </c>
      <c r="D1507">
        <f t="shared" si="196"/>
        <v>1528.1482257948671</v>
      </c>
      <c r="E1507">
        <f t="shared" ref="E1507:F1526" si="200">SQRT($B$2^2+$G1507^2+2*$B$2*$G1507*COS(($D$2-E$5)*PI()/180))</f>
        <v>1469.8407119172168</v>
      </c>
      <c r="F1507">
        <f t="shared" si="200"/>
        <v>1445</v>
      </c>
      <c r="G1507">
        <v>1526</v>
      </c>
    </row>
    <row r="1508" spans="1:7">
      <c r="A1508">
        <f t="shared" si="195"/>
        <v>18.851851851851851</v>
      </c>
      <c r="B1508">
        <f t="shared" si="199"/>
        <v>1608</v>
      </c>
      <c r="C1508">
        <f t="shared" si="199"/>
        <v>1585.3106423944932</v>
      </c>
      <c r="D1508">
        <f t="shared" si="196"/>
        <v>1529.1468209429727</v>
      </c>
      <c r="E1508">
        <f t="shared" si="200"/>
        <v>1470.839952921717</v>
      </c>
      <c r="F1508">
        <f t="shared" si="200"/>
        <v>1446</v>
      </c>
      <c r="G1508">
        <v>1527</v>
      </c>
    </row>
    <row r="1509" spans="1:7">
      <c r="A1509">
        <f t="shared" si="195"/>
        <v>18.864197530864196</v>
      </c>
      <c r="B1509">
        <f t="shared" si="199"/>
        <v>1609</v>
      </c>
      <c r="C1509">
        <f t="shared" si="199"/>
        <v>1586.3099899413712</v>
      </c>
      <c r="D1509">
        <f t="shared" si="196"/>
        <v>1530.1454179260218</v>
      </c>
      <c r="E1509">
        <f t="shared" si="200"/>
        <v>1471.8391949571824</v>
      </c>
      <c r="F1509">
        <f t="shared" si="200"/>
        <v>1447</v>
      </c>
      <c r="G1509">
        <v>1528</v>
      </c>
    </row>
    <row r="1510" spans="1:7">
      <c r="A1510">
        <f t="shared" si="195"/>
        <v>18.876543209876544</v>
      </c>
      <c r="B1510">
        <f t="shared" si="199"/>
        <v>1610</v>
      </c>
      <c r="C1510">
        <f t="shared" si="199"/>
        <v>1587.3093383100679</v>
      </c>
      <c r="D1510">
        <f t="shared" si="196"/>
        <v>1531.1440167404241</v>
      </c>
      <c r="E1510">
        <f t="shared" si="200"/>
        <v>1472.8384380215145</v>
      </c>
      <c r="F1510">
        <f t="shared" si="200"/>
        <v>1448</v>
      </c>
      <c r="G1510">
        <v>1529</v>
      </c>
    </row>
    <row r="1511" spans="1:7">
      <c r="A1511">
        <f t="shared" si="195"/>
        <v>18.888888888888889</v>
      </c>
      <c r="B1511">
        <f t="shared" si="199"/>
        <v>1611</v>
      </c>
      <c r="C1511">
        <f t="shared" si="199"/>
        <v>1588.308687499032</v>
      </c>
      <c r="D1511">
        <f t="shared" si="196"/>
        <v>1532.1426173825987</v>
      </c>
      <c r="E1511">
        <f t="shared" si="200"/>
        <v>1473.8376821126208</v>
      </c>
      <c r="F1511">
        <f t="shared" si="200"/>
        <v>1449</v>
      </c>
      <c r="G1511">
        <v>1530</v>
      </c>
    </row>
    <row r="1512" spans="1:7">
      <c r="A1512">
        <f t="shared" si="195"/>
        <v>18.901234567901234</v>
      </c>
      <c r="B1512">
        <f t="shared" si="199"/>
        <v>1612</v>
      </c>
      <c r="C1512">
        <f t="shared" si="199"/>
        <v>1589.3080375067163</v>
      </c>
      <c r="D1512">
        <f t="shared" si="196"/>
        <v>1533.1412198489741</v>
      </c>
      <c r="E1512">
        <f t="shared" si="200"/>
        <v>1474.836927228414</v>
      </c>
      <c r="F1512">
        <f t="shared" si="200"/>
        <v>1450</v>
      </c>
      <c r="G1512">
        <v>1531</v>
      </c>
    </row>
    <row r="1513" spans="1:7">
      <c r="A1513">
        <f t="shared" si="195"/>
        <v>18.913580246913579</v>
      </c>
      <c r="B1513">
        <f t="shared" si="199"/>
        <v>1613</v>
      </c>
      <c r="C1513">
        <f t="shared" si="199"/>
        <v>1590.3073883315774</v>
      </c>
      <c r="D1513">
        <f t="shared" si="196"/>
        <v>1534.139824135988</v>
      </c>
      <c r="E1513">
        <f t="shared" si="200"/>
        <v>1475.836173366813</v>
      </c>
      <c r="F1513">
        <f t="shared" si="200"/>
        <v>1451</v>
      </c>
      <c r="G1513">
        <v>1532</v>
      </c>
    </row>
    <row r="1514" spans="1:7">
      <c r="A1514">
        <f t="shared" si="195"/>
        <v>18.925925925925927</v>
      </c>
      <c r="B1514">
        <f t="shared" si="199"/>
        <v>1614</v>
      </c>
      <c r="C1514">
        <f t="shared" si="199"/>
        <v>1591.3067399720753</v>
      </c>
      <c r="D1514">
        <f t="shared" si="196"/>
        <v>1535.1384302400875</v>
      </c>
      <c r="E1514">
        <f t="shared" si="200"/>
        <v>1476.8354205257422</v>
      </c>
      <c r="F1514">
        <f t="shared" si="200"/>
        <v>1452</v>
      </c>
      <c r="G1514">
        <v>1533</v>
      </c>
    </row>
    <row r="1515" spans="1:7">
      <c r="A1515">
        <f t="shared" si="195"/>
        <v>18.938271604938272</v>
      </c>
      <c r="B1515">
        <f t="shared" si="199"/>
        <v>1615</v>
      </c>
      <c r="C1515">
        <f t="shared" si="199"/>
        <v>1592.3060924266749</v>
      </c>
      <c r="D1515">
        <f t="shared" si="196"/>
        <v>1536.137038157729</v>
      </c>
      <c r="E1515">
        <f t="shared" si="200"/>
        <v>1477.8346687031312</v>
      </c>
      <c r="F1515">
        <f t="shared" si="200"/>
        <v>1453</v>
      </c>
      <c r="G1515">
        <v>1534</v>
      </c>
    </row>
    <row r="1516" spans="1:7">
      <c r="A1516">
        <f t="shared" si="195"/>
        <v>18.950617283950617</v>
      </c>
      <c r="B1516">
        <f t="shared" si="199"/>
        <v>1616</v>
      </c>
      <c r="C1516">
        <f t="shared" si="199"/>
        <v>1593.3054456938439</v>
      </c>
      <c r="D1516">
        <f t="shared" si="196"/>
        <v>1537.1356478853777</v>
      </c>
      <c r="E1516">
        <f t="shared" si="200"/>
        <v>1478.8339178969156</v>
      </c>
      <c r="F1516">
        <f t="shared" si="200"/>
        <v>1454</v>
      </c>
      <c r="G1516">
        <v>1535</v>
      </c>
    </row>
    <row r="1517" spans="1:7">
      <c r="A1517">
        <f t="shared" si="195"/>
        <v>18.962962962962962</v>
      </c>
      <c r="B1517">
        <f t="shared" si="199"/>
        <v>1617</v>
      </c>
      <c r="C1517">
        <f t="shared" si="199"/>
        <v>1594.3047997720546</v>
      </c>
      <c r="D1517">
        <f t="shared" si="196"/>
        <v>1538.1342594195085</v>
      </c>
      <c r="E1517">
        <f t="shared" si="200"/>
        <v>1479.8331681050365</v>
      </c>
      <c r="F1517">
        <f t="shared" si="200"/>
        <v>1455</v>
      </c>
      <c r="G1517">
        <v>1536</v>
      </c>
    </row>
    <row r="1518" spans="1:7">
      <c r="A1518">
        <f t="shared" si="195"/>
        <v>18.97530864197531</v>
      </c>
      <c r="B1518">
        <f t="shared" si="199"/>
        <v>1618</v>
      </c>
      <c r="C1518">
        <f t="shared" si="199"/>
        <v>1595.3041546597824</v>
      </c>
      <c r="D1518">
        <f t="shared" si="196"/>
        <v>1539.1328727566051</v>
      </c>
      <c r="E1518">
        <f t="shared" si="200"/>
        <v>1480.8324193254405</v>
      </c>
      <c r="F1518">
        <f t="shared" si="200"/>
        <v>1456</v>
      </c>
      <c r="G1518">
        <v>1537</v>
      </c>
    </row>
    <row r="1519" spans="1:7">
      <c r="A1519">
        <f t="shared" si="195"/>
        <v>18.987654320987655</v>
      </c>
      <c r="B1519">
        <f t="shared" si="199"/>
        <v>1619</v>
      </c>
      <c r="C1519">
        <f t="shared" si="199"/>
        <v>1596.3035103555073</v>
      </c>
      <c r="D1519">
        <f t="shared" si="196"/>
        <v>1540.1314878931603</v>
      </c>
      <c r="E1519">
        <f t="shared" si="200"/>
        <v>1481.8316715560795</v>
      </c>
      <c r="F1519">
        <f t="shared" si="200"/>
        <v>1457</v>
      </c>
      <c r="G1519">
        <v>1538</v>
      </c>
    </row>
    <row r="1520" spans="1:7">
      <c r="A1520">
        <f t="shared" si="195"/>
        <v>19</v>
      </c>
      <c r="B1520">
        <f t="shared" si="199"/>
        <v>1620</v>
      </c>
      <c r="C1520">
        <f t="shared" si="199"/>
        <v>1597.3028668577126</v>
      </c>
      <c r="D1520">
        <f t="shared" si="196"/>
        <v>1541.1301048256762</v>
      </c>
      <c r="E1520">
        <f t="shared" si="200"/>
        <v>1482.8309247949114</v>
      </c>
      <c r="F1520">
        <f t="shared" si="200"/>
        <v>1458</v>
      </c>
      <c r="G1520">
        <v>1539</v>
      </c>
    </row>
    <row r="1521" spans="1:7">
      <c r="A1521">
        <f t="shared" si="195"/>
        <v>19.012345679012345</v>
      </c>
      <c r="B1521">
        <f t="shared" si="199"/>
        <v>1621</v>
      </c>
      <c r="C1521">
        <f t="shared" si="199"/>
        <v>1598.3022241648855</v>
      </c>
      <c r="D1521">
        <f t="shared" si="196"/>
        <v>1542.1287235506638</v>
      </c>
      <c r="E1521">
        <f t="shared" si="200"/>
        <v>1483.8301790398996</v>
      </c>
      <c r="F1521">
        <f t="shared" si="200"/>
        <v>1459</v>
      </c>
      <c r="G1521">
        <v>1540</v>
      </c>
    </row>
    <row r="1522" spans="1:7">
      <c r="A1522">
        <f t="shared" si="195"/>
        <v>19.02469135802469</v>
      </c>
      <c r="B1522">
        <f t="shared" si="199"/>
        <v>1622</v>
      </c>
      <c r="C1522">
        <f t="shared" si="199"/>
        <v>1599.3015822755169</v>
      </c>
      <c r="D1522">
        <f t="shared" si="196"/>
        <v>1543.1273440646432</v>
      </c>
      <c r="E1522">
        <f t="shared" si="200"/>
        <v>1484.8294342890122</v>
      </c>
      <c r="F1522">
        <f t="shared" si="200"/>
        <v>1460</v>
      </c>
      <c r="G1522">
        <v>1541</v>
      </c>
    </row>
    <row r="1523" spans="1:7">
      <c r="A1523">
        <f t="shared" si="195"/>
        <v>19.037037037037038</v>
      </c>
      <c r="B1523">
        <f t="shared" si="199"/>
        <v>1623</v>
      </c>
      <c r="C1523">
        <f t="shared" si="199"/>
        <v>1600.3009411881017</v>
      </c>
      <c r="D1523">
        <f t="shared" si="196"/>
        <v>1544.1259663641436</v>
      </c>
      <c r="E1523">
        <f t="shared" si="200"/>
        <v>1485.8286905402235</v>
      </c>
      <c r="F1523">
        <f t="shared" si="200"/>
        <v>1461</v>
      </c>
      <c r="G1523">
        <v>1542</v>
      </c>
    </row>
    <row r="1524" spans="1:7">
      <c r="A1524">
        <f t="shared" si="195"/>
        <v>19.049382716049383</v>
      </c>
      <c r="B1524">
        <f t="shared" si="199"/>
        <v>1624</v>
      </c>
      <c r="C1524">
        <f t="shared" si="199"/>
        <v>1601.3003009011384</v>
      </c>
      <c r="D1524">
        <f t="shared" si="196"/>
        <v>1545.1245904457026</v>
      </c>
      <c r="E1524">
        <f t="shared" si="200"/>
        <v>1486.8279477915135</v>
      </c>
      <c r="F1524">
        <f t="shared" si="200"/>
        <v>1462</v>
      </c>
      <c r="G1524">
        <v>1543</v>
      </c>
    </row>
    <row r="1525" spans="1:7">
      <c r="A1525">
        <f t="shared" si="195"/>
        <v>19.061728395061728</v>
      </c>
      <c r="B1525">
        <f t="shared" si="199"/>
        <v>1625</v>
      </c>
      <c r="C1525">
        <f t="shared" si="199"/>
        <v>1602.2996614131293</v>
      </c>
      <c r="D1525">
        <f t="shared" si="196"/>
        <v>1546.1232163058673</v>
      </c>
      <c r="E1525">
        <f t="shared" si="200"/>
        <v>1487.8272060408665</v>
      </c>
      <c r="F1525">
        <f t="shared" si="200"/>
        <v>1463</v>
      </c>
      <c r="G1525">
        <v>1544</v>
      </c>
    </row>
    <row r="1526" spans="1:7">
      <c r="A1526">
        <f t="shared" si="195"/>
        <v>19.074074074074073</v>
      </c>
      <c r="B1526">
        <f t="shared" si="199"/>
        <v>1626</v>
      </c>
      <c r="C1526">
        <f t="shared" si="199"/>
        <v>1603.2990227225803</v>
      </c>
      <c r="D1526">
        <f t="shared" si="196"/>
        <v>1547.1218439411939</v>
      </c>
      <c r="E1526">
        <f t="shared" si="200"/>
        <v>1488.8264652862733</v>
      </c>
      <c r="F1526">
        <f t="shared" si="200"/>
        <v>1464</v>
      </c>
      <c r="G1526">
        <v>1545</v>
      </c>
    </row>
    <row r="1527" spans="1:7">
      <c r="A1527">
        <f t="shared" si="195"/>
        <v>19.086419753086421</v>
      </c>
      <c r="B1527">
        <f t="shared" ref="B1527:C1546" si="201">SQRT($B$2^2+$G1527^2+2*$B$2*$G1527*COS(($D$2-B$5)*PI()/180))</f>
        <v>1627</v>
      </c>
      <c r="C1527">
        <f t="shared" si="201"/>
        <v>1604.2983848280012</v>
      </c>
      <c r="D1527">
        <f t="shared" si="196"/>
        <v>1548.1204733482468</v>
      </c>
      <c r="E1527">
        <f t="shared" ref="E1527:F1546" si="202">SQRT($B$2^2+$G1527^2+2*$B$2*$G1527*COS(($D$2-E$5)*PI()/180))</f>
        <v>1489.8257255257297</v>
      </c>
      <c r="F1527">
        <f t="shared" si="202"/>
        <v>1465</v>
      </c>
      <c r="G1527">
        <v>1546</v>
      </c>
    </row>
    <row r="1528" spans="1:7">
      <c r="A1528">
        <f t="shared" si="195"/>
        <v>19.098765432098766</v>
      </c>
      <c r="B1528">
        <f t="shared" si="201"/>
        <v>1628</v>
      </c>
      <c r="C1528">
        <f t="shared" si="201"/>
        <v>1605.2977477279053</v>
      </c>
      <c r="D1528">
        <f t="shared" si="196"/>
        <v>1549.1191045235998</v>
      </c>
      <c r="E1528">
        <f t="shared" si="202"/>
        <v>1490.8249867572365</v>
      </c>
      <c r="F1528">
        <f t="shared" si="202"/>
        <v>1466</v>
      </c>
      <c r="G1528">
        <v>1547</v>
      </c>
    </row>
    <row r="1529" spans="1:7">
      <c r="A1529">
        <f t="shared" si="195"/>
        <v>19.111111111111111</v>
      </c>
      <c r="B1529">
        <f t="shared" si="201"/>
        <v>1629</v>
      </c>
      <c r="C1529">
        <f t="shared" si="201"/>
        <v>1606.2971114208099</v>
      </c>
      <c r="D1529">
        <f t="shared" si="196"/>
        <v>1550.1177374638353</v>
      </c>
      <c r="E1529">
        <f t="shared" si="202"/>
        <v>1491.8242489788006</v>
      </c>
      <c r="F1529">
        <f t="shared" si="202"/>
        <v>1467</v>
      </c>
      <c r="G1529">
        <v>1548</v>
      </c>
    </row>
    <row r="1530" spans="1:7">
      <c r="A1530">
        <f t="shared" si="195"/>
        <v>19.123456790123456</v>
      </c>
      <c r="B1530">
        <f t="shared" si="201"/>
        <v>1630</v>
      </c>
      <c r="C1530">
        <f t="shared" si="201"/>
        <v>1607.2964759052356</v>
      </c>
      <c r="D1530">
        <f t="shared" si="196"/>
        <v>1551.1163721655446</v>
      </c>
      <c r="E1530">
        <f t="shared" si="202"/>
        <v>1492.8235121884336</v>
      </c>
      <c r="F1530">
        <f t="shared" si="202"/>
        <v>1468</v>
      </c>
      <c r="G1530">
        <v>1549</v>
      </c>
    </row>
    <row r="1531" spans="1:7">
      <c r="A1531">
        <f t="shared" si="195"/>
        <v>19.135802469135804</v>
      </c>
      <c r="B1531">
        <f t="shared" si="201"/>
        <v>1631</v>
      </c>
      <c r="C1531">
        <f t="shared" si="201"/>
        <v>1608.2958411797072</v>
      </c>
      <c r="D1531">
        <f t="shared" si="196"/>
        <v>1552.1150086253274</v>
      </c>
      <c r="E1531">
        <f t="shared" si="202"/>
        <v>1493.8227763841526</v>
      </c>
      <c r="F1531">
        <f t="shared" si="202"/>
        <v>1469</v>
      </c>
      <c r="G1531">
        <v>1550</v>
      </c>
    </row>
    <row r="1532" spans="1:7">
      <c r="A1532">
        <f t="shared" si="195"/>
        <v>19.148148148148149</v>
      </c>
      <c r="B1532">
        <f t="shared" si="201"/>
        <v>1632</v>
      </c>
      <c r="C1532">
        <f t="shared" si="201"/>
        <v>1609.2952072427527</v>
      </c>
      <c r="D1532">
        <f t="shared" si="196"/>
        <v>1553.1136468397926</v>
      </c>
      <c r="E1532">
        <f t="shared" si="202"/>
        <v>1494.8220415639803</v>
      </c>
      <c r="F1532">
        <f t="shared" si="202"/>
        <v>1470</v>
      </c>
      <c r="G1532">
        <v>1551</v>
      </c>
    </row>
    <row r="1533" spans="1:7">
      <c r="A1533">
        <f t="shared" si="195"/>
        <v>19.160493827160494</v>
      </c>
      <c r="B1533">
        <f t="shared" si="201"/>
        <v>1633</v>
      </c>
      <c r="C1533">
        <f t="shared" si="201"/>
        <v>1610.2945740929038</v>
      </c>
      <c r="D1533">
        <f t="shared" si="196"/>
        <v>1554.1122868055577</v>
      </c>
      <c r="E1533">
        <f t="shared" si="202"/>
        <v>1495.8213077259441</v>
      </c>
      <c r="F1533">
        <f t="shared" si="202"/>
        <v>1471</v>
      </c>
      <c r="G1533">
        <v>1552</v>
      </c>
    </row>
    <row r="1534" spans="1:7">
      <c r="A1534">
        <f t="shared" si="195"/>
        <v>19.172839506172838</v>
      </c>
      <c r="B1534">
        <f t="shared" si="201"/>
        <v>1634</v>
      </c>
      <c r="C1534">
        <f t="shared" si="201"/>
        <v>1611.2939417286962</v>
      </c>
      <c r="D1534">
        <f t="shared" si="196"/>
        <v>1555.1109285192488</v>
      </c>
      <c r="E1534">
        <f t="shared" si="202"/>
        <v>1496.8205748680773</v>
      </c>
      <c r="F1534">
        <f t="shared" si="202"/>
        <v>1472</v>
      </c>
      <c r="G1534">
        <v>1553</v>
      </c>
    </row>
    <row r="1535" spans="1:7">
      <c r="A1535">
        <f t="shared" si="195"/>
        <v>19.185185185185187</v>
      </c>
      <c r="B1535">
        <f t="shared" si="201"/>
        <v>1635</v>
      </c>
      <c r="C1535">
        <f t="shared" si="201"/>
        <v>1612.2933101486685</v>
      </c>
      <c r="D1535">
        <f t="shared" si="196"/>
        <v>1556.1095719775005</v>
      </c>
      <c r="E1535">
        <f t="shared" si="202"/>
        <v>1497.819842988418</v>
      </c>
      <c r="F1535">
        <f t="shared" si="202"/>
        <v>1473</v>
      </c>
      <c r="G1535">
        <v>1554</v>
      </c>
    </row>
    <row r="1536" spans="1:7">
      <c r="A1536">
        <f t="shared" si="195"/>
        <v>19.197530864197532</v>
      </c>
      <c r="B1536">
        <f t="shared" si="201"/>
        <v>1636</v>
      </c>
      <c r="C1536">
        <f t="shared" si="201"/>
        <v>1613.2926793513641</v>
      </c>
      <c r="D1536">
        <f t="shared" si="196"/>
        <v>1557.1082171769565</v>
      </c>
      <c r="E1536">
        <f t="shared" si="202"/>
        <v>1498.8191120850097</v>
      </c>
      <c r="F1536">
        <f t="shared" si="202"/>
        <v>1474</v>
      </c>
      <c r="G1536">
        <v>1555</v>
      </c>
    </row>
    <row r="1537" spans="1:7">
      <c r="A1537">
        <f t="shared" si="195"/>
        <v>19.209876543209877</v>
      </c>
      <c r="B1537">
        <f t="shared" si="201"/>
        <v>1637</v>
      </c>
      <c r="C1537">
        <f t="shared" si="201"/>
        <v>1614.2920493353288</v>
      </c>
      <c r="D1537">
        <f t="shared" si="196"/>
        <v>1558.1068641142685</v>
      </c>
      <c r="E1537">
        <f t="shared" si="202"/>
        <v>1499.818382155901</v>
      </c>
      <c r="F1537">
        <f t="shared" si="202"/>
        <v>1475</v>
      </c>
      <c r="G1537">
        <v>1556</v>
      </c>
    </row>
    <row r="1538" spans="1:7">
      <c r="A1538">
        <f t="shared" si="195"/>
        <v>19.222222222222221</v>
      </c>
      <c r="B1538">
        <f t="shared" si="201"/>
        <v>1638</v>
      </c>
      <c r="C1538">
        <f t="shared" si="201"/>
        <v>1615.2914200991124</v>
      </c>
      <c r="D1538">
        <f t="shared" si="196"/>
        <v>1559.1055127860975</v>
      </c>
      <c r="E1538">
        <f t="shared" si="202"/>
        <v>1500.817653199146</v>
      </c>
      <c r="F1538">
        <f t="shared" si="202"/>
        <v>1476</v>
      </c>
      <c r="G1538">
        <v>1557</v>
      </c>
    </row>
    <row r="1539" spans="1:7">
      <c r="A1539">
        <f t="shared" si="195"/>
        <v>19.234567901234566</v>
      </c>
      <c r="B1539">
        <f t="shared" si="201"/>
        <v>1639</v>
      </c>
      <c r="C1539">
        <f t="shared" si="201"/>
        <v>1616.2907916412689</v>
      </c>
      <c r="D1539">
        <f t="shared" si="196"/>
        <v>1560.1041631891121</v>
      </c>
      <c r="E1539">
        <f t="shared" si="202"/>
        <v>1501.8169252128037</v>
      </c>
      <c r="F1539">
        <f t="shared" si="202"/>
        <v>1477</v>
      </c>
      <c r="G1539">
        <v>1558</v>
      </c>
    </row>
    <row r="1540" spans="1:7">
      <c r="A1540">
        <f t="shared" si="195"/>
        <v>19.246913580246915</v>
      </c>
      <c r="B1540">
        <f t="shared" si="201"/>
        <v>1640</v>
      </c>
      <c r="C1540">
        <f t="shared" si="201"/>
        <v>1617.2901639603551</v>
      </c>
      <c r="D1540">
        <f t="shared" si="196"/>
        <v>1561.1028153199904</v>
      </c>
      <c r="E1540">
        <f t="shared" si="202"/>
        <v>1502.8161981949381</v>
      </c>
      <c r="F1540">
        <f t="shared" si="202"/>
        <v>1478</v>
      </c>
      <c r="G1540">
        <v>1559</v>
      </c>
    </row>
    <row r="1541" spans="1:7">
      <c r="A1541">
        <f t="shared" si="195"/>
        <v>19.25925925925926</v>
      </c>
      <c r="B1541">
        <f t="shared" si="201"/>
        <v>1641</v>
      </c>
      <c r="C1541">
        <f t="shared" si="201"/>
        <v>1618.2895370549315</v>
      </c>
      <c r="D1541">
        <f t="shared" si="196"/>
        <v>1562.1014691754183</v>
      </c>
      <c r="E1541">
        <f t="shared" si="202"/>
        <v>1503.815472143619</v>
      </c>
      <c r="F1541">
        <f t="shared" si="202"/>
        <v>1479</v>
      </c>
      <c r="G1541">
        <v>1560</v>
      </c>
    </row>
    <row r="1542" spans="1:7">
      <c r="A1542">
        <f t="shared" ref="A1542:A1605" si="203">G1542/$B$2</f>
        <v>19.271604938271604</v>
      </c>
      <c r="B1542">
        <f t="shared" si="201"/>
        <v>1642</v>
      </c>
      <c r="C1542">
        <f t="shared" si="201"/>
        <v>1619.2889109235623</v>
      </c>
      <c r="D1542">
        <f t="shared" si="196"/>
        <v>1563.1001247520903</v>
      </c>
      <c r="E1542">
        <f t="shared" si="202"/>
        <v>1504.8147470569204</v>
      </c>
      <c r="F1542">
        <f t="shared" si="202"/>
        <v>1480</v>
      </c>
      <c r="G1542">
        <v>1561</v>
      </c>
    </row>
    <row r="1543" spans="1:7">
      <c r="A1543">
        <f t="shared" si="203"/>
        <v>19.283950617283949</v>
      </c>
      <c r="B1543">
        <f t="shared" si="201"/>
        <v>1643</v>
      </c>
      <c r="C1543">
        <f t="shared" si="201"/>
        <v>1620.2882855648154</v>
      </c>
      <c r="D1543">
        <f t="shared" ref="D1543:D1606" si="204">SQRT($B$2^2+$G1543^2+2*$B$2*$G1543*COS(($D$2-D$5)*PI()/180))</f>
        <v>1564.0987820467094</v>
      </c>
      <c r="E1543">
        <f t="shared" si="202"/>
        <v>1505.8140229329222</v>
      </c>
      <c r="F1543">
        <f t="shared" si="202"/>
        <v>1481</v>
      </c>
      <c r="G1543">
        <v>1562</v>
      </c>
    </row>
    <row r="1544" spans="1:7">
      <c r="A1544">
        <f t="shared" si="203"/>
        <v>19.296296296296298</v>
      </c>
      <c r="B1544">
        <f t="shared" si="201"/>
        <v>1644</v>
      </c>
      <c r="C1544">
        <f t="shared" si="201"/>
        <v>1621.287660977262</v>
      </c>
      <c r="D1544">
        <f t="shared" si="204"/>
        <v>1565.0974410559875</v>
      </c>
      <c r="E1544">
        <f t="shared" si="202"/>
        <v>1506.8132997697089</v>
      </c>
      <c r="F1544">
        <f t="shared" si="202"/>
        <v>1482</v>
      </c>
      <c r="G1544">
        <v>1563</v>
      </c>
    </row>
    <row r="1545" spans="1:7">
      <c r="A1545">
        <f t="shared" si="203"/>
        <v>19.308641975308642</v>
      </c>
      <c r="B1545">
        <f t="shared" si="201"/>
        <v>1645</v>
      </c>
      <c r="C1545">
        <f t="shared" si="201"/>
        <v>1622.2870371594768</v>
      </c>
      <c r="D1545">
        <f t="shared" si="204"/>
        <v>1566.0961017766438</v>
      </c>
      <c r="E1545">
        <f t="shared" si="202"/>
        <v>1507.8125775653707</v>
      </c>
      <c r="F1545">
        <f t="shared" si="202"/>
        <v>1483</v>
      </c>
      <c r="G1545">
        <v>1564</v>
      </c>
    </row>
    <row r="1546" spans="1:7">
      <c r="A1546">
        <f t="shared" si="203"/>
        <v>19.320987654320987</v>
      </c>
      <c r="B1546">
        <f t="shared" si="201"/>
        <v>1646</v>
      </c>
      <c r="C1546">
        <f t="shared" si="201"/>
        <v>1623.2864141100379</v>
      </c>
      <c r="D1546">
        <f t="shared" si="204"/>
        <v>1567.094764205407</v>
      </c>
      <c r="E1546">
        <f t="shared" si="202"/>
        <v>1508.8118563180019</v>
      </c>
      <c r="F1546">
        <f t="shared" si="202"/>
        <v>1484</v>
      </c>
      <c r="G1546">
        <v>1565</v>
      </c>
    </row>
    <row r="1547" spans="1:7">
      <c r="A1547">
        <f t="shared" si="203"/>
        <v>19.333333333333332</v>
      </c>
      <c r="B1547">
        <f t="shared" ref="B1547:C1566" si="205">SQRT($B$2^2+$G1547^2+2*$B$2*$G1547*COS(($D$2-B$5)*PI()/180))</f>
        <v>1647</v>
      </c>
      <c r="C1547">
        <f t="shared" si="205"/>
        <v>1624.2857918275274</v>
      </c>
      <c r="D1547">
        <f t="shared" si="204"/>
        <v>1568.0934283390131</v>
      </c>
      <c r="E1547">
        <f t="shared" ref="E1547:F1566" si="206">SQRT($B$2^2+$G1547^2+2*$B$2*$G1547*COS(($D$2-E$5)*PI()/180))</f>
        <v>1509.8111360257026</v>
      </c>
      <c r="F1547">
        <f t="shared" si="206"/>
        <v>1485</v>
      </c>
      <c r="G1547">
        <v>1566</v>
      </c>
    </row>
    <row r="1548" spans="1:7">
      <c r="A1548">
        <f t="shared" si="203"/>
        <v>19.345679012345681</v>
      </c>
      <c r="B1548">
        <f t="shared" si="205"/>
        <v>1648</v>
      </c>
      <c r="C1548">
        <f t="shared" si="205"/>
        <v>1625.2851703105305</v>
      </c>
      <c r="D1548">
        <f t="shared" si="204"/>
        <v>1569.0920941742074</v>
      </c>
      <c r="E1548">
        <f t="shared" si="206"/>
        <v>1510.8104166865776</v>
      </c>
      <c r="F1548">
        <f t="shared" si="206"/>
        <v>1486</v>
      </c>
      <c r="G1548">
        <v>1567</v>
      </c>
    </row>
    <row r="1549" spans="1:7">
      <c r="A1549">
        <f t="shared" si="203"/>
        <v>19.358024691358025</v>
      </c>
      <c r="B1549">
        <f t="shared" si="205"/>
        <v>1649</v>
      </c>
      <c r="C1549">
        <f t="shared" si="205"/>
        <v>1626.2845495576357</v>
      </c>
      <c r="D1549">
        <f t="shared" si="204"/>
        <v>1570.0907617077428</v>
      </c>
      <c r="E1549">
        <f t="shared" si="206"/>
        <v>1511.809698298737</v>
      </c>
      <c r="F1549">
        <f t="shared" si="206"/>
        <v>1487</v>
      </c>
      <c r="G1549">
        <v>1568</v>
      </c>
    </row>
    <row r="1550" spans="1:7">
      <c r="A1550">
        <f t="shared" si="203"/>
        <v>19.37037037037037</v>
      </c>
      <c r="B1550">
        <f t="shared" si="205"/>
        <v>1650</v>
      </c>
      <c r="C1550">
        <f t="shared" si="205"/>
        <v>1627.2839295674355</v>
      </c>
      <c r="D1550">
        <f t="shared" si="204"/>
        <v>1571.0894309363805</v>
      </c>
      <c r="E1550">
        <f t="shared" si="206"/>
        <v>1512.8089808602954</v>
      </c>
      <c r="F1550">
        <f t="shared" si="206"/>
        <v>1488</v>
      </c>
      <c r="G1550">
        <v>1569</v>
      </c>
    </row>
    <row r="1551" spans="1:7">
      <c r="A1551">
        <f t="shared" si="203"/>
        <v>19.382716049382715</v>
      </c>
      <c r="B1551">
        <f t="shared" si="205"/>
        <v>1651</v>
      </c>
      <c r="C1551">
        <f t="shared" si="205"/>
        <v>1628.2833103385253</v>
      </c>
      <c r="D1551">
        <f t="shared" si="204"/>
        <v>1572.0881018568903</v>
      </c>
      <c r="E1551">
        <f t="shared" si="206"/>
        <v>1513.8082643693731</v>
      </c>
      <c r="F1551">
        <f t="shared" si="206"/>
        <v>1489</v>
      </c>
      <c r="G1551">
        <v>1570</v>
      </c>
    </row>
    <row r="1552" spans="1:7">
      <c r="A1552">
        <f t="shared" si="203"/>
        <v>19.395061728395063</v>
      </c>
      <c r="B1552">
        <f t="shared" si="205"/>
        <v>1652</v>
      </c>
      <c r="C1552">
        <f t="shared" si="205"/>
        <v>1629.2826918695046</v>
      </c>
      <c r="D1552">
        <f t="shared" si="204"/>
        <v>1573.0867744660495</v>
      </c>
      <c r="E1552">
        <f t="shared" si="206"/>
        <v>1514.8075488240945</v>
      </c>
      <c r="F1552">
        <f t="shared" si="206"/>
        <v>1490</v>
      </c>
      <c r="G1552">
        <v>1571</v>
      </c>
    </row>
    <row r="1553" spans="1:7">
      <c r="A1553">
        <f t="shared" si="203"/>
        <v>19.407407407407408</v>
      </c>
      <c r="B1553">
        <f t="shared" si="205"/>
        <v>1653</v>
      </c>
      <c r="C1553">
        <f t="shared" si="205"/>
        <v>1630.2820741589753</v>
      </c>
      <c r="D1553">
        <f t="shared" si="204"/>
        <v>1574.0854487606446</v>
      </c>
      <c r="E1553">
        <f t="shared" si="206"/>
        <v>1515.8068342225895</v>
      </c>
      <c r="F1553">
        <f t="shared" si="206"/>
        <v>1491</v>
      </c>
      <c r="G1553">
        <v>1572</v>
      </c>
    </row>
    <row r="1554" spans="1:7">
      <c r="A1554">
        <f t="shared" si="203"/>
        <v>19.419753086419753</v>
      </c>
      <c r="B1554">
        <f t="shared" si="205"/>
        <v>1654</v>
      </c>
      <c r="C1554">
        <f t="shared" si="205"/>
        <v>1631.281457205544</v>
      </c>
      <c r="D1554">
        <f t="shared" si="204"/>
        <v>1575.0841247374694</v>
      </c>
      <c r="E1554">
        <f t="shared" si="206"/>
        <v>1516.8061205629931</v>
      </c>
      <c r="F1554">
        <f t="shared" si="206"/>
        <v>1492</v>
      </c>
      <c r="G1554">
        <v>1573</v>
      </c>
    </row>
    <row r="1555" spans="1:7">
      <c r="A1555">
        <f t="shared" si="203"/>
        <v>19.432098765432098</v>
      </c>
      <c r="B1555">
        <f t="shared" si="205"/>
        <v>1655</v>
      </c>
      <c r="C1555">
        <f t="shared" si="205"/>
        <v>1632.2808410078196</v>
      </c>
      <c r="D1555">
        <f t="shared" si="204"/>
        <v>1576.0828023933261</v>
      </c>
      <c r="E1555">
        <f t="shared" si="206"/>
        <v>1517.8054078434443</v>
      </c>
      <c r="F1555">
        <f t="shared" si="206"/>
        <v>1493</v>
      </c>
      <c r="G1555">
        <v>1574</v>
      </c>
    </row>
    <row r="1556" spans="1:7">
      <c r="A1556">
        <f t="shared" si="203"/>
        <v>19.444444444444443</v>
      </c>
      <c r="B1556">
        <f t="shared" si="205"/>
        <v>1656</v>
      </c>
      <c r="C1556">
        <f t="shared" si="205"/>
        <v>1633.2802255644153</v>
      </c>
      <c r="D1556">
        <f t="shared" si="204"/>
        <v>1577.0814817250248</v>
      </c>
      <c r="E1556">
        <f t="shared" si="206"/>
        <v>1518.8046960620882</v>
      </c>
      <c r="F1556">
        <f t="shared" si="206"/>
        <v>1494</v>
      </c>
      <c r="G1556">
        <v>1575</v>
      </c>
    </row>
    <row r="1557" spans="1:7">
      <c r="A1557">
        <f t="shared" si="203"/>
        <v>19.456790123456791</v>
      </c>
      <c r="B1557">
        <f t="shared" si="205"/>
        <v>1657</v>
      </c>
      <c r="C1557">
        <f t="shared" si="205"/>
        <v>1634.2796108739469</v>
      </c>
      <c r="D1557">
        <f t="shared" si="204"/>
        <v>1578.0801627293843</v>
      </c>
      <c r="E1557">
        <f t="shared" si="206"/>
        <v>1519.8039852170739</v>
      </c>
      <c r="F1557">
        <f t="shared" si="206"/>
        <v>1495</v>
      </c>
      <c r="G1557">
        <v>1576</v>
      </c>
    </row>
    <row r="1558" spans="1:7">
      <c r="A1558">
        <f t="shared" si="203"/>
        <v>19.469135802469136</v>
      </c>
      <c r="B1558">
        <f t="shared" si="205"/>
        <v>1658</v>
      </c>
      <c r="C1558">
        <f t="shared" si="205"/>
        <v>1635.2789969350345</v>
      </c>
      <c r="D1558">
        <f t="shared" si="204"/>
        <v>1579.0788454032306</v>
      </c>
      <c r="E1558">
        <f t="shared" si="206"/>
        <v>1520.8032753065559</v>
      </c>
      <c r="F1558">
        <f t="shared" si="206"/>
        <v>1496</v>
      </c>
      <c r="G1558">
        <v>1577</v>
      </c>
    </row>
    <row r="1559" spans="1:7">
      <c r="A1559">
        <f t="shared" si="203"/>
        <v>19.481481481481481</v>
      </c>
      <c r="B1559">
        <f t="shared" si="205"/>
        <v>1659</v>
      </c>
      <c r="C1559">
        <f t="shared" si="205"/>
        <v>1636.2783837463003</v>
      </c>
      <c r="D1559">
        <f t="shared" si="204"/>
        <v>1580.0775297433984</v>
      </c>
      <c r="E1559">
        <f t="shared" si="206"/>
        <v>1521.8025663286928</v>
      </c>
      <c r="F1559">
        <f t="shared" si="206"/>
        <v>1497</v>
      </c>
      <c r="G1559">
        <v>1578</v>
      </c>
    </row>
    <row r="1560" spans="1:7">
      <c r="A1560">
        <f t="shared" si="203"/>
        <v>19.493827160493826</v>
      </c>
      <c r="B1560">
        <f t="shared" si="205"/>
        <v>1660</v>
      </c>
      <c r="C1560">
        <f t="shared" si="205"/>
        <v>1637.2777713063708</v>
      </c>
      <c r="D1560">
        <f t="shared" si="204"/>
        <v>1581.07621574673</v>
      </c>
      <c r="E1560">
        <f t="shared" si="206"/>
        <v>1522.8018582816489</v>
      </c>
      <c r="F1560">
        <f t="shared" si="206"/>
        <v>1498</v>
      </c>
      <c r="G1560">
        <v>1579</v>
      </c>
    </row>
    <row r="1561" spans="1:7">
      <c r="A1561">
        <f t="shared" si="203"/>
        <v>19.506172839506174</v>
      </c>
      <c r="B1561">
        <f t="shared" si="205"/>
        <v>1661</v>
      </c>
      <c r="C1561">
        <f t="shared" si="205"/>
        <v>1638.2771596138759</v>
      </c>
      <c r="D1561">
        <f t="shared" si="204"/>
        <v>1582.0749034100756</v>
      </c>
      <c r="E1561">
        <f t="shared" si="206"/>
        <v>1523.801151163593</v>
      </c>
      <c r="F1561">
        <f t="shared" si="206"/>
        <v>1499</v>
      </c>
      <c r="G1561">
        <v>1580</v>
      </c>
    </row>
    <row r="1562" spans="1:7">
      <c r="A1562">
        <f t="shared" si="203"/>
        <v>19.518518518518519</v>
      </c>
      <c r="B1562">
        <f t="shared" si="205"/>
        <v>1662</v>
      </c>
      <c r="C1562">
        <f t="shared" si="205"/>
        <v>1639.2765486674482</v>
      </c>
      <c r="D1562">
        <f t="shared" si="204"/>
        <v>1583.0735927302937</v>
      </c>
      <c r="E1562">
        <f t="shared" si="206"/>
        <v>1524.8004449726984</v>
      </c>
      <c r="F1562">
        <f t="shared" si="206"/>
        <v>1500</v>
      </c>
      <c r="G1562">
        <v>1581</v>
      </c>
    </row>
    <row r="1563" spans="1:7">
      <c r="A1563">
        <f t="shared" si="203"/>
        <v>19.530864197530864</v>
      </c>
      <c r="B1563">
        <f t="shared" si="205"/>
        <v>1663</v>
      </c>
      <c r="C1563">
        <f t="shared" si="205"/>
        <v>1640.2759384657245</v>
      </c>
      <c r="D1563">
        <f t="shared" si="204"/>
        <v>1584.0722837042506</v>
      </c>
      <c r="E1563">
        <f t="shared" si="206"/>
        <v>1525.7997397071435</v>
      </c>
      <c r="F1563">
        <f t="shared" si="206"/>
        <v>1501</v>
      </c>
      <c r="G1563">
        <v>1582</v>
      </c>
    </row>
    <row r="1564" spans="1:7">
      <c r="A1564">
        <f t="shared" si="203"/>
        <v>19.543209876543209</v>
      </c>
      <c r="B1564">
        <f t="shared" si="205"/>
        <v>1664</v>
      </c>
      <c r="C1564">
        <f t="shared" si="205"/>
        <v>1641.275329007344</v>
      </c>
      <c r="D1564">
        <f t="shared" si="204"/>
        <v>1585.0709763288205</v>
      </c>
      <c r="E1564">
        <f t="shared" si="206"/>
        <v>1526.7990353651114</v>
      </c>
      <c r="F1564">
        <f t="shared" si="206"/>
        <v>1502</v>
      </c>
      <c r="G1564">
        <v>1583</v>
      </c>
    </row>
    <row r="1565" spans="1:7">
      <c r="A1565">
        <f t="shared" si="203"/>
        <v>19.555555555555557</v>
      </c>
      <c r="B1565">
        <f t="shared" si="205"/>
        <v>1665</v>
      </c>
      <c r="C1565">
        <f t="shared" si="205"/>
        <v>1642.2747202909497</v>
      </c>
      <c r="D1565">
        <f t="shared" si="204"/>
        <v>1586.069670600885</v>
      </c>
      <c r="E1565">
        <f t="shared" si="206"/>
        <v>1527.7983319447899</v>
      </c>
      <c r="F1565">
        <f t="shared" si="206"/>
        <v>1503</v>
      </c>
      <c r="G1565">
        <v>1584</v>
      </c>
    </row>
    <row r="1566" spans="1:7">
      <c r="A1566">
        <f t="shared" si="203"/>
        <v>19.567901234567902</v>
      </c>
      <c r="B1566">
        <f t="shared" si="205"/>
        <v>1666</v>
      </c>
      <c r="C1566">
        <f t="shared" si="205"/>
        <v>1643.2741123151882</v>
      </c>
      <c r="D1566">
        <f t="shared" si="204"/>
        <v>1587.0683665173344</v>
      </c>
      <c r="E1566">
        <f t="shared" si="206"/>
        <v>1528.7976294443718</v>
      </c>
      <c r="F1566">
        <f t="shared" si="206"/>
        <v>1504</v>
      </c>
      <c r="G1566">
        <v>1585</v>
      </c>
    </row>
    <row r="1567" spans="1:7">
      <c r="A1567">
        <f t="shared" si="203"/>
        <v>19.580246913580247</v>
      </c>
      <c r="B1567">
        <f t="shared" ref="B1567:C1586" si="207">SQRT($B$2^2+$G1567^2+2*$B$2*$G1567*COS(($D$2-B$5)*PI()/180))</f>
        <v>1667</v>
      </c>
      <c r="C1567">
        <f t="shared" si="207"/>
        <v>1644.2735050787087</v>
      </c>
      <c r="D1567">
        <f t="shared" si="204"/>
        <v>1588.0670640750661</v>
      </c>
      <c r="E1567">
        <f t="shared" ref="E1567:F1586" si="208">SQRT($B$2^2+$G1567^2+2*$B$2*$G1567*COS(($D$2-E$5)*PI()/180))</f>
        <v>1529.796927862054</v>
      </c>
      <c r="F1567">
        <f t="shared" si="208"/>
        <v>1505</v>
      </c>
      <c r="G1567">
        <v>1586</v>
      </c>
    </row>
    <row r="1568" spans="1:7">
      <c r="A1568">
        <f t="shared" si="203"/>
        <v>19.592592592592592</v>
      </c>
      <c r="B1568">
        <f t="shared" si="207"/>
        <v>1668</v>
      </c>
      <c r="C1568">
        <f t="shared" si="207"/>
        <v>1645.2728985801639</v>
      </c>
      <c r="D1568">
        <f t="shared" si="204"/>
        <v>1589.0657632709856</v>
      </c>
      <c r="E1568">
        <f t="shared" si="208"/>
        <v>1530.7962271960387</v>
      </c>
      <c r="F1568">
        <f t="shared" si="208"/>
        <v>1506</v>
      </c>
      <c r="G1568">
        <v>1587</v>
      </c>
    </row>
    <row r="1569" spans="1:7">
      <c r="A1569">
        <f t="shared" si="203"/>
        <v>19.604938271604937</v>
      </c>
      <c r="B1569">
        <f t="shared" si="207"/>
        <v>1669</v>
      </c>
      <c r="C1569">
        <f t="shared" si="207"/>
        <v>1646.27229281821</v>
      </c>
      <c r="D1569">
        <f t="shared" si="204"/>
        <v>1590.0644641020062</v>
      </c>
      <c r="E1569">
        <f t="shared" si="208"/>
        <v>1531.7955274445326</v>
      </c>
      <c r="F1569">
        <f t="shared" si="208"/>
        <v>1507</v>
      </c>
      <c r="G1569">
        <v>1588</v>
      </c>
    </row>
    <row r="1570" spans="1:7">
      <c r="A1570">
        <f t="shared" si="203"/>
        <v>19.617283950617285</v>
      </c>
      <c r="B1570">
        <f t="shared" si="207"/>
        <v>1670</v>
      </c>
      <c r="C1570">
        <f t="shared" si="207"/>
        <v>1647.2716877915066</v>
      </c>
      <c r="D1570">
        <f t="shared" si="204"/>
        <v>1591.0631665650487</v>
      </c>
      <c r="E1570">
        <f t="shared" si="208"/>
        <v>1532.7948286057469</v>
      </c>
      <c r="F1570">
        <f t="shared" si="208"/>
        <v>1508</v>
      </c>
      <c r="G1570">
        <v>1589</v>
      </c>
    </row>
    <row r="1571" spans="1:7">
      <c r="A1571">
        <f t="shared" si="203"/>
        <v>19.62962962962963</v>
      </c>
      <c r="B1571">
        <f t="shared" si="207"/>
        <v>1671</v>
      </c>
      <c r="C1571">
        <f t="shared" si="207"/>
        <v>1648.2710834987158</v>
      </c>
      <c r="D1571">
        <f t="shared" si="204"/>
        <v>1592.0618706570419</v>
      </c>
      <c r="E1571">
        <f t="shared" si="208"/>
        <v>1533.794130677898</v>
      </c>
      <c r="F1571">
        <f t="shared" si="208"/>
        <v>1509</v>
      </c>
      <c r="G1571">
        <v>1590</v>
      </c>
    </row>
    <row r="1572" spans="1:7">
      <c r="A1572">
        <f t="shared" si="203"/>
        <v>19.641975308641975</v>
      </c>
      <c r="B1572">
        <f t="shared" si="207"/>
        <v>1672</v>
      </c>
      <c r="C1572">
        <f t="shared" si="207"/>
        <v>1649.270479938504</v>
      </c>
      <c r="D1572">
        <f t="shared" si="204"/>
        <v>1593.0605763749224</v>
      </c>
      <c r="E1572">
        <f t="shared" si="208"/>
        <v>1534.7934336592064</v>
      </c>
      <c r="F1572">
        <f t="shared" si="208"/>
        <v>1510</v>
      </c>
      <c r="G1572">
        <v>1591</v>
      </c>
    </row>
    <row r="1573" spans="1:7">
      <c r="A1573">
        <f t="shared" si="203"/>
        <v>19.654320987654319</v>
      </c>
      <c r="B1573">
        <f t="shared" si="207"/>
        <v>1673</v>
      </c>
      <c r="C1573">
        <f t="shared" si="207"/>
        <v>1650.2698771095397</v>
      </c>
      <c r="D1573">
        <f t="shared" si="204"/>
        <v>1594.0592837156339</v>
      </c>
      <c r="E1573">
        <f t="shared" si="208"/>
        <v>1535.7927375478973</v>
      </c>
      <c r="F1573">
        <f t="shared" si="208"/>
        <v>1511</v>
      </c>
      <c r="G1573">
        <v>1592</v>
      </c>
    </row>
    <row r="1574" spans="1:7">
      <c r="A1574">
        <f t="shared" si="203"/>
        <v>19.666666666666668</v>
      </c>
      <c r="B1574">
        <f t="shared" si="207"/>
        <v>1674</v>
      </c>
      <c r="C1574">
        <f t="shared" si="207"/>
        <v>1651.2692750104957</v>
      </c>
      <c r="D1574">
        <f t="shared" si="204"/>
        <v>1595.0579926761284</v>
      </c>
      <c r="E1574">
        <f t="shared" si="208"/>
        <v>1536.7920423422006</v>
      </c>
      <c r="F1574">
        <f t="shared" si="208"/>
        <v>1512</v>
      </c>
      <c r="G1574">
        <v>1593</v>
      </c>
    </row>
    <row r="1575" spans="1:7">
      <c r="A1575">
        <f t="shared" si="203"/>
        <v>19.679012345679013</v>
      </c>
      <c r="B1575">
        <f t="shared" si="207"/>
        <v>1675</v>
      </c>
      <c r="C1575">
        <f t="shared" si="207"/>
        <v>1652.2686736400469</v>
      </c>
      <c r="D1575">
        <f t="shared" si="204"/>
        <v>1596.056703253365</v>
      </c>
      <c r="E1575">
        <f t="shared" si="208"/>
        <v>1537.7913480403511</v>
      </c>
      <c r="F1575">
        <f t="shared" si="208"/>
        <v>1513</v>
      </c>
      <c r="G1575">
        <v>1594</v>
      </c>
    </row>
    <row r="1576" spans="1:7">
      <c r="A1576">
        <f t="shared" si="203"/>
        <v>19.691358024691358</v>
      </c>
      <c r="B1576">
        <f t="shared" si="207"/>
        <v>1676</v>
      </c>
      <c r="C1576">
        <f t="shared" si="207"/>
        <v>1653.2680729968724</v>
      </c>
      <c r="D1576">
        <f t="shared" si="204"/>
        <v>1597.0554154443107</v>
      </c>
      <c r="E1576">
        <f t="shared" si="208"/>
        <v>1538.7906546405875</v>
      </c>
      <c r="F1576">
        <f t="shared" si="208"/>
        <v>1514</v>
      </c>
      <c r="G1576">
        <v>1595</v>
      </c>
    </row>
    <row r="1577" spans="1:7">
      <c r="A1577">
        <f t="shared" si="203"/>
        <v>19.703703703703702</v>
      </c>
      <c r="B1577">
        <f t="shared" si="207"/>
        <v>1677</v>
      </c>
      <c r="C1577">
        <f t="shared" si="207"/>
        <v>1654.2674730796541</v>
      </c>
      <c r="D1577">
        <f t="shared" si="204"/>
        <v>1598.0541292459402</v>
      </c>
      <c r="E1577">
        <f t="shared" si="208"/>
        <v>1539.7899621411536</v>
      </c>
      <c r="F1577">
        <f t="shared" si="208"/>
        <v>1515</v>
      </c>
      <c r="G1577">
        <v>1596</v>
      </c>
    </row>
    <row r="1578" spans="1:7">
      <c r="A1578">
        <f t="shared" si="203"/>
        <v>19.716049382716051</v>
      </c>
      <c r="B1578">
        <f t="shared" si="207"/>
        <v>1678</v>
      </c>
      <c r="C1578">
        <f t="shared" si="207"/>
        <v>1655.2668738870771</v>
      </c>
      <c r="D1578">
        <f t="shared" si="204"/>
        <v>1599.0528446552353</v>
      </c>
      <c r="E1578">
        <f t="shared" si="208"/>
        <v>1540.789270540298</v>
      </c>
      <c r="F1578">
        <f t="shared" si="208"/>
        <v>1516</v>
      </c>
      <c r="G1578">
        <v>1597</v>
      </c>
    </row>
    <row r="1579" spans="1:7">
      <c r="A1579">
        <f t="shared" si="203"/>
        <v>19.728395061728396</v>
      </c>
      <c r="B1579">
        <f t="shared" si="207"/>
        <v>1679</v>
      </c>
      <c r="C1579">
        <f t="shared" si="207"/>
        <v>1656.2662754178293</v>
      </c>
      <c r="D1579">
        <f t="shared" si="204"/>
        <v>1600.0515616691857</v>
      </c>
      <c r="E1579">
        <f t="shared" si="208"/>
        <v>1541.7885798362729</v>
      </c>
      <c r="F1579">
        <f t="shared" si="208"/>
        <v>1517</v>
      </c>
      <c r="G1579">
        <v>1598</v>
      </c>
    </row>
    <row r="1580" spans="1:7">
      <c r="A1580">
        <f t="shared" si="203"/>
        <v>19.74074074074074</v>
      </c>
      <c r="B1580">
        <f t="shared" si="207"/>
        <v>1680</v>
      </c>
      <c r="C1580">
        <f t="shared" si="207"/>
        <v>1657.2656776706024</v>
      </c>
      <c r="D1580">
        <f t="shared" si="204"/>
        <v>1601.0502802847886</v>
      </c>
      <c r="E1580">
        <f t="shared" si="208"/>
        <v>1542.7878900273358</v>
      </c>
      <c r="F1580">
        <f t="shared" si="208"/>
        <v>1518</v>
      </c>
      <c r="G1580">
        <v>1599</v>
      </c>
    </row>
    <row r="1581" spans="1:7">
      <c r="A1581">
        <f t="shared" si="203"/>
        <v>19.753086419753085</v>
      </c>
      <c r="B1581">
        <f t="shared" si="207"/>
        <v>1681</v>
      </c>
      <c r="C1581">
        <f t="shared" si="207"/>
        <v>1658.2650806440909</v>
      </c>
      <c r="D1581">
        <f t="shared" si="204"/>
        <v>1602.0490004990484</v>
      </c>
      <c r="E1581">
        <f t="shared" si="208"/>
        <v>1543.7872011117488</v>
      </c>
      <c r="F1581">
        <f t="shared" si="208"/>
        <v>1519</v>
      </c>
      <c r="G1581">
        <v>1600</v>
      </c>
    </row>
    <row r="1582" spans="1:7">
      <c r="A1582">
        <f t="shared" si="203"/>
        <v>19.765432098765434</v>
      </c>
      <c r="B1582">
        <f t="shared" si="207"/>
        <v>1682</v>
      </c>
      <c r="C1582">
        <f t="shared" si="207"/>
        <v>1659.2644843369924</v>
      </c>
      <c r="D1582">
        <f t="shared" si="204"/>
        <v>1603.0477223089772</v>
      </c>
      <c r="E1582">
        <f t="shared" si="208"/>
        <v>1544.7865130877776</v>
      </c>
      <c r="F1582">
        <f t="shared" si="208"/>
        <v>1520</v>
      </c>
      <c r="G1582">
        <v>1601</v>
      </c>
    </row>
    <row r="1583" spans="1:7">
      <c r="A1583">
        <f t="shared" si="203"/>
        <v>19.777777777777779</v>
      </c>
      <c r="B1583">
        <f t="shared" si="207"/>
        <v>1683</v>
      </c>
      <c r="C1583">
        <f t="shared" si="207"/>
        <v>1660.263888748008</v>
      </c>
      <c r="D1583">
        <f t="shared" si="204"/>
        <v>1604.0464457115947</v>
      </c>
      <c r="E1583">
        <f t="shared" si="208"/>
        <v>1545.7858259536936</v>
      </c>
      <c r="F1583">
        <f t="shared" si="208"/>
        <v>1521</v>
      </c>
      <c r="G1583">
        <v>1602</v>
      </c>
    </row>
    <row r="1584" spans="1:7">
      <c r="A1584">
        <f t="shared" si="203"/>
        <v>19.790123456790123</v>
      </c>
      <c r="B1584">
        <f t="shared" si="207"/>
        <v>1684</v>
      </c>
      <c r="C1584">
        <f t="shared" si="207"/>
        <v>1661.2632938758413</v>
      </c>
      <c r="D1584">
        <f t="shared" si="204"/>
        <v>1605.0451707039276</v>
      </c>
      <c r="E1584">
        <f t="shared" si="208"/>
        <v>1546.7851397077716</v>
      </c>
      <c r="F1584">
        <f t="shared" si="208"/>
        <v>1522</v>
      </c>
      <c r="G1584">
        <v>1603</v>
      </c>
    </row>
    <row r="1585" spans="1:7">
      <c r="A1585">
        <f t="shared" si="203"/>
        <v>19.802469135802468</v>
      </c>
      <c r="B1585">
        <f t="shared" si="207"/>
        <v>1685</v>
      </c>
      <c r="C1585">
        <f t="shared" si="207"/>
        <v>1662.2626997191996</v>
      </c>
      <c r="D1585">
        <f t="shared" si="204"/>
        <v>1606.0438972830102</v>
      </c>
      <c r="E1585">
        <f t="shared" si="208"/>
        <v>1547.7844543482913</v>
      </c>
      <c r="F1585">
        <f t="shared" si="208"/>
        <v>1523</v>
      </c>
      <c r="G1585">
        <v>1604</v>
      </c>
    </row>
    <row r="1586" spans="1:7">
      <c r="A1586">
        <f t="shared" si="203"/>
        <v>19.814814814814813</v>
      </c>
      <c r="B1586">
        <f t="shared" si="207"/>
        <v>1686</v>
      </c>
      <c r="C1586">
        <f t="shared" si="207"/>
        <v>1663.262106276793</v>
      </c>
      <c r="D1586">
        <f t="shared" si="204"/>
        <v>1607.0426254458841</v>
      </c>
      <c r="E1586">
        <f t="shared" si="208"/>
        <v>1548.7837698735373</v>
      </c>
      <c r="F1586">
        <f t="shared" si="208"/>
        <v>1524</v>
      </c>
      <c r="G1586">
        <v>1605</v>
      </c>
    </row>
    <row r="1587" spans="1:7">
      <c r="A1587">
        <f t="shared" si="203"/>
        <v>19.827160493827162</v>
      </c>
      <c r="B1587">
        <f t="shared" ref="B1587:C1606" si="209">SQRT($B$2^2+$G1587^2+2*$B$2*$G1587*COS(($D$2-B$5)*PI()/180))</f>
        <v>1687</v>
      </c>
      <c r="C1587">
        <f t="shared" si="209"/>
        <v>1664.261513547335</v>
      </c>
      <c r="D1587">
        <f t="shared" si="204"/>
        <v>1608.0413551895983</v>
      </c>
      <c r="E1587">
        <f t="shared" ref="E1587:F1606" si="210">SQRT($B$2^2+$G1587^2+2*$B$2*$G1587*COS(($D$2-E$5)*PI()/180))</f>
        <v>1549.7830862817975</v>
      </c>
      <c r="F1587">
        <f t="shared" si="210"/>
        <v>1525</v>
      </c>
      <c r="G1587">
        <v>1606</v>
      </c>
    </row>
    <row r="1588" spans="1:7">
      <c r="A1588">
        <f t="shared" si="203"/>
        <v>19.839506172839506</v>
      </c>
      <c r="B1588">
        <f t="shared" si="209"/>
        <v>1688</v>
      </c>
      <c r="C1588">
        <f t="shared" si="209"/>
        <v>1665.2609215295417</v>
      </c>
      <c r="D1588">
        <f t="shared" si="204"/>
        <v>1609.0400865112094</v>
      </c>
      <c r="E1588">
        <f t="shared" si="210"/>
        <v>1550.7824035713654</v>
      </c>
      <c r="F1588">
        <f t="shared" si="210"/>
        <v>1526</v>
      </c>
      <c r="G1588">
        <v>1607</v>
      </c>
    </row>
    <row r="1589" spans="1:7">
      <c r="A1589">
        <f t="shared" si="203"/>
        <v>19.851851851851851</v>
      </c>
      <c r="B1589">
        <f t="shared" si="209"/>
        <v>1689</v>
      </c>
      <c r="C1589">
        <f t="shared" si="209"/>
        <v>1666.2603302221328</v>
      </c>
      <c r="D1589">
        <f t="shared" si="204"/>
        <v>1610.0388194077807</v>
      </c>
      <c r="E1589">
        <f t="shared" si="210"/>
        <v>1551.7817217405382</v>
      </c>
      <c r="F1589">
        <f t="shared" si="210"/>
        <v>1527</v>
      </c>
      <c r="G1589">
        <v>1608</v>
      </c>
    </row>
    <row r="1590" spans="1:7">
      <c r="A1590">
        <f t="shared" si="203"/>
        <v>19.864197530864196</v>
      </c>
      <c r="B1590">
        <f t="shared" si="209"/>
        <v>1690</v>
      </c>
      <c r="C1590">
        <f t="shared" si="209"/>
        <v>1667.2597396238305</v>
      </c>
      <c r="D1590">
        <f t="shared" si="204"/>
        <v>1611.0375538763831</v>
      </c>
      <c r="E1590">
        <f t="shared" si="210"/>
        <v>1552.7810407876175</v>
      </c>
      <c r="F1590">
        <f t="shared" si="210"/>
        <v>1528</v>
      </c>
      <c r="G1590">
        <v>1609</v>
      </c>
    </row>
    <row r="1591" spans="1:7">
      <c r="A1591">
        <f t="shared" si="203"/>
        <v>19.876543209876544</v>
      </c>
      <c r="B1591">
        <f t="shared" si="209"/>
        <v>1691</v>
      </c>
      <c r="C1591">
        <f t="shared" si="209"/>
        <v>1668.2591497333606</v>
      </c>
      <c r="D1591">
        <f t="shared" si="204"/>
        <v>1612.0362899140951</v>
      </c>
      <c r="E1591">
        <f t="shared" si="210"/>
        <v>1553.7803607109097</v>
      </c>
      <c r="F1591">
        <f t="shared" si="210"/>
        <v>1529</v>
      </c>
      <c r="G1591">
        <v>1610</v>
      </c>
    </row>
    <row r="1592" spans="1:7">
      <c r="A1592">
        <f t="shared" si="203"/>
        <v>19.888888888888889</v>
      </c>
      <c r="B1592">
        <f t="shared" si="209"/>
        <v>1692</v>
      </c>
      <c r="C1592">
        <f t="shared" si="209"/>
        <v>1669.2585605494517</v>
      </c>
      <c r="D1592">
        <f t="shared" si="204"/>
        <v>1613.0350275180015</v>
      </c>
      <c r="E1592">
        <f t="shared" si="210"/>
        <v>1554.7796815087249</v>
      </c>
      <c r="F1592">
        <f t="shared" si="210"/>
        <v>1530</v>
      </c>
      <c r="G1592">
        <v>1611</v>
      </c>
    </row>
    <row r="1593" spans="1:7">
      <c r="A1593">
        <f t="shared" si="203"/>
        <v>19.901234567901234</v>
      </c>
      <c r="B1593">
        <f t="shared" si="209"/>
        <v>1693</v>
      </c>
      <c r="C1593">
        <f t="shared" si="209"/>
        <v>1670.2579720708354</v>
      </c>
      <c r="D1593">
        <f t="shared" si="204"/>
        <v>1614.0337666851954</v>
      </c>
      <c r="E1593">
        <f t="shared" si="210"/>
        <v>1555.7790031793784</v>
      </c>
      <c r="F1593">
        <f t="shared" si="210"/>
        <v>1531</v>
      </c>
      <c r="G1593">
        <v>1612</v>
      </c>
    </row>
    <row r="1594" spans="1:7">
      <c r="A1594">
        <f t="shared" si="203"/>
        <v>19.913580246913579</v>
      </c>
      <c r="B1594">
        <f t="shared" si="209"/>
        <v>1694</v>
      </c>
      <c r="C1594">
        <f t="shared" si="209"/>
        <v>1671.2573842962465</v>
      </c>
      <c r="D1594">
        <f t="shared" si="204"/>
        <v>1615.0325074127766</v>
      </c>
      <c r="E1594">
        <f t="shared" si="210"/>
        <v>1556.7783257211888</v>
      </c>
      <c r="F1594">
        <f t="shared" si="210"/>
        <v>1532</v>
      </c>
      <c r="G1594">
        <v>1613</v>
      </c>
    </row>
    <row r="1595" spans="1:7">
      <c r="A1595">
        <f t="shared" si="203"/>
        <v>19.925925925925927</v>
      </c>
      <c r="B1595">
        <f t="shared" si="209"/>
        <v>1695</v>
      </c>
      <c r="C1595">
        <f t="shared" si="209"/>
        <v>1672.2567972244228</v>
      </c>
      <c r="D1595">
        <f t="shared" si="204"/>
        <v>1616.0312496978515</v>
      </c>
      <c r="E1595">
        <f t="shared" si="210"/>
        <v>1557.7776491324798</v>
      </c>
      <c r="F1595">
        <f t="shared" si="210"/>
        <v>1533</v>
      </c>
      <c r="G1595">
        <v>1614</v>
      </c>
    </row>
    <row r="1596" spans="1:7">
      <c r="A1596">
        <f t="shared" si="203"/>
        <v>19.938271604938272</v>
      </c>
      <c r="B1596">
        <f t="shared" si="209"/>
        <v>1696</v>
      </c>
      <c r="C1596">
        <f t="shared" si="209"/>
        <v>1673.2562108541049</v>
      </c>
      <c r="D1596">
        <f t="shared" si="204"/>
        <v>1617.0299935375349</v>
      </c>
      <c r="E1596">
        <f t="shared" si="210"/>
        <v>1558.7769734115793</v>
      </c>
      <c r="F1596">
        <f t="shared" si="210"/>
        <v>1534</v>
      </c>
      <c r="G1596">
        <v>1615</v>
      </c>
    </row>
    <row r="1597" spans="1:7">
      <c r="A1597">
        <f t="shared" si="203"/>
        <v>19.950617283950617</v>
      </c>
      <c r="B1597">
        <f t="shared" si="209"/>
        <v>1697</v>
      </c>
      <c r="C1597">
        <f t="shared" si="209"/>
        <v>1674.2556251840365</v>
      </c>
      <c r="D1597">
        <f t="shared" si="204"/>
        <v>1618.0287389289474</v>
      </c>
      <c r="E1597">
        <f t="shared" si="210"/>
        <v>1559.776298556819</v>
      </c>
      <c r="F1597">
        <f t="shared" si="210"/>
        <v>1535</v>
      </c>
      <c r="G1597">
        <v>1616</v>
      </c>
    </row>
    <row r="1598" spans="1:7">
      <c r="A1598">
        <f t="shared" si="203"/>
        <v>19.962962962962962</v>
      </c>
      <c r="B1598">
        <f t="shared" si="209"/>
        <v>1698</v>
      </c>
      <c r="C1598">
        <f t="shared" si="209"/>
        <v>1675.2550402129643</v>
      </c>
      <c r="D1598">
        <f t="shared" si="204"/>
        <v>1619.0274858692178</v>
      </c>
      <c r="E1598">
        <f t="shared" si="210"/>
        <v>1560.7756245665355</v>
      </c>
      <c r="F1598">
        <f t="shared" si="210"/>
        <v>1536</v>
      </c>
      <c r="G1598">
        <v>1617</v>
      </c>
    </row>
    <row r="1599" spans="1:7">
      <c r="A1599">
        <f t="shared" si="203"/>
        <v>19.97530864197531</v>
      </c>
      <c r="B1599">
        <f t="shared" si="209"/>
        <v>1699</v>
      </c>
      <c r="C1599">
        <f t="shared" si="209"/>
        <v>1676.2544559396383</v>
      </c>
      <c r="D1599">
        <f t="shared" si="204"/>
        <v>1620.0262343554809</v>
      </c>
      <c r="E1599">
        <f t="shared" si="210"/>
        <v>1561.7749514390691</v>
      </c>
      <c r="F1599">
        <f t="shared" si="210"/>
        <v>1537</v>
      </c>
      <c r="G1599">
        <v>1618</v>
      </c>
    </row>
    <row r="1600" spans="1:7">
      <c r="A1600">
        <f t="shared" si="203"/>
        <v>19.987654320987655</v>
      </c>
      <c r="B1600">
        <f t="shared" si="209"/>
        <v>1700</v>
      </c>
      <c r="C1600">
        <f t="shared" si="209"/>
        <v>1677.2538723628111</v>
      </c>
      <c r="D1600">
        <f t="shared" si="204"/>
        <v>1621.0249843848799</v>
      </c>
      <c r="E1600">
        <f t="shared" si="210"/>
        <v>1562.7742791727649</v>
      </c>
      <c r="F1600">
        <f t="shared" si="210"/>
        <v>1538</v>
      </c>
      <c r="G1600">
        <v>1619</v>
      </c>
    </row>
    <row r="1601" spans="1:7">
      <c r="A1601">
        <f t="shared" si="203"/>
        <v>20</v>
      </c>
      <c r="B1601">
        <f t="shared" si="209"/>
        <v>1701</v>
      </c>
      <c r="C1601">
        <f t="shared" si="209"/>
        <v>1678.2532894812384</v>
      </c>
      <c r="D1601">
        <f t="shared" si="204"/>
        <v>1622.0237359545636</v>
      </c>
      <c r="E1601">
        <f t="shared" si="210"/>
        <v>1563.7736077659715</v>
      </c>
      <c r="F1601">
        <f t="shared" si="210"/>
        <v>1539</v>
      </c>
      <c r="G1601">
        <v>1620</v>
      </c>
    </row>
    <row r="1602" spans="1:7">
      <c r="A1602">
        <f t="shared" si="203"/>
        <v>20.012345679012345</v>
      </c>
      <c r="B1602">
        <f t="shared" si="209"/>
        <v>1702</v>
      </c>
      <c r="C1602">
        <f t="shared" si="209"/>
        <v>1679.2527072936787</v>
      </c>
      <c r="D1602">
        <f t="shared" si="204"/>
        <v>1623.0224890616889</v>
      </c>
      <c r="E1602">
        <f t="shared" si="210"/>
        <v>1564.7729372170425</v>
      </c>
      <c r="F1602">
        <f t="shared" si="210"/>
        <v>1540</v>
      </c>
      <c r="G1602">
        <v>1621</v>
      </c>
    </row>
    <row r="1603" spans="1:7">
      <c r="A1603">
        <f t="shared" si="203"/>
        <v>20.02469135802469</v>
      </c>
      <c r="B1603">
        <f t="shared" si="209"/>
        <v>1703</v>
      </c>
      <c r="C1603">
        <f t="shared" si="209"/>
        <v>1680.2521257988938</v>
      </c>
      <c r="D1603">
        <f t="shared" si="204"/>
        <v>1624.021243703419</v>
      </c>
      <c r="E1603">
        <f t="shared" si="210"/>
        <v>1565.7722675243351</v>
      </c>
      <c r="F1603">
        <f t="shared" si="210"/>
        <v>1541</v>
      </c>
      <c r="G1603">
        <v>1622</v>
      </c>
    </row>
    <row r="1604" spans="1:7">
      <c r="A1604">
        <f t="shared" si="203"/>
        <v>20.037037037037038</v>
      </c>
      <c r="B1604">
        <f t="shared" si="209"/>
        <v>1704</v>
      </c>
      <c r="C1604">
        <f t="shared" si="209"/>
        <v>1681.2515449956481</v>
      </c>
      <c r="D1604">
        <f t="shared" si="204"/>
        <v>1625.0199998769247</v>
      </c>
      <c r="E1604">
        <f t="shared" si="210"/>
        <v>1566.7715986862111</v>
      </c>
      <c r="F1604">
        <f t="shared" si="210"/>
        <v>1542</v>
      </c>
      <c r="G1604">
        <v>1623</v>
      </c>
    </row>
    <row r="1605" spans="1:7">
      <c r="A1605">
        <f t="shared" si="203"/>
        <v>20.049382716049383</v>
      </c>
      <c r="B1605">
        <f t="shared" si="209"/>
        <v>1705</v>
      </c>
      <c r="C1605">
        <f t="shared" si="209"/>
        <v>1682.2509648827092</v>
      </c>
      <c r="D1605">
        <f t="shared" si="204"/>
        <v>1626.018757579383</v>
      </c>
      <c r="E1605">
        <f t="shared" si="210"/>
        <v>1567.7709307010361</v>
      </c>
      <c r="F1605">
        <f t="shared" si="210"/>
        <v>1543</v>
      </c>
      <c r="G1605">
        <v>1624</v>
      </c>
    </row>
    <row r="1606" spans="1:7">
      <c r="A1606">
        <f t="shared" ref="A1606:A1669" si="211">G1606/$B$2</f>
        <v>20.061728395061728</v>
      </c>
      <c r="B1606">
        <f t="shared" si="209"/>
        <v>1706</v>
      </c>
      <c r="C1606">
        <f t="shared" si="209"/>
        <v>1683.2503854588474</v>
      </c>
      <c r="D1606">
        <f t="shared" si="204"/>
        <v>1627.0175168079784</v>
      </c>
      <c r="E1606">
        <f t="shared" si="210"/>
        <v>1568.7702635671806</v>
      </c>
      <c r="F1606">
        <f t="shared" si="210"/>
        <v>1544</v>
      </c>
      <c r="G1606">
        <v>1625</v>
      </c>
    </row>
    <row r="1607" spans="1:7">
      <c r="A1607">
        <f t="shared" si="211"/>
        <v>20.074074074074073</v>
      </c>
      <c r="B1607">
        <f t="shared" ref="B1607:C1626" si="212">SQRT($B$2^2+$G1607^2+2*$B$2*$G1607*COS(($D$2-B$5)*PI()/180))</f>
        <v>1707</v>
      </c>
      <c r="C1607">
        <f t="shared" si="212"/>
        <v>1684.2498067228362</v>
      </c>
      <c r="D1607">
        <f t="shared" ref="D1607:D1670" si="213">SQRT($B$2^2+$G1607^2+2*$B$2*$G1607*COS(($D$2-D$5)*PI()/180))</f>
        <v>1628.0162775599019</v>
      </c>
      <c r="E1607">
        <f t="shared" ref="E1607:F1626" si="214">SQRT($B$2^2+$G1607^2+2*$B$2*$G1607*COS(($D$2-E$5)*PI()/180))</f>
        <v>1569.7695972830181</v>
      </c>
      <c r="F1607">
        <f t="shared" si="214"/>
        <v>1545</v>
      </c>
      <c r="G1607">
        <v>1626</v>
      </c>
    </row>
    <row r="1608" spans="1:7">
      <c r="A1608">
        <f t="shared" si="211"/>
        <v>20.086419753086421</v>
      </c>
      <c r="B1608">
        <f t="shared" si="212"/>
        <v>1708</v>
      </c>
      <c r="C1608">
        <f t="shared" si="212"/>
        <v>1685.2492286734514</v>
      </c>
      <c r="D1608">
        <f t="shared" si="213"/>
        <v>1629.0150398323522</v>
      </c>
      <c r="E1608">
        <f t="shared" si="214"/>
        <v>1570.7689318469272</v>
      </c>
      <c r="F1608">
        <f t="shared" si="214"/>
        <v>1546</v>
      </c>
      <c r="G1608">
        <v>1627</v>
      </c>
    </row>
    <row r="1609" spans="1:7">
      <c r="A1609">
        <f t="shared" si="211"/>
        <v>20.098765432098766</v>
      </c>
      <c r="B1609">
        <f t="shared" si="212"/>
        <v>1709</v>
      </c>
      <c r="C1609">
        <f t="shared" si="212"/>
        <v>1686.2486513094727</v>
      </c>
      <c r="D1609">
        <f t="shared" si="213"/>
        <v>1630.0138036225337</v>
      </c>
      <c r="E1609">
        <f t="shared" si="214"/>
        <v>1571.7682672572903</v>
      </c>
      <c r="F1609">
        <f t="shared" si="214"/>
        <v>1547</v>
      </c>
      <c r="G1609">
        <v>1628</v>
      </c>
    </row>
    <row r="1610" spans="1:7">
      <c r="A1610">
        <f t="shared" si="211"/>
        <v>20.111111111111111</v>
      </c>
      <c r="B1610">
        <f t="shared" si="212"/>
        <v>1710</v>
      </c>
      <c r="C1610">
        <f t="shared" si="212"/>
        <v>1687.2480746296817</v>
      </c>
      <c r="D1610">
        <f t="shared" si="213"/>
        <v>1631.0125689276585</v>
      </c>
      <c r="E1610">
        <f t="shared" si="214"/>
        <v>1572.7676035124937</v>
      </c>
      <c r="F1610">
        <f t="shared" si="214"/>
        <v>1548</v>
      </c>
      <c r="G1610">
        <v>1629</v>
      </c>
    </row>
    <row r="1611" spans="1:7">
      <c r="A1611">
        <f t="shared" si="211"/>
        <v>20.123456790123456</v>
      </c>
      <c r="B1611">
        <f t="shared" si="212"/>
        <v>1711</v>
      </c>
      <c r="C1611">
        <f t="shared" si="212"/>
        <v>1688.2474986328634</v>
      </c>
      <c r="D1611">
        <f t="shared" si="213"/>
        <v>1632.0113357449452</v>
      </c>
      <c r="E1611">
        <f t="shared" si="214"/>
        <v>1573.766940610928</v>
      </c>
      <c r="F1611">
        <f t="shared" si="214"/>
        <v>1549</v>
      </c>
      <c r="G1611">
        <v>1630</v>
      </c>
    </row>
    <row r="1612" spans="1:7">
      <c r="A1612">
        <f t="shared" si="211"/>
        <v>20.135802469135804</v>
      </c>
      <c r="B1612">
        <f t="shared" si="212"/>
        <v>1712</v>
      </c>
      <c r="C1612">
        <f t="shared" si="212"/>
        <v>1689.2469233178056</v>
      </c>
      <c r="D1612">
        <f t="shared" si="213"/>
        <v>1633.010104071619</v>
      </c>
      <c r="E1612">
        <f t="shared" si="214"/>
        <v>1574.7662785509881</v>
      </c>
      <c r="F1612">
        <f t="shared" si="214"/>
        <v>1550</v>
      </c>
      <c r="G1612">
        <v>1631</v>
      </c>
    </row>
    <row r="1613" spans="1:7">
      <c r="A1613">
        <f t="shared" si="211"/>
        <v>20.148148148148149</v>
      </c>
      <c r="B1613">
        <f t="shared" si="212"/>
        <v>1713</v>
      </c>
      <c r="C1613">
        <f t="shared" si="212"/>
        <v>1690.2463486832989</v>
      </c>
      <c r="D1613">
        <f t="shared" si="213"/>
        <v>1634.0088739049124</v>
      </c>
      <c r="E1613">
        <f t="shared" si="214"/>
        <v>1575.7656173310725</v>
      </c>
      <c r="F1613">
        <f t="shared" si="214"/>
        <v>1551</v>
      </c>
      <c r="G1613">
        <v>1632</v>
      </c>
    </row>
    <row r="1614" spans="1:7">
      <c r="A1614">
        <f t="shared" si="211"/>
        <v>20.160493827160494</v>
      </c>
      <c r="B1614">
        <f t="shared" si="212"/>
        <v>1714</v>
      </c>
      <c r="C1614">
        <f t="shared" si="212"/>
        <v>1691.2457747281371</v>
      </c>
      <c r="D1614">
        <f t="shared" si="213"/>
        <v>1635.0076452420642</v>
      </c>
      <c r="E1614">
        <f t="shared" si="214"/>
        <v>1576.7649569495841</v>
      </c>
      <c r="F1614">
        <f t="shared" si="214"/>
        <v>1552</v>
      </c>
      <c r="G1614">
        <v>1633</v>
      </c>
    </row>
    <row r="1615" spans="1:7">
      <c r="A1615">
        <f t="shared" si="211"/>
        <v>20.172839506172838</v>
      </c>
      <c r="B1615">
        <f t="shared" si="212"/>
        <v>1715</v>
      </c>
      <c r="C1615">
        <f t="shared" si="212"/>
        <v>1692.2452014511161</v>
      </c>
      <c r="D1615">
        <f t="shared" si="213"/>
        <v>1636.0064180803204</v>
      </c>
      <c r="E1615">
        <f t="shared" si="214"/>
        <v>1577.7642974049297</v>
      </c>
      <c r="F1615">
        <f t="shared" si="214"/>
        <v>1553</v>
      </c>
      <c r="G1615">
        <v>1634</v>
      </c>
    </row>
    <row r="1616" spans="1:7">
      <c r="A1616">
        <f t="shared" si="211"/>
        <v>20.185185185185187</v>
      </c>
      <c r="B1616">
        <f t="shared" si="212"/>
        <v>1716</v>
      </c>
      <c r="C1616">
        <f t="shared" si="212"/>
        <v>1693.2446288510355</v>
      </c>
      <c r="D1616">
        <f t="shared" si="213"/>
        <v>1637.0051924169331</v>
      </c>
      <c r="E1616">
        <f t="shared" si="214"/>
        <v>1578.7636386955203</v>
      </c>
      <c r="F1616">
        <f t="shared" si="214"/>
        <v>1554</v>
      </c>
      <c r="G1616">
        <v>1635</v>
      </c>
    </row>
    <row r="1617" spans="1:7">
      <c r="A1617">
        <f t="shared" si="211"/>
        <v>20.197530864197532</v>
      </c>
      <c r="B1617">
        <f t="shared" si="212"/>
        <v>1717</v>
      </c>
      <c r="C1617">
        <f t="shared" si="212"/>
        <v>1694.2440569266971</v>
      </c>
      <c r="D1617">
        <f t="shared" si="213"/>
        <v>1638.0039682491615</v>
      </c>
      <c r="E1617">
        <f t="shared" si="214"/>
        <v>1579.7629808197707</v>
      </c>
      <c r="F1617">
        <f t="shared" si="214"/>
        <v>1555</v>
      </c>
      <c r="G1617">
        <v>1636</v>
      </c>
    </row>
    <row r="1618" spans="1:7">
      <c r="A1618">
        <f t="shared" si="211"/>
        <v>20.209876543209877</v>
      </c>
      <c r="B1618">
        <f t="shared" si="212"/>
        <v>1718</v>
      </c>
      <c r="C1618">
        <f t="shared" si="212"/>
        <v>1695.2434856769057</v>
      </c>
      <c r="D1618">
        <f t="shared" si="213"/>
        <v>1639.0027455742716</v>
      </c>
      <c r="E1618">
        <f t="shared" si="214"/>
        <v>1580.7623237760997</v>
      </c>
      <c r="F1618">
        <f t="shared" si="214"/>
        <v>1556</v>
      </c>
      <c r="G1618">
        <v>1637</v>
      </c>
    </row>
    <row r="1619" spans="1:7">
      <c r="A1619">
        <f t="shared" si="211"/>
        <v>20.222222222222221</v>
      </c>
      <c r="B1619">
        <f t="shared" si="212"/>
        <v>1719</v>
      </c>
      <c r="C1619">
        <f t="shared" si="212"/>
        <v>1696.2429151004692</v>
      </c>
      <c r="D1619">
        <f t="shared" si="213"/>
        <v>1640.0015243895355</v>
      </c>
      <c r="E1619">
        <f t="shared" si="214"/>
        <v>1581.7616675629306</v>
      </c>
      <c r="F1619">
        <f t="shared" si="214"/>
        <v>1557</v>
      </c>
      <c r="G1619">
        <v>1638</v>
      </c>
    </row>
    <row r="1620" spans="1:7">
      <c r="A1620">
        <f t="shared" si="211"/>
        <v>20.234567901234566</v>
      </c>
      <c r="B1620">
        <f t="shared" si="212"/>
        <v>1720</v>
      </c>
      <c r="C1620">
        <f t="shared" si="212"/>
        <v>1697.2423451961979</v>
      </c>
      <c r="D1620">
        <f t="shared" si="213"/>
        <v>1641.0003046922325</v>
      </c>
      <c r="E1620">
        <f t="shared" si="214"/>
        <v>1582.7610121786897</v>
      </c>
      <c r="F1620">
        <f t="shared" si="214"/>
        <v>1558</v>
      </c>
      <c r="G1620">
        <v>1639</v>
      </c>
    </row>
    <row r="1621" spans="1:7">
      <c r="A1621">
        <f t="shared" si="211"/>
        <v>20.246913580246915</v>
      </c>
      <c r="B1621">
        <f t="shared" si="212"/>
        <v>1721</v>
      </c>
      <c r="C1621">
        <f t="shared" si="212"/>
        <v>1698.241775962905</v>
      </c>
      <c r="D1621">
        <f t="shared" si="213"/>
        <v>1641.9990864796484</v>
      </c>
      <c r="E1621">
        <f t="shared" si="214"/>
        <v>1583.7603576218082</v>
      </c>
      <c r="F1621">
        <f t="shared" si="214"/>
        <v>1559</v>
      </c>
      <c r="G1621">
        <v>1640</v>
      </c>
    </row>
    <row r="1622" spans="1:7">
      <c r="A1622">
        <f t="shared" si="211"/>
        <v>20.25925925925926</v>
      </c>
      <c r="B1622">
        <f t="shared" si="212"/>
        <v>1722</v>
      </c>
      <c r="C1622">
        <f t="shared" si="212"/>
        <v>1699.2412073994069</v>
      </c>
      <c r="D1622">
        <f t="shared" si="213"/>
        <v>1642.9978697490756</v>
      </c>
      <c r="E1622">
        <f t="shared" si="214"/>
        <v>1584.7597038907209</v>
      </c>
      <c r="F1622">
        <f t="shared" si="214"/>
        <v>1560</v>
      </c>
      <c r="G1622">
        <v>1641</v>
      </c>
    </row>
    <row r="1623" spans="1:7">
      <c r="A1623">
        <f t="shared" si="211"/>
        <v>20.271604938271604</v>
      </c>
      <c r="B1623">
        <f t="shared" si="212"/>
        <v>1723</v>
      </c>
      <c r="C1623">
        <f t="shared" si="212"/>
        <v>1700.2406395045221</v>
      </c>
      <c r="D1623">
        <f t="shared" si="213"/>
        <v>1643.9966544978126</v>
      </c>
      <c r="E1623">
        <f t="shared" si="214"/>
        <v>1585.7590509838667</v>
      </c>
      <c r="F1623">
        <f t="shared" si="214"/>
        <v>1561</v>
      </c>
      <c r="G1623">
        <v>1642</v>
      </c>
    </row>
    <row r="1624" spans="1:7">
      <c r="A1624">
        <f t="shared" si="211"/>
        <v>20.283950617283949</v>
      </c>
      <c r="B1624">
        <f t="shared" si="212"/>
        <v>1724</v>
      </c>
      <c r="C1624">
        <f t="shared" si="212"/>
        <v>1701.2400722770724</v>
      </c>
      <c r="D1624">
        <f t="shared" si="213"/>
        <v>1644.9954407231651</v>
      </c>
      <c r="E1624">
        <f t="shared" si="214"/>
        <v>1586.758398899688</v>
      </c>
      <c r="F1624">
        <f t="shared" si="214"/>
        <v>1562</v>
      </c>
      <c r="G1624">
        <v>1643</v>
      </c>
    </row>
    <row r="1625" spans="1:7">
      <c r="A1625">
        <f t="shared" si="211"/>
        <v>20.296296296296298</v>
      </c>
      <c r="B1625">
        <f t="shared" si="212"/>
        <v>1725</v>
      </c>
      <c r="C1625">
        <f t="shared" si="212"/>
        <v>1702.2395057158822</v>
      </c>
      <c r="D1625">
        <f t="shared" si="213"/>
        <v>1645.9942284224451</v>
      </c>
      <c r="E1625">
        <f t="shared" si="214"/>
        <v>1587.7577476366314</v>
      </c>
      <c r="F1625">
        <f t="shared" si="214"/>
        <v>1563</v>
      </c>
      <c r="G1625">
        <v>1644</v>
      </c>
    </row>
    <row r="1626" spans="1:7">
      <c r="A1626">
        <f t="shared" si="211"/>
        <v>20.308641975308642</v>
      </c>
      <c r="B1626">
        <f t="shared" si="212"/>
        <v>1726</v>
      </c>
      <c r="C1626">
        <f t="shared" si="212"/>
        <v>1703.2389398197786</v>
      </c>
      <c r="D1626">
        <f t="shared" si="213"/>
        <v>1646.9930175929708</v>
      </c>
      <c r="E1626">
        <f t="shared" si="214"/>
        <v>1588.7570971931477</v>
      </c>
      <c r="F1626">
        <f t="shared" si="214"/>
        <v>1564</v>
      </c>
      <c r="G1626">
        <v>1645</v>
      </c>
    </row>
    <row r="1627" spans="1:7">
      <c r="A1627">
        <f t="shared" si="211"/>
        <v>20.320987654320987</v>
      </c>
      <c r="B1627">
        <f t="shared" ref="B1627:C1646" si="215">SQRT($B$2^2+$G1627^2+2*$B$2*$G1627*COS(($D$2-B$5)*PI()/180))</f>
        <v>1727</v>
      </c>
      <c r="C1627">
        <f t="shared" si="215"/>
        <v>1704.2383745875914</v>
      </c>
      <c r="D1627">
        <f t="shared" si="213"/>
        <v>1647.9918082320676</v>
      </c>
      <c r="E1627">
        <f t="shared" ref="E1627:F1646" si="216">SQRT($B$2^2+$G1627^2+2*$B$2*$G1627*COS(($D$2-E$5)*PI()/180))</f>
        <v>1589.7564475676909</v>
      </c>
      <c r="F1627">
        <f t="shared" si="216"/>
        <v>1565</v>
      </c>
      <c r="G1627">
        <v>1646</v>
      </c>
    </row>
    <row r="1628" spans="1:7">
      <c r="A1628">
        <f t="shared" si="211"/>
        <v>20.333333333333332</v>
      </c>
      <c r="B1628">
        <f t="shared" si="215"/>
        <v>1728</v>
      </c>
      <c r="C1628">
        <f t="shared" si="215"/>
        <v>1705.2378100181534</v>
      </c>
      <c r="D1628">
        <f t="shared" si="213"/>
        <v>1648.9906003370668</v>
      </c>
      <c r="E1628">
        <f t="shared" si="216"/>
        <v>1590.7557987587197</v>
      </c>
      <c r="F1628">
        <f t="shared" si="216"/>
        <v>1566</v>
      </c>
      <c r="G1628">
        <v>1647</v>
      </c>
    </row>
    <row r="1629" spans="1:7">
      <c r="A1629">
        <f t="shared" si="211"/>
        <v>20.345679012345681</v>
      </c>
      <c r="B1629">
        <f t="shared" si="215"/>
        <v>1729</v>
      </c>
      <c r="C1629">
        <f t="shared" si="215"/>
        <v>1706.2372461102998</v>
      </c>
      <c r="D1629">
        <f t="shared" si="213"/>
        <v>1649.9893939053063</v>
      </c>
      <c r="E1629">
        <f t="shared" si="216"/>
        <v>1591.7551507646961</v>
      </c>
      <c r="F1629">
        <f t="shared" si="216"/>
        <v>1567</v>
      </c>
      <c r="G1629">
        <v>1648</v>
      </c>
    </row>
    <row r="1630" spans="1:7">
      <c r="A1630">
        <f t="shared" si="211"/>
        <v>20.358024691358025</v>
      </c>
      <c r="B1630">
        <f t="shared" si="215"/>
        <v>1730</v>
      </c>
      <c r="C1630">
        <f t="shared" si="215"/>
        <v>1707.236682862869</v>
      </c>
      <c r="D1630">
        <f t="shared" si="213"/>
        <v>1650.9881889341304</v>
      </c>
      <c r="E1630">
        <f t="shared" si="216"/>
        <v>1592.754503584086</v>
      </c>
      <c r="F1630">
        <f t="shared" si="216"/>
        <v>1568</v>
      </c>
      <c r="G1630">
        <v>1649</v>
      </c>
    </row>
    <row r="1631" spans="1:7">
      <c r="A1631">
        <f t="shared" si="211"/>
        <v>20.37037037037037</v>
      </c>
      <c r="B1631">
        <f t="shared" si="215"/>
        <v>1731</v>
      </c>
      <c r="C1631">
        <f t="shared" si="215"/>
        <v>1708.2361202747013</v>
      </c>
      <c r="D1631">
        <f t="shared" si="213"/>
        <v>1651.9869854208901</v>
      </c>
      <c r="E1631">
        <f t="shared" si="216"/>
        <v>1593.7538572153594</v>
      </c>
      <c r="F1631">
        <f t="shared" si="216"/>
        <v>1569</v>
      </c>
      <c r="G1631">
        <v>1650</v>
      </c>
    </row>
    <row r="1632" spans="1:7">
      <c r="A1632">
        <f t="shared" si="211"/>
        <v>20.382716049382715</v>
      </c>
      <c r="B1632">
        <f t="shared" si="215"/>
        <v>1732</v>
      </c>
      <c r="C1632">
        <f t="shared" si="215"/>
        <v>1709.2355583446408</v>
      </c>
      <c r="D1632">
        <f t="shared" si="213"/>
        <v>1652.9857833629424</v>
      </c>
      <c r="E1632">
        <f t="shared" si="216"/>
        <v>1594.7532116569898</v>
      </c>
      <c r="F1632">
        <f t="shared" si="216"/>
        <v>1570</v>
      </c>
      <c r="G1632">
        <v>1651</v>
      </c>
    </row>
    <row r="1633" spans="1:7">
      <c r="A1633">
        <f t="shared" si="211"/>
        <v>20.395061728395063</v>
      </c>
      <c r="B1633">
        <f t="shared" si="215"/>
        <v>1733</v>
      </c>
      <c r="C1633">
        <f t="shared" si="215"/>
        <v>1710.2349970715336</v>
      </c>
      <c r="D1633">
        <f t="shared" si="213"/>
        <v>1653.9845827576507</v>
      </c>
      <c r="E1633">
        <f t="shared" si="216"/>
        <v>1595.752566907455</v>
      </c>
      <c r="F1633">
        <f t="shared" si="216"/>
        <v>1571</v>
      </c>
      <c r="G1633">
        <v>1652</v>
      </c>
    </row>
    <row r="1634" spans="1:7">
      <c r="A1634">
        <f t="shared" si="211"/>
        <v>20.407407407407408</v>
      </c>
      <c r="B1634">
        <f t="shared" si="215"/>
        <v>1734</v>
      </c>
      <c r="C1634">
        <f t="shared" si="215"/>
        <v>1711.2344364542284</v>
      </c>
      <c r="D1634">
        <f t="shared" si="213"/>
        <v>1654.9833836023854</v>
      </c>
      <c r="E1634">
        <f t="shared" si="216"/>
        <v>1596.7519229652362</v>
      </c>
      <c r="F1634">
        <f t="shared" si="216"/>
        <v>1572</v>
      </c>
      <c r="G1634">
        <v>1653</v>
      </c>
    </row>
    <row r="1635" spans="1:7">
      <c r="A1635">
        <f t="shared" si="211"/>
        <v>20.419753086419753</v>
      </c>
      <c r="B1635">
        <f t="shared" si="215"/>
        <v>1735</v>
      </c>
      <c r="C1635">
        <f t="shared" si="215"/>
        <v>1712.2338764915769</v>
      </c>
      <c r="D1635">
        <f t="shared" si="213"/>
        <v>1655.9821858945222</v>
      </c>
      <c r="E1635">
        <f t="shared" si="216"/>
        <v>1597.7512798288183</v>
      </c>
      <c r="F1635">
        <f t="shared" si="216"/>
        <v>1573</v>
      </c>
      <c r="G1635">
        <v>1654</v>
      </c>
    </row>
    <row r="1636" spans="1:7">
      <c r="A1636">
        <f t="shared" si="211"/>
        <v>20.432098765432098</v>
      </c>
      <c r="B1636">
        <f t="shared" si="215"/>
        <v>1736</v>
      </c>
      <c r="C1636">
        <f t="shared" si="215"/>
        <v>1713.2333171824337</v>
      </c>
      <c r="D1636">
        <f t="shared" si="213"/>
        <v>1656.9809896314441</v>
      </c>
      <c r="E1636">
        <f t="shared" si="216"/>
        <v>1598.7506374966906</v>
      </c>
      <c r="F1636">
        <f t="shared" si="216"/>
        <v>1574</v>
      </c>
      <c r="G1636">
        <v>1655</v>
      </c>
    </row>
    <row r="1637" spans="1:7">
      <c r="A1637">
        <f t="shared" si="211"/>
        <v>20.444444444444443</v>
      </c>
      <c r="B1637">
        <f t="shared" si="215"/>
        <v>1737</v>
      </c>
      <c r="C1637">
        <f t="shared" si="215"/>
        <v>1714.2327585256553</v>
      </c>
      <c r="D1637">
        <f t="shared" si="213"/>
        <v>1657.9797948105399</v>
      </c>
      <c r="E1637">
        <f t="shared" si="216"/>
        <v>1599.7499959673455</v>
      </c>
      <c r="F1637">
        <f t="shared" si="216"/>
        <v>1575</v>
      </c>
      <c r="G1637">
        <v>1656</v>
      </c>
    </row>
    <row r="1638" spans="1:7">
      <c r="A1638">
        <f t="shared" si="211"/>
        <v>20.456790123456791</v>
      </c>
      <c r="B1638">
        <f t="shared" si="215"/>
        <v>1738</v>
      </c>
      <c r="C1638">
        <f t="shared" si="215"/>
        <v>1715.2322005201015</v>
      </c>
      <c r="D1638">
        <f t="shared" si="213"/>
        <v>1658.9786014292047</v>
      </c>
      <c r="E1638">
        <f t="shared" si="216"/>
        <v>1600.7493552392798</v>
      </c>
      <c r="F1638">
        <f t="shared" si="216"/>
        <v>1576</v>
      </c>
      <c r="G1638">
        <v>1657</v>
      </c>
    </row>
    <row r="1639" spans="1:7">
      <c r="A1639">
        <f t="shared" si="211"/>
        <v>20.469135802469136</v>
      </c>
      <c r="B1639">
        <f t="shared" si="215"/>
        <v>1739</v>
      </c>
      <c r="C1639">
        <f t="shared" si="215"/>
        <v>1716.2316431646345</v>
      </c>
      <c r="D1639">
        <f t="shared" si="213"/>
        <v>1659.9774094848399</v>
      </c>
      <c r="E1639">
        <f t="shared" si="216"/>
        <v>1601.7487153109935</v>
      </c>
      <c r="F1639">
        <f t="shared" si="216"/>
        <v>1577</v>
      </c>
      <c r="G1639">
        <v>1658</v>
      </c>
    </row>
    <row r="1640" spans="1:7">
      <c r="A1640">
        <f t="shared" si="211"/>
        <v>20.481481481481481</v>
      </c>
      <c r="B1640">
        <f t="shared" si="215"/>
        <v>1740</v>
      </c>
      <c r="C1640">
        <f t="shared" si="215"/>
        <v>1717.2310864581198</v>
      </c>
      <c r="D1640">
        <f t="shared" si="213"/>
        <v>1660.9762189748533</v>
      </c>
      <c r="E1640">
        <f t="shared" si="216"/>
        <v>1602.7480761809904</v>
      </c>
      <c r="F1640">
        <f t="shared" si="216"/>
        <v>1578</v>
      </c>
      <c r="G1640">
        <v>1659</v>
      </c>
    </row>
    <row r="1641" spans="1:7">
      <c r="A1641">
        <f t="shared" si="211"/>
        <v>20.493827160493826</v>
      </c>
      <c r="B1641">
        <f t="shared" si="215"/>
        <v>1741</v>
      </c>
      <c r="C1641">
        <f t="shared" si="215"/>
        <v>1718.2305303994242</v>
      </c>
      <c r="D1641">
        <f t="shared" si="213"/>
        <v>1661.9750298966587</v>
      </c>
      <c r="E1641">
        <f t="shared" si="216"/>
        <v>1603.7474378477782</v>
      </c>
      <c r="F1641">
        <f t="shared" si="216"/>
        <v>1579</v>
      </c>
      <c r="G1641">
        <v>1660</v>
      </c>
    </row>
    <row r="1642" spans="1:7">
      <c r="A1642">
        <f t="shared" si="211"/>
        <v>20.506172839506174</v>
      </c>
      <c r="B1642">
        <f t="shared" si="215"/>
        <v>1742</v>
      </c>
      <c r="C1642">
        <f t="shared" si="215"/>
        <v>1719.2299749874182</v>
      </c>
      <c r="D1642">
        <f t="shared" si="213"/>
        <v>1662.9738422476764</v>
      </c>
      <c r="E1642">
        <f t="shared" si="216"/>
        <v>1604.7468003098686</v>
      </c>
      <c r="F1642">
        <f t="shared" si="216"/>
        <v>1580</v>
      </c>
      <c r="G1642">
        <v>1661</v>
      </c>
    </row>
    <row r="1643" spans="1:7">
      <c r="A1643">
        <f t="shared" si="211"/>
        <v>20.518518518518519</v>
      </c>
      <c r="B1643">
        <f t="shared" si="215"/>
        <v>1743</v>
      </c>
      <c r="C1643">
        <f t="shared" si="215"/>
        <v>1720.2294202209748</v>
      </c>
      <c r="D1643">
        <f t="shared" si="213"/>
        <v>1663.9726560253328</v>
      </c>
      <c r="E1643">
        <f t="shared" si="216"/>
        <v>1605.7461635657764</v>
      </c>
      <c r="F1643">
        <f t="shared" si="216"/>
        <v>1581</v>
      </c>
      <c r="G1643">
        <v>1662</v>
      </c>
    </row>
    <row r="1644" spans="1:7">
      <c r="A1644">
        <f t="shared" si="211"/>
        <v>20.530864197530864</v>
      </c>
      <c r="B1644">
        <f t="shared" si="215"/>
        <v>1744</v>
      </c>
      <c r="C1644">
        <f t="shared" si="215"/>
        <v>1721.2288660989691</v>
      </c>
      <c r="D1644">
        <f t="shared" si="213"/>
        <v>1664.9714712270597</v>
      </c>
      <c r="E1644">
        <f t="shared" si="216"/>
        <v>1606.7455276140204</v>
      </c>
      <c r="F1644">
        <f t="shared" si="216"/>
        <v>1582</v>
      </c>
      <c r="G1644">
        <v>1663</v>
      </c>
    </row>
    <row r="1645" spans="1:7">
      <c r="A1645">
        <f t="shared" si="211"/>
        <v>20.543209876543209</v>
      </c>
      <c r="B1645">
        <f t="shared" si="215"/>
        <v>1745</v>
      </c>
      <c r="C1645">
        <f t="shared" si="215"/>
        <v>1722.2283126202794</v>
      </c>
      <c r="D1645">
        <f t="shared" si="213"/>
        <v>1665.9702878502965</v>
      </c>
      <c r="E1645">
        <f t="shared" si="216"/>
        <v>1607.7448924531232</v>
      </c>
      <c r="F1645">
        <f t="shared" si="216"/>
        <v>1583</v>
      </c>
      <c r="G1645">
        <v>1664</v>
      </c>
    </row>
    <row r="1646" spans="1:7">
      <c r="A1646">
        <f t="shared" si="211"/>
        <v>20.555555555555557</v>
      </c>
      <c r="B1646">
        <f t="shared" si="215"/>
        <v>1746</v>
      </c>
      <c r="C1646">
        <f t="shared" si="215"/>
        <v>1723.2277597837865</v>
      </c>
      <c r="D1646">
        <f t="shared" si="213"/>
        <v>1666.9691058924877</v>
      </c>
      <c r="E1646">
        <f t="shared" si="216"/>
        <v>1608.744258081611</v>
      </c>
      <c r="F1646">
        <f t="shared" si="216"/>
        <v>1584</v>
      </c>
      <c r="G1646">
        <v>1665</v>
      </c>
    </row>
    <row r="1647" spans="1:7">
      <c r="A1647">
        <f t="shared" si="211"/>
        <v>20.567901234567902</v>
      </c>
      <c r="B1647">
        <f t="shared" ref="B1647:C1666" si="217">SQRT($B$2^2+$G1647^2+2*$B$2*$G1647*COS(($D$2-B$5)*PI()/180))</f>
        <v>1747</v>
      </c>
      <c r="C1647">
        <f t="shared" si="217"/>
        <v>1724.2272075883734</v>
      </c>
      <c r="D1647">
        <f t="shared" si="213"/>
        <v>1667.9679253510842</v>
      </c>
      <c r="E1647">
        <f t="shared" ref="E1647:F1666" si="218">SQRT($B$2^2+$G1647^2+2*$B$2*$G1647*COS(($D$2-E$5)*PI()/180))</f>
        <v>1609.7436244980131</v>
      </c>
      <c r="F1647">
        <f t="shared" si="218"/>
        <v>1585</v>
      </c>
      <c r="G1647">
        <v>1666</v>
      </c>
    </row>
    <row r="1648" spans="1:7">
      <c r="A1648">
        <f t="shared" si="211"/>
        <v>20.580246913580247</v>
      </c>
      <c r="B1648">
        <f t="shared" si="217"/>
        <v>1748</v>
      </c>
      <c r="C1648">
        <f t="shared" si="217"/>
        <v>1725.226656032926</v>
      </c>
      <c r="D1648">
        <f t="shared" si="213"/>
        <v>1668.9667462235429</v>
      </c>
      <c r="E1648">
        <f t="shared" si="218"/>
        <v>1610.7429917008635</v>
      </c>
      <c r="F1648">
        <f t="shared" si="218"/>
        <v>1586</v>
      </c>
      <c r="G1648">
        <v>1667</v>
      </c>
    </row>
    <row r="1649" spans="1:7">
      <c r="A1649">
        <f t="shared" si="211"/>
        <v>20.592592592592592</v>
      </c>
      <c r="B1649">
        <f t="shared" si="217"/>
        <v>1749</v>
      </c>
      <c r="C1649">
        <f t="shared" si="217"/>
        <v>1726.2261051163327</v>
      </c>
      <c r="D1649">
        <f t="shared" si="213"/>
        <v>1669.9655685073271</v>
      </c>
      <c r="E1649">
        <f t="shared" si="218"/>
        <v>1611.742359688699</v>
      </c>
      <c r="F1649">
        <f t="shared" si="218"/>
        <v>1587</v>
      </c>
      <c r="G1649">
        <v>1668</v>
      </c>
    </row>
    <row r="1650" spans="1:7">
      <c r="A1650">
        <f t="shared" si="211"/>
        <v>20.604938271604937</v>
      </c>
      <c r="B1650">
        <f t="shared" si="217"/>
        <v>1750</v>
      </c>
      <c r="C1650">
        <f t="shared" si="217"/>
        <v>1727.2255548374844</v>
      </c>
      <c r="D1650">
        <f t="shared" si="213"/>
        <v>1670.9643921999057</v>
      </c>
      <c r="E1650">
        <f t="shared" si="218"/>
        <v>1612.7417284600606</v>
      </c>
      <c r="F1650">
        <f t="shared" si="218"/>
        <v>1588</v>
      </c>
      <c r="G1650">
        <v>1669</v>
      </c>
    </row>
    <row r="1651" spans="1:7">
      <c r="A1651">
        <f t="shared" si="211"/>
        <v>20.617283950617285</v>
      </c>
      <c r="B1651">
        <f t="shared" si="217"/>
        <v>1751</v>
      </c>
      <c r="C1651">
        <f t="shared" si="217"/>
        <v>1728.2250051952751</v>
      </c>
      <c r="D1651">
        <f t="shared" si="213"/>
        <v>1671.9632172987538</v>
      </c>
      <c r="E1651">
        <f t="shared" si="218"/>
        <v>1613.7410980134923</v>
      </c>
      <c r="F1651">
        <f t="shared" si="218"/>
        <v>1589</v>
      </c>
      <c r="G1651">
        <v>1670</v>
      </c>
    </row>
    <row r="1652" spans="1:7">
      <c r="A1652">
        <f t="shared" si="211"/>
        <v>20.62962962962963</v>
      </c>
      <c r="B1652">
        <f t="shared" si="217"/>
        <v>1752</v>
      </c>
      <c r="C1652">
        <f t="shared" si="217"/>
        <v>1729.2244561886005</v>
      </c>
      <c r="D1652">
        <f t="shared" si="213"/>
        <v>1672.962043801353</v>
      </c>
      <c r="E1652">
        <f t="shared" si="218"/>
        <v>1614.740468347542</v>
      </c>
      <c r="F1652">
        <f t="shared" si="218"/>
        <v>1590</v>
      </c>
      <c r="G1652">
        <v>1671</v>
      </c>
    </row>
    <row r="1653" spans="1:7">
      <c r="A1653">
        <f t="shared" si="211"/>
        <v>20.641975308641975</v>
      </c>
      <c r="B1653">
        <f t="shared" si="217"/>
        <v>1753</v>
      </c>
      <c r="C1653">
        <f t="shared" si="217"/>
        <v>1730.2239078163591</v>
      </c>
      <c r="D1653">
        <f t="shared" si="213"/>
        <v>1673.9608717051901</v>
      </c>
      <c r="E1653">
        <f t="shared" si="218"/>
        <v>1615.7398394607615</v>
      </c>
      <c r="F1653">
        <f t="shared" si="218"/>
        <v>1591</v>
      </c>
      <c r="G1653">
        <v>1672</v>
      </c>
    </row>
    <row r="1654" spans="1:7">
      <c r="A1654">
        <f t="shared" si="211"/>
        <v>20.654320987654319</v>
      </c>
      <c r="B1654">
        <f t="shared" si="217"/>
        <v>1754</v>
      </c>
      <c r="C1654">
        <f t="shared" si="217"/>
        <v>1731.2233600774525</v>
      </c>
      <c r="D1654">
        <f t="shared" si="213"/>
        <v>1674.9597010077587</v>
      </c>
      <c r="E1654">
        <f t="shared" si="218"/>
        <v>1616.7392113517055</v>
      </c>
      <c r="F1654">
        <f t="shared" si="218"/>
        <v>1592</v>
      </c>
      <c r="G1654">
        <v>1673</v>
      </c>
    </row>
    <row r="1655" spans="1:7">
      <c r="A1655">
        <f t="shared" si="211"/>
        <v>20.666666666666668</v>
      </c>
      <c r="B1655">
        <f t="shared" si="217"/>
        <v>1755</v>
      </c>
      <c r="C1655">
        <f t="shared" si="217"/>
        <v>1732.2228129707844</v>
      </c>
      <c r="D1655">
        <f t="shared" si="213"/>
        <v>1675.9585317065576</v>
      </c>
      <c r="E1655">
        <f t="shared" si="218"/>
        <v>1617.7385840189329</v>
      </c>
      <c r="F1655">
        <f t="shared" si="218"/>
        <v>1593</v>
      </c>
      <c r="G1655">
        <v>1674</v>
      </c>
    </row>
    <row r="1656" spans="1:7">
      <c r="A1656">
        <f t="shared" si="211"/>
        <v>20.679012345679013</v>
      </c>
      <c r="B1656">
        <f t="shared" si="217"/>
        <v>1756</v>
      </c>
      <c r="C1656">
        <f t="shared" si="217"/>
        <v>1733.222266495261</v>
      </c>
      <c r="D1656">
        <f t="shared" si="213"/>
        <v>1676.957363799092</v>
      </c>
      <c r="E1656">
        <f t="shared" si="218"/>
        <v>1618.7379574610061</v>
      </c>
      <c r="F1656">
        <f t="shared" si="218"/>
        <v>1594</v>
      </c>
      <c r="G1656">
        <v>1675</v>
      </c>
    </row>
    <row r="1657" spans="1:7">
      <c r="A1657">
        <f t="shared" si="211"/>
        <v>20.691358024691358</v>
      </c>
      <c r="B1657">
        <f t="shared" si="217"/>
        <v>1757</v>
      </c>
      <c r="C1657">
        <f t="shared" si="217"/>
        <v>1734.221720649791</v>
      </c>
      <c r="D1657">
        <f t="shared" si="213"/>
        <v>1677.9561972828731</v>
      </c>
      <c r="E1657">
        <f t="shared" si="218"/>
        <v>1619.7373316764906</v>
      </c>
      <c r="F1657">
        <f t="shared" si="218"/>
        <v>1595</v>
      </c>
      <c r="G1657">
        <v>1676</v>
      </c>
    </row>
    <row r="1658" spans="1:7">
      <c r="A1658">
        <f t="shared" si="211"/>
        <v>20.703703703703702</v>
      </c>
      <c r="B1658">
        <f t="shared" si="217"/>
        <v>1758</v>
      </c>
      <c r="C1658">
        <f t="shared" si="217"/>
        <v>1735.2211754332859</v>
      </c>
      <c r="D1658">
        <f t="shared" si="213"/>
        <v>1678.9550321554177</v>
      </c>
      <c r="E1658">
        <f t="shared" si="218"/>
        <v>1620.7367066639558</v>
      </c>
      <c r="F1658">
        <f t="shared" si="218"/>
        <v>1596</v>
      </c>
      <c r="G1658">
        <v>1677</v>
      </c>
    </row>
    <row r="1659" spans="1:7">
      <c r="A1659">
        <f t="shared" si="211"/>
        <v>20.716049382716051</v>
      </c>
      <c r="B1659">
        <f t="shared" si="217"/>
        <v>1759</v>
      </c>
      <c r="C1659">
        <f t="shared" si="217"/>
        <v>1736.2206308446591</v>
      </c>
      <c r="D1659">
        <f t="shared" si="213"/>
        <v>1679.953868414249</v>
      </c>
      <c r="E1659">
        <f t="shared" si="218"/>
        <v>1621.7360824219745</v>
      </c>
      <c r="F1659">
        <f t="shared" si="218"/>
        <v>1597</v>
      </c>
      <c r="G1659">
        <v>1678</v>
      </c>
    </row>
    <row r="1660" spans="1:7">
      <c r="A1660">
        <f t="shared" si="211"/>
        <v>20.728395061728396</v>
      </c>
      <c r="B1660">
        <f t="shared" si="217"/>
        <v>1760</v>
      </c>
      <c r="C1660">
        <f t="shared" si="217"/>
        <v>1737.2200868828274</v>
      </c>
      <c r="D1660">
        <f t="shared" si="213"/>
        <v>1680.9527060568955</v>
      </c>
      <c r="E1660">
        <f t="shared" si="218"/>
        <v>1622.7354589491231</v>
      </c>
      <c r="F1660">
        <f t="shared" si="218"/>
        <v>1598</v>
      </c>
      <c r="G1660">
        <v>1679</v>
      </c>
    </row>
    <row r="1661" spans="1:7">
      <c r="A1661">
        <f t="shared" si="211"/>
        <v>20.74074074074074</v>
      </c>
      <c r="B1661">
        <f t="shared" si="217"/>
        <v>1761</v>
      </c>
      <c r="C1661">
        <f t="shared" si="217"/>
        <v>1738.2195435467095</v>
      </c>
      <c r="D1661">
        <f t="shared" si="213"/>
        <v>1681.9515450808919</v>
      </c>
      <c r="E1661">
        <f t="shared" si="218"/>
        <v>1623.7348362439814</v>
      </c>
      <c r="F1661">
        <f t="shared" si="218"/>
        <v>1599</v>
      </c>
      <c r="G1661">
        <v>1680</v>
      </c>
    </row>
    <row r="1662" spans="1:7">
      <c r="A1662">
        <f t="shared" si="211"/>
        <v>20.753086419753085</v>
      </c>
      <c r="B1662">
        <f t="shared" si="217"/>
        <v>1762</v>
      </c>
      <c r="C1662">
        <f t="shared" si="217"/>
        <v>1739.2190008352263</v>
      </c>
      <c r="D1662">
        <f t="shared" si="213"/>
        <v>1682.950385483779</v>
      </c>
      <c r="E1662">
        <f t="shared" si="218"/>
        <v>1624.7342143051328</v>
      </c>
      <c r="F1662">
        <f t="shared" si="218"/>
        <v>1600</v>
      </c>
      <c r="G1662">
        <v>1681</v>
      </c>
    </row>
    <row r="1663" spans="1:7">
      <c r="A1663">
        <f t="shared" si="211"/>
        <v>20.765432098765434</v>
      </c>
      <c r="B1663">
        <f t="shared" si="217"/>
        <v>1763</v>
      </c>
      <c r="C1663">
        <f t="shared" si="217"/>
        <v>1740.2184587473021</v>
      </c>
      <c r="D1663">
        <f t="shared" si="213"/>
        <v>1683.9492272631026</v>
      </c>
      <c r="E1663">
        <f t="shared" si="218"/>
        <v>1625.7335931311638</v>
      </c>
      <c r="F1663">
        <f t="shared" si="218"/>
        <v>1601</v>
      </c>
      <c r="G1663">
        <v>1682</v>
      </c>
    </row>
    <row r="1664" spans="1:7">
      <c r="A1664">
        <f t="shared" si="211"/>
        <v>20.777777777777779</v>
      </c>
      <c r="B1664">
        <f t="shared" si="217"/>
        <v>1764</v>
      </c>
      <c r="C1664">
        <f t="shared" si="217"/>
        <v>1741.2179172818626</v>
      </c>
      <c r="D1664">
        <f t="shared" si="213"/>
        <v>1684.948070416415</v>
      </c>
      <c r="E1664">
        <f t="shared" si="218"/>
        <v>1626.7329727206652</v>
      </c>
      <c r="F1664">
        <f t="shared" si="218"/>
        <v>1602</v>
      </c>
      <c r="G1664">
        <v>1683</v>
      </c>
    </row>
    <row r="1665" spans="1:7">
      <c r="A1665">
        <f t="shared" si="211"/>
        <v>20.790123456790123</v>
      </c>
      <c r="B1665">
        <f t="shared" si="217"/>
        <v>1765</v>
      </c>
      <c r="C1665">
        <f t="shared" si="217"/>
        <v>1742.2173764378369</v>
      </c>
      <c r="D1665">
        <f t="shared" si="213"/>
        <v>1685.9469149412741</v>
      </c>
      <c r="E1665">
        <f t="shared" si="218"/>
        <v>1627.7323530722306</v>
      </c>
      <c r="F1665">
        <f t="shared" si="218"/>
        <v>1603</v>
      </c>
      <c r="G1665">
        <v>1684</v>
      </c>
    </row>
    <row r="1666" spans="1:7">
      <c r="A1666">
        <f t="shared" si="211"/>
        <v>20.802469135802468</v>
      </c>
      <c r="B1666">
        <f t="shared" si="217"/>
        <v>1766</v>
      </c>
      <c r="C1666">
        <f t="shared" si="217"/>
        <v>1743.216836214156</v>
      </c>
      <c r="D1666">
        <f t="shared" si="213"/>
        <v>1686.9457608352438</v>
      </c>
      <c r="E1666">
        <f t="shared" si="218"/>
        <v>1628.7317341844569</v>
      </c>
      <c r="F1666">
        <f t="shared" si="218"/>
        <v>1604</v>
      </c>
      <c r="G1666">
        <v>1685</v>
      </c>
    </row>
    <row r="1667" spans="1:7">
      <c r="A1667">
        <f t="shared" si="211"/>
        <v>20.814814814814813</v>
      </c>
      <c r="B1667">
        <f t="shared" ref="B1667:C1686" si="219">SQRT($B$2^2+$G1667^2+2*$B$2*$G1667*COS(($D$2-B$5)*PI()/180))</f>
        <v>1767</v>
      </c>
      <c r="C1667">
        <f t="shared" si="219"/>
        <v>1744.2162966097537</v>
      </c>
      <c r="D1667">
        <f t="shared" si="213"/>
        <v>1687.9446080958937</v>
      </c>
      <c r="E1667">
        <f t="shared" ref="E1667:F1686" si="220">SQRT($B$2^2+$G1667^2+2*$B$2*$G1667*COS(($D$2-E$5)*PI()/180))</f>
        <v>1629.731116055945</v>
      </c>
      <c r="F1667">
        <f t="shared" si="220"/>
        <v>1605</v>
      </c>
      <c r="G1667">
        <v>1686</v>
      </c>
    </row>
    <row r="1668" spans="1:7">
      <c r="A1668">
        <f t="shared" si="211"/>
        <v>20.827160493827162</v>
      </c>
      <c r="B1668">
        <f t="shared" si="219"/>
        <v>1768</v>
      </c>
      <c r="C1668">
        <f t="shared" si="219"/>
        <v>1745.2157576235657</v>
      </c>
      <c r="D1668">
        <f t="shared" si="213"/>
        <v>1688.9434567207986</v>
      </c>
      <c r="E1668">
        <f t="shared" si="220"/>
        <v>1630.7304986852989</v>
      </c>
      <c r="F1668">
        <f t="shared" si="220"/>
        <v>1606</v>
      </c>
      <c r="G1668">
        <v>1687</v>
      </c>
    </row>
    <row r="1669" spans="1:7">
      <c r="A1669">
        <f t="shared" si="211"/>
        <v>20.839506172839506</v>
      </c>
      <c r="B1669">
        <f t="shared" si="219"/>
        <v>1769</v>
      </c>
      <c r="C1669">
        <f t="shared" si="219"/>
        <v>1746.2152192545307</v>
      </c>
      <c r="D1669">
        <f t="shared" si="213"/>
        <v>1689.9423067075397</v>
      </c>
      <c r="E1669">
        <f t="shared" si="220"/>
        <v>1631.7298820711262</v>
      </c>
      <c r="F1669">
        <f t="shared" si="220"/>
        <v>1607</v>
      </c>
      <c r="G1669">
        <v>1688</v>
      </c>
    </row>
    <row r="1670" spans="1:7">
      <c r="A1670">
        <f t="shared" ref="A1670:A1733" si="221">G1670/$B$2</f>
        <v>20.851851851851851</v>
      </c>
      <c r="B1670">
        <f t="shared" si="219"/>
        <v>1770</v>
      </c>
      <c r="C1670">
        <f t="shared" si="219"/>
        <v>1747.2146815015894</v>
      </c>
      <c r="D1670">
        <f t="shared" si="213"/>
        <v>1690.9411580537035</v>
      </c>
      <c r="E1670">
        <f t="shared" si="220"/>
        <v>1632.7292662120376</v>
      </c>
      <c r="F1670">
        <f t="shared" si="220"/>
        <v>1608</v>
      </c>
      <c r="G1670">
        <v>1689</v>
      </c>
    </row>
    <row r="1671" spans="1:7">
      <c r="A1671">
        <f t="shared" si="221"/>
        <v>20.864197530864196</v>
      </c>
      <c r="B1671">
        <f t="shared" si="219"/>
        <v>1771</v>
      </c>
      <c r="C1671">
        <f t="shared" si="219"/>
        <v>1748.2141443636854</v>
      </c>
      <c r="D1671">
        <f t="shared" ref="D1671:D1734" si="222">SQRT($B$2^2+$G1671^2+2*$B$2*$G1671*COS(($D$2-D$5)*PI()/180))</f>
        <v>1691.9400107568827</v>
      </c>
      <c r="E1671">
        <f t="shared" si="220"/>
        <v>1633.7286511066477</v>
      </c>
      <c r="F1671">
        <f t="shared" si="220"/>
        <v>1609</v>
      </c>
      <c r="G1671">
        <v>1690</v>
      </c>
    </row>
    <row r="1672" spans="1:7">
      <c r="A1672">
        <f t="shared" si="221"/>
        <v>20.876543209876544</v>
      </c>
      <c r="B1672">
        <f t="shared" si="219"/>
        <v>1772</v>
      </c>
      <c r="C1672">
        <f t="shared" si="219"/>
        <v>1749.2136078397643</v>
      </c>
      <c r="D1672">
        <f t="shared" si="222"/>
        <v>1692.9388648146748</v>
      </c>
      <c r="E1672">
        <f t="shared" si="220"/>
        <v>1634.7280367535741</v>
      </c>
      <c r="F1672">
        <f t="shared" si="220"/>
        <v>1610</v>
      </c>
      <c r="G1672">
        <v>1691</v>
      </c>
    </row>
    <row r="1673" spans="1:7">
      <c r="A1673">
        <f t="shared" si="221"/>
        <v>20.888888888888889</v>
      </c>
      <c r="B1673">
        <f t="shared" si="219"/>
        <v>1773</v>
      </c>
      <c r="C1673">
        <f t="shared" si="219"/>
        <v>1750.2130719287743</v>
      </c>
      <c r="D1673">
        <f t="shared" si="222"/>
        <v>1693.937720224684</v>
      </c>
      <c r="E1673">
        <f t="shared" si="220"/>
        <v>1635.7274231514377</v>
      </c>
      <c r="F1673">
        <f t="shared" si="220"/>
        <v>1611</v>
      </c>
      <c r="G1673">
        <v>1692</v>
      </c>
    </row>
    <row r="1674" spans="1:7">
      <c r="A1674">
        <f t="shared" si="221"/>
        <v>20.901234567901234</v>
      </c>
      <c r="B1674">
        <f t="shared" si="219"/>
        <v>1774</v>
      </c>
      <c r="C1674">
        <f t="shared" si="219"/>
        <v>1751.2125366296661</v>
      </c>
      <c r="D1674">
        <f t="shared" si="222"/>
        <v>1694.9365769845194</v>
      </c>
      <c r="E1674">
        <f t="shared" si="220"/>
        <v>1636.726810298863</v>
      </c>
      <c r="F1674">
        <f t="shared" si="220"/>
        <v>1612</v>
      </c>
      <c r="G1674">
        <v>1693</v>
      </c>
    </row>
    <row r="1675" spans="1:7">
      <c r="A1675">
        <f t="shared" si="221"/>
        <v>20.913580246913579</v>
      </c>
      <c r="B1675">
        <f t="shared" si="219"/>
        <v>1775</v>
      </c>
      <c r="C1675">
        <f t="shared" si="219"/>
        <v>1752.2120019413924</v>
      </c>
      <c r="D1675">
        <f t="shared" si="222"/>
        <v>1695.9354350917961</v>
      </c>
      <c r="E1675">
        <f t="shared" si="220"/>
        <v>1637.7261981944778</v>
      </c>
      <c r="F1675">
        <f t="shared" si="220"/>
        <v>1613</v>
      </c>
      <c r="G1675">
        <v>1694</v>
      </c>
    </row>
    <row r="1676" spans="1:7">
      <c r="A1676">
        <f t="shared" si="221"/>
        <v>20.925925925925927</v>
      </c>
      <c r="B1676">
        <f t="shared" si="219"/>
        <v>1776</v>
      </c>
      <c r="C1676">
        <f t="shared" si="219"/>
        <v>1753.2114678629084</v>
      </c>
      <c r="D1676">
        <f t="shared" si="222"/>
        <v>1696.9342945441347</v>
      </c>
      <c r="E1676">
        <f t="shared" si="220"/>
        <v>1638.7255868369132</v>
      </c>
      <c r="F1676">
        <f t="shared" si="220"/>
        <v>1614</v>
      </c>
      <c r="G1676">
        <v>1695</v>
      </c>
    </row>
    <row r="1677" spans="1:7">
      <c r="A1677">
        <f t="shared" si="221"/>
        <v>20.938271604938272</v>
      </c>
      <c r="B1677">
        <f t="shared" si="219"/>
        <v>1777</v>
      </c>
      <c r="C1677">
        <f t="shared" si="219"/>
        <v>1754.2109343931722</v>
      </c>
      <c r="D1677">
        <f t="shared" si="222"/>
        <v>1697.9331553391612</v>
      </c>
      <c r="E1677">
        <f t="shared" si="220"/>
        <v>1639.7249762248039</v>
      </c>
      <c r="F1677">
        <f t="shared" si="220"/>
        <v>1615</v>
      </c>
      <c r="G1677">
        <v>1696</v>
      </c>
    </row>
    <row r="1678" spans="1:7">
      <c r="A1678">
        <f t="shared" si="221"/>
        <v>20.950617283950617</v>
      </c>
      <c r="B1678">
        <f t="shared" si="219"/>
        <v>1778</v>
      </c>
      <c r="C1678">
        <f t="shared" si="219"/>
        <v>1755.2104015311436</v>
      </c>
      <c r="D1678">
        <f t="shared" si="222"/>
        <v>1698.9320174745073</v>
      </c>
      <c r="E1678">
        <f t="shared" si="220"/>
        <v>1640.7243663567874</v>
      </c>
      <c r="F1678">
        <f t="shared" si="220"/>
        <v>1616</v>
      </c>
      <c r="G1678">
        <v>1697</v>
      </c>
    </row>
    <row r="1679" spans="1:7">
      <c r="A1679">
        <f t="shared" si="221"/>
        <v>20.962962962962962</v>
      </c>
      <c r="B1679">
        <f t="shared" si="219"/>
        <v>1779</v>
      </c>
      <c r="C1679">
        <f t="shared" si="219"/>
        <v>1756.2098692757852</v>
      </c>
      <c r="D1679">
        <f t="shared" si="222"/>
        <v>1699.9308809478107</v>
      </c>
      <c r="E1679">
        <f t="shared" si="220"/>
        <v>1641.7237572315048</v>
      </c>
      <c r="F1679">
        <f t="shared" si="220"/>
        <v>1617</v>
      </c>
      <c r="G1679">
        <v>1698</v>
      </c>
    </row>
    <row r="1680" spans="1:7">
      <c r="A1680">
        <f t="shared" si="221"/>
        <v>20.97530864197531</v>
      </c>
      <c r="B1680">
        <f t="shared" si="219"/>
        <v>1780</v>
      </c>
      <c r="C1680">
        <f t="shared" si="219"/>
        <v>1757.2093376260618</v>
      </c>
      <c r="D1680">
        <f t="shared" si="222"/>
        <v>1700.9297457567141</v>
      </c>
      <c r="E1680">
        <f t="shared" si="220"/>
        <v>1642.7231488476009</v>
      </c>
      <c r="F1680">
        <f t="shared" si="220"/>
        <v>1618</v>
      </c>
      <c r="G1680">
        <v>1699</v>
      </c>
    </row>
    <row r="1681" spans="1:7">
      <c r="A1681">
        <f t="shared" si="221"/>
        <v>20.987654320987655</v>
      </c>
      <c r="B1681">
        <f t="shared" si="219"/>
        <v>1781</v>
      </c>
      <c r="C1681">
        <f t="shared" si="219"/>
        <v>1758.2088065809405</v>
      </c>
      <c r="D1681">
        <f t="shared" si="222"/>
        <v>1701.9286118988657</v>
      </c>
      <c r="E1681">
        <f t="shared" si="220"/>
        <v>1643.722541203723</v>
      </c>
      <c r="F1681">
        <f t="shared" si="220"/>
        <v>1619</v>
      </c>
      <c r="G1681">
        <v>1700</v>
      </c>
    </row>
    <row r="1682" spans="1:7">
      <c r="A1682">
        <f t="shared" si="221"/>
        <v>21</v>
      </c>
      <c r="B1682">
        <f t="shared" si="219"/>
        <v>1782</v>
      </c>
      <c r="C1682">
        <f t="shared" si="219"/>
        <v>1759.2082761393908</v>
      </c>
      <c r="D1682">
        <f t="shared" si="222"/>
        <v>1702.9274793719196</v>
      </c>
      <c r="E1682">
        <f t="shared" si="220"/>
        <v>1644.7219342985222</v>
      </c>
      <c r="F1682">
        <f t="shared" si="220"/>
        <v>1620</v>
      </c>
      <c r="G1682">
        <v>1701</v>
      </c>
    </row>
    <row r="1683" spans="1:7">
      <c r="A1683">
        <f t="shared" si="221"/>
        <v>21.012345679012345</v>
      </c>
      <c r="B1683">
        <f t="shared" si="219"/>
        <v>1783</v>
      </c>
      <c r="C1683">
        <f t="shared" si="219"/>
        <v>1760.2077463003848</v>
      </c>
      <c r="D1683">
        <f t="shared" si="222"/>
        <v>1703.9263481735354</v>
      </c>
      <c r="E1683">
        <f t="shared" si="220"/>
        <v>1645.7213281306531</v>
      </c>
      <c r="F1683">
        <f t="shared" si="220"/>
        <v>1621</v>
      </c>
      <c r="G1683">
        <v>1702</v>
      </c>
    </row>
    <row r="1684" spans="1:7">
      <c r="A1684">
        <f t="shared" si="221"/>
        <v>21.02469135802469</v>
      </c>
      <c r="B1684">
        <f t="shared" si="219"/>
        <v>1784</v>
      </c>
      <c r="C1684">
        <f t="shared" si="219"/>
        <v>1761.2072170628962</v>
      </c>
      <c r="D1684">
        <f t="shared" si="222"/>
        <v>1704.9252183013775</v>
      </c>
      <c r="E1684">
        <f t="shared" si="220"/>
        <v>1646.7207226987728</v>
      </c>
      <c r="F1684">
        <f t="shared" si="220"/>
        <v>1622</v>
      </c>
      <c r="G1684">
        <v>1703</v>
      </c>
    </row>
    <row r="1685" spans="1:7">
      <c r="A1685">
        <f t="shared" si="221"/>
        <v>21.037037037037038</v>
      </c>
      <c r="B1685">
        <f t="shared" si="219"/>
        <v>1785</v>
      </c>
      <c r="C1685">
        <f t="shared" si="219"/>
        <v>1762.206688425902</v>
      </c>
      <c r="D1685">
        <f t="shared" si="222"/>
        <v>1705.9240897531167</v>
      </c>
      <c r="E1685">
        <f t="shared" si="220"/>
        <v>1647.7201180015422</v>
      </c>
      <c r="F1685">
        <f t="shared" si="220"/>
        <v>1623</v>
      </c>
      <c r="G1685">
        <v>1704</v>
      </c>
    </row>
    <row r="1686" spans="1:7">
      <c r="A1686">
        <f t="shared" si="221"/>
        <v>21.049382716049383</v>
      </c>
      <c r="B1686">
        <f t="shared" si="219"/>
        <v>1786</v>
      </c>
      <c r="C1686">
        <f t="shared" si="219"/>
        <v>1763.2061603883808</v>
      </c>
      <c r="D1686">
        <f t="shared" si="222"/>
        <v>1706.9229625264288</v>
      </c>
      <c r="E1686">
        <f t="shared" si="220"/>
        <v>1648.7195140376255</v>
      </c>
      <c r="F1686">
        <f t="shared" si="220"/>
        <v>1624</v>
      </c>
      <c r="G1686">
        <v>1705</v>
      </c>
    </row>
    <row r="1687" spans="1:7">
      <c r="A1687">
        <f t="shared" si="221"/>
        <v>21.061728395061728</v>
      </c>
      <c r="B1687">
        <f t="shared" ref="B1687:C1706" si="223">SQRT($B$2^2+$G1687^2+2*$B$2*$G1687*COS(($D$2-B$5)*PI()/180))</f>
        <v>1787</v>
      </c>
      <c r="C1687">
        <f t="shared" si="223"/>
        <v>1764.2056329493137</v>
      </c>
      <c r="D1687">
        <f t="shared" si="222"/>
        <v>1707.9218366189948</v>
      </c>
      <c r="E1687">
        <f t="shared" ref="E1687:F1706" si="224">SQRT($B$2^2+$G1687^2+2*$B$2*$G1687*COS(($D$2-E$5)*PI()/180))</f>
        <v>1649.7189108056898</v>
      </c>
      <c r="F1687">
        <f t="shared" si="224"/>
        <v>1625</v>
      </c>
      <c r="G1687">
        <v>1706</v>
      </c>
    </row>
    <row r="1688" spans="1:7">
      <c r="A1688">
        <f t="shared" si="221"/>
        <v>21.074074074074073</v>
      </c>
      <c r="B1688">
        <f t="shared" si="223"/>
        <v>1788</v>
      </c>
      <c r="C1688">
        <f t="shared" si="223"/>
        <v>1765.2051061076841</v>
      </c>
      <c r="D1688">
        <f t="shared" si="222"/>
        <v>1708.9207120285014</v>
      </c>
      <c r="E1688">
        <f t="shared" si="224"/>
        <v>1650.7183083044058</v>
      </c>
      <c r="F1688">
        <f t="shared" si="224"/>
        <v>1626</v>
      </c>
      <c r="G1688">
        <v>1707</v>
      </c>
    </row>
    <row r="1689" spans="1:7">
      <c r="A1689">
        <f t="shared" si="221"/>
        <v>21.086419753086421</v>
      </c>
      <c r="B1689">
        <f t="shared" si="223"/>
        <v>1789</v>
      </c>
      <c r="C1689">
        <f t="shared" si="223"/>
        <v>1766.2045798624781</v>
      </c>
      <c r="D1689">
        <f t="shared" si="222"/>
        <v>1709.9195887526407</v>
      </c>
      <c r="E1689">
        <f t="shared" si="224"/>
        <v>1651.717706532447</v>
      </c>
      <c r="F1689">
        <f t="shared" si="224"/>
        <v>1627</v>
      </c>
      <c r="G1689">
        <v>1708</v>
      </c>
    </row>
    <row r="1690" spans="1:7">
      <c r="A1690">
        <f t="shared" si="221"/>
        <v>21.098765432098766</v>
      </c>
      <c r="B1690">
        <f t="shared" si="223"/>
        <v>1790</v>
      </c>
      <c r="C1690">
        <f t="shared" si="223"/>
        <v>1767.2040542126833</v>
      </c>
      <c r="D1690">
        <f t="shared" si="222"/>
        <v>1710.9184667891104</v>
      </c>
      <c r="E1690">
        <f t="shared" si="224"/>
        <v>1652.7171054884907</v>
      </c>
      <c r="F1690">
        <f t="shared" si="224"/>
        <v>1628</v>
      </c>
      <c r="G1690">
        <v>1709</v>
      </c>
    </row>
    <row r="1691" spans="1:7">
      <c r="A1691">
        <f t="shared" si="221"/>
        <v>21.111111111111111</v>
      </c>
      <c r="B1691">
        <f t="shared" si="223"/>
        <v>1791</v>
      </c>
      <c r="C1691">
        <f t="shared" si="223"/>
        <v>1768.2035291572906</v>
      </c>
      <c r="D1691">
        <f t="shared" si="222"/>
        <v>1711.9173461356129</v>
      </c>
      <c r="E1691">
        <f t="shared" si="224"/>
        <v>1653.7165051712166</v>
      </c>
      <c r="F1691">
        <f t="shared" si="224"/>
        <v>1629</v>
      </c>
      <c r="G1691">
        <v>1710</v>
      </c>
    </row>
    <row r="1692" spans="1:7">
      <c r="A1692">
        <f t="shared" si="221"/>
        <v>21.123456790123456</v>
      </c>
      <c r="B1692">
        <f t="shared" si="223"/>
        <v>1792</v>
      </c>
      <c r="C1692">
        <f t="shared" si="223"/>
        <v>1769.2030046952921</v>
      </c>
      <c r="D1692">
        <f t="shared" si="222"/>
        <v>1712.9162267898569</v>
      </c>
      <c r="E1692">
        <f t="shared" si="224"/>
        <v>1654.7159055793084</v>
      </c>
      <c r="F1692">
        <f t="shared" si="224"/>
        <v>1630</v>
      </c>
      <c r="G1692">
        <v>1711</v>
      </c>
    </row>
    <row r="1693" spans="1:7">
      <c r="A1693">
        <f t="shared" si="221"/>
        <v>21.135802469135804</v>
      </c>
      <c r="B1693">
        <f t="shared" si="223"/>
        <v>1793</v>
      </c>
      <c r="C1693">
        <f t="shared" si="223"/>
        <v>1770.2024808256829</v>
      </c>
      <c r="D1693">
        <f t="shared" si="222"/>
        <v>1713.9151087495552</v>
      </c>
      <c r="E1693">
        <f t="shared" si="224"/>
        <v>1655.7153067114521</v>
      </c>
      <c r="F1693">
        <f t="shared" si="224"/>
        <v>1631</v>
      </c>
      <c r="G1693">
        <v>1712</v>
      </c>
    </row>
    <row r="1694" spans="1:7">
      <c r="A1694">
        <f t="shared" si="221"/>
        <v>21.148148148148149</v>
      </c>
      <c r="B1694">
        <f t="shared" si="223"/>
        <v>1794</v>
      </c>
      <c r="C1694">
        <f t="shared" si="223"/>
        <v>1771.2019575474599</v>
      </c>
      <c r="D1694">
        <f t="shared" si="222"/>
        <v>1714.9139920124273</v>
      </c>
      <c r="E1694">
        <f t="shared" si="224"/>
        <v>1656.7147085663378</v>
      </c>
      <c r="F1694">
        <f t="shared" si="224"/>
        <v>1632</v>
      </c>
      <c r="G1694">
        <v>1713</v>
      </c>
    </row>
    <row r="1695" spans="1:7">
      <c r="A1695">
        <f t="shared" si="221"/>
        <v>21.160493827160494</v>
      </c>
      <c r="B1695">
        <f t="shared" si="223"/>
        <v>1795</v>
      </c>
      <c r="C1695">
        <f t="shared" si="223"/>
        <v>1772.2014348596229</v>
      </c>
      <c r="D1695">
        <f t="shared" si="222"/>
        <v>1715.9128765761973</v>
      </c>
      <c r="E1695">
        <f t="shared" si="224"/>
        <v>1657.7141111426583</v>
      </c>
      <c r="F1695">
        <f t="shared" si="224"/>
        <v>1633</v>
      </c>
      <c r="G1695">
        <v>1714</v>
      </c>
    </row>
    <row r="1696" spans="1:7">
      <c r="A1696">
        <f t="shared" si="221"/>
        <v>21.172839506172838</v>
      </c>
      <c r="B1696">
        <f t="shared" si="223"/>
        <v>1796</v>
      </c>
      <c r="C1696">
        <f t="shared" si="223"/>
        <v>1773.2009127611734</v>
      </c>
      <c r="D1696">
        <f t="shared" si="222"/>
        <v>1716.9117624385942</v>
      </c>
      <c r="E1696">
        <f t="shared" si="224"/>
        <v>1658.7135144391093</v>
      </c>
      <c r="F1696">
        <f t="shared" si="224"/>
        <v>1634</v>
      </c>
      <c r="G1696">
        <v>1715</v>
      </c>
    </row>
    <row r="1697" spans="1:7">
      <c r="A1697">
        <f t="shared" si="221"/>
        <v>21.185185185185187</v>
      </c>
      <c r="B1697">
        <f t="shared" si="223"/>
        <v>1797</v>
      </c>
      <c r="C1697">
        <f t="shared" si="223"/>
        <v>1774.2003912511154</v>
      </c>
      <c r="D1697">
        <f t="shared" si="222"/>
        <v>1717.9106495973531</v>
      </c>
      <c r="E1697">
        <f t="shared" si="224"/>
        <v>1659.7129184543901</v>
      </c>
      <c r="F1697">
        <f t="shared" si="224"/>
        <v>1635</v>
      </c>
      <c r="G1697">
        <v>1716</v>
      </c>
    </row>
    <row r="1698" spans="1:7">
      <c r="A1698">
        <f t="shared" si="221"/>
        <v>21.197530864197532</v>
      </c>
      <c r="B1698">
        <f t="shared" si="223"/>
        <v>1798</v>
      </c>
      <c r="C1698">
        <f t="shared" si="223"/>
        <v>1775.1998703284548</v>
      </c>
      <c r="D1698">
        <f t="shared" si="222"/>
        <v>1718.909538050214</v>
      </c>
      <c r="E1698">
        <f t="shared" si="224"/>
        <v>1660.7123231872031</v>
      </c>
      <c r="F1698">
        <f t="shared" si="224"/>
        <v>1636</v>
      </c>
      <c r="G1698">
        <v>1717</v>
      </c>
    </row>
    <row r="1699" spans="1:7">
      <c r="A1699">
        <f t="shared" si="221"/>
        <v>21.209876543209877</v>
      </c>
      <c r="B1699">
        <f t="shared" si="223"/>
        <v>1799</v>
      </c>
      <c r="C1699">
        <f t="shared" si="223"/>
        <v>1776.1993499922003</v>
      </c>
      <c r="D1699">
        <f t="shared" si="222"/>
        <v>1719.9084277949219</v>
      </c>
      <c r="E1699">
        <f t="shared" si="224"/>
        <v>1661.7117286362532</v>
      </c>
      <c r="F1699">
        <f t="shared" si="224"/>
        <v>1637</v>
      </c>
      <c r="G1699">
        <v>1718</v>
      </c>
    </row>
    <row r="1700" spans="1:7">
      <c r="A1700">
        <f t="shared" si="221"/>
        <v>21.222222222222221</v>
      </c>
      <c r="B1700">
        <f t="shared" si="223"/>
        <v>1800</v>
      </c>
      <c r="C1700">
        <f t="shared" si="223"/>
        <v>1777.1988302413624</v>
      </c>
      <c r="D1700">
        <f t="shared" si="222"/>
        <v>1720.9073188292273</v>
      </c>
      <c r="E1700">
        <f t="shared" si="224"/>
        <v>1662.7111348002493</v>
      </c>
      <c r="F1700">
        <f t="shared" si="224"/>
        <v>1638</v>
      </c>
      <c r="G1700">
        <v>1719</v>
      </c>
    </row>
    <row r="1701" spans="1:7">
      <c r="A1701">
        <f t="shared" si="221"/>
        <v>21.234567901234566</v>
      </c>
      <c r="B1701">
        <f t="shared" si="223"/>
        <v>1801</v>
      </c>
      <c r="C1701">
        <f t="shared" si="223"/>
        <v>1778.1983110749541</v>
      </c>
      <c r="D1701">
        <f t="shared" si="222"/>
        <v>1721.9062111508861</v>
      </c>
      <c r="E1701">
        <f t="shared" si="224"/>
        <v>1663.7105416779027</v>
      </c>
      <c r="F1701">
        <f t="shared" si="224"/>
        <v>1639</v>
      </c>
      <c r="G1701">
        <v>1720</v>
      </c>
    </row>
    <row r="1702" spans="1:7">
      <c r="A1702">
        <f t="shared" si="221"/>
        <v>21.246913580246915</v>
      </c>
      <c r="B1702">
        <f t="shared" si="223"/>
        <v>1802</v>
      </c>
      <c r="C1702">
        <f t="shared" si="223"/>
        <v>1779.1977924919904</v>
      </c>
      <c r="D1702">
        <f t="shared" si="222"/>
        <v>1722.905104757659</v>
      </c>
      <c r="E1702">
        <f t="shared" si="224"/>
        <v>1664.7099492679283</v>
      </c>
      <c r="F1702">
        <f t="shared" si="224"/>
        <v>1640</v>
      </c>
      <c r="G1702">
        <v>1721</v>
      </c>
    </row>
    <row r="1703" spans="1:7">
      <c r="A1703">
        <f t="shared" si="221"/>
        <v>21.25925925925926</v>
      </c>
      <c r="B1703">
        <f t="shared" si="223"/>
        <v>1803</v>
      </c>
      <c r="C1703">
        <f t="shared" si="223"/>
        <v>1780.1972744914885</v>
      </c>
      <c r="D1703">
        <f t="shared" si="222"/>
        <v>1723.903999647312</v>
      </c>
      <c r="E1703">
        <f t="shared" si="224"/>
        <v>1665.7093575690437</v>
      </c>
      <c r="F1703">
        <f t="shared" si="224"/>
        <v>1641</v>
      </c>
      <c r="G1703">
        <v>1722</v>
      </c>
    </row>
    <row r="1704" spans="1:7">
      <c r="A1704">
        <f t="shared" si="221"/>
        <v>21.271604938271604</v>
      </c>
      <c r="B1704">
        <f t="shared" si="223"/>
        <v>1804</v>
      </c>
      <c r="C1704">
        <f t="shared" si="223"/>
        <v>1781.1967570724678</v>
      </c>
      <c r="D1704">
        <f t="shared" si="222"/>
        <v>1724.9028958176168</v>
      </c>
      <c r="E1704">
        <f t="shared" si="224"/>
        <v>1666.7087665799695</v>
      </c>
      <c r="F1704">
        <f t="shared" si="224"/>
        <v>1642</v>
      </c>
      <c r="G1704">
        <v>1723</v>
      </c>
    </row>
    <row r="1705" spans="1:7">
      <c r="A1705">
        <f t="shared" si="221"/>
        <v>21.283950617283949</v>
      </c>
      <c r="B1705">
        <f t="shared" si="223"/>
        <v>1805</v>
      </c>
      <c r="C1705">
        <f t="shared" si="223"/>
        <v>1782.1962402339502</v>
      </c>
      <c r="D1705">
        <f t="shared" si="222"/>
        <v>1725.9017932663492</v>
      </c>
      <c r="E1705">
        <f t="shared" si="224"/>
        <v>1667.7081762994301</v>
      </c>
      <c r="F1705">
        <f t="shared" si="224"/>
        <v>1643</v>
      </c>
      <c r="G1705">
        <v>1724</v>
      </c>
    </row>
    <row r="1706" spans="1:7">
      <c r="A1706">
        <f t="shared" si="221"/>
        <v>21.296296296296298</v>
      </c>
      <c r="B1706">
        <f t="shared" si="223"/>
        <v>1806</v>
      </c>
      <c r="C1706">
        <f t="shared" si="223"/>
        <v>1783.1957239749597</v>
      </c>
      <c r="D1706">
        <f t="shared" si="222"/>
        <v>1726.9006919912911</v>
      </c>
      <c r="E1706">
        <f t="shared" si="224"/>
        <v>1668.7075867261524</v>
      </c>
      <c r="F1706">
        <f t="shared" si="224"/>
        <v>1644</v>
      </c>
      <c r="G1706">
        <v>1725</v>
      </c>
    </row>
    <row r="1707" spans="1:7">
      <c r="A1707">
        <f t="shared" si="221"/>
        <v>21.308641975308642</v>
      </c>
      <c r="B1707">
        <f t="shared" ref="B1707:C1726" si="225">SQRT($B$2^2+$G1707^2+2*$B$2*$G1707*COS(($D$2-B$5)*PI()/180))</f>
        <v>1807</v>
      </c>
      <c r="C1707">
        <f t="shared" si="225"/>
        <v>1784.195208294522</v>
      </c>
      <c r="D1707">
        <f t="shared" si="222"/>
        <v>1727.8995919902291</v>
      </c>
      <c r="E1707">
        <f t="shared" ref="E1707:F1726" si="226">SQRT($B$2^2+$G1707^2+2*$B$2*$G1707*COS(($D$2-E$5)*PI()/180))</f>
        <v>1669.7069978588659</v>
      </c>
      <c r="F1707">
        <f t="shared" si="226"/>
        <v>1645</v>
      </c>
      <c r="G1707">
        <v>1726</v>
      </c>
    </row>
    <row r="1708" spans="1:7">
      <c r="A1708">
        <f t="shared" si="221"/>
        <v>21.320987654320987</v>
      </c>
      <c r="B1708">
        <f t="shared" si="225"/>
        <v>1808</v>
      </c>
      <c r="C1708">
        <f t="shared" si="225"/>
        <v>1785.1946931916657</v>
      </c>
      <c r="D1708">
        <f t="shared" si="222"/>
        <v>1728.8984932609549</v>
      </c>
      <c r="E1708">
        <f t="shared" si="226"/>
        <v>1670.706409696304</v>
      </c>
      <c r="F1708">
        <f t="shared" si="226"/>
        <v>1646</v>
      </c>
      <c r="G1708">
        <v>1727</v>
      </c>
    </row>
    <row r="1709" spans="1:7">
      <c r="A1709">
        <f t="shared" si="221"/>
        <v>21.333333333333332</v>
      </c>
      <c r="B1709">
        <f t="shared" si="225"/>
        <v>1809</v>
      </c>
      <c r="C1709">
        <f t="shared" si="225"/>
        <v>1786.1941786654208</v>
      </c>
      <c r="D1709">
        <f t="shared" si="222"/>
        <v>1729.8973958012655</v>
      </c>
      <c r="E1709">
        <f t="shared" si="226"/>
        <v>1671.7058222372029</v>
      </c>
      <c r="F1709">
        <f t="shared" si="226"/>
        <v>1647</v>
      </c>
      <c r="G1709">
        <v>1728</v>
      </c>
    </row>
    <row r="1710" spans="1:7">
      <c r="A1710">
        <f t="shared" si="221"/>
        <v>21.345679012345681</v>
      </c>
      <c r="B1710">
        <f t="shared" si="225"/>
        <v>1810</v>
      </c>
      <c r="C1710">
        <f t="shared" si="225"/>
        <v>1787.1936647148204</v>
      </c>
      <c r="D1710">
        <f t="shared" si="222"/>
        <v>1730.8962996089626</v>
      </c>
      <c r="E1710">
        <f t="shared" si="226"/>
        <v>1672.7052354803013</v>
      </c>
      <c r="F1710">
        <f t="shared" si="226"/>
        <v>1648</v>
      </c>
      <c r="G1710">
        <v>1729</v>
      </c>
    </row>
    <row r="1711" spans="1:7">
      <c r="A1711">
        <f t="shared" si="221"/>
        <v>21.358024691358025</v>
      </c>
      <c r="B1711">
        <f t="shared" si="225"/>
        <v>1811</v>
      </c>
      <c r="C1711">
        <f t="shared" si="225"/>
        <v>1788.1931513388988</v>
      </c>
      <c r="D1711">
        <f t="shared" si="222"/>
        <v>1731.8952046818538</v>
      </c>
      <c r="E1711">
        <f t="shared" si="226"/>
        <v>1673.7046494243416</v>
      </c>
      <c r="F1711">
        <f t="shared" si="226"/>
        <v>1649</v>
      </c>
      <c r="G1711">
        <v>1730</v>
      </c>
    </row>
    <row r="1712" spans="1:7">
      <c r="A1712">
        <f t="shared" si="221"/>
        <v>21.37037037037037</v>
      </c>
      <c r="B1712">
        <f t="shared" si="225"/>
        <v>1812</v>
      </c>
      <c r="C1712">
        <f t="shared" si="225"/>
        <v>1789.1926385366933</v>
      </c>
      <c r="D1712">
        <f t="shared" si="222"/>
        <v>1732.8941110177504</v>
      </c>
      <c r="E1712">
        <f t="shared" si="226"/>
        <v>1674.7040640680686</v>
      </c>
      <c r="F1712">
        <f t="shared" si="226"/>
        <v>1650</v>
      </c>
      <c r="G1712">
        <v>1731</v>
      </c>
    </row>
    <row r="1713" spans="1:7">
      <c r="A1713">
        <f t="shared" si="221"/>
        <v>21.382716049382715</v>
      </c>
      <c r="B1713">
        <f t="shared" si="225"/>
        <v>1813</v>
      </c>
      <c r="C1713">
        <f t="shared" si="225"/>
        <v>1790.1921263072425</v>
      </c>
      <c r="D1713">
        <f t="shared" si="222"/>
        <v>1733.8930186144703</v>
      </c>
      <c r="E1713">
        <f t="shared" si="226"/>
        <v>1675.7034794102308</v>
      </c>
      <c r="F1713">
        <f t="shared" si="226"/>
        <v>1651</v>
      </c>
      <c r="G1713">
        <v>1732</v>
      </c>
    </row>
    <row r="1714" spans="1:7">
      <c r="A1714">
        <f t="shared" si="221"/>
        <v>21.395061728395063</v>
      </c>
      <c r="B1714">
        <f t="shared" si="225"/>
        <v>1814</v>
      </c>
      <c r="C1714">
        <f t="shared" si="225"/>
        <v>1791.191614649588</v>
      </c>
      <c r="D1714">
        <f t="shared" si="222"/>
        <v>1734.8919274698353</v>
      </c>
      <c r="E1714">
        <f t="shared" si="226"/>
        <v>1676.7028954495788</v>
      </c>
      <c r="F1714">
        <f t="shared" si="226"/>
        <v>1652</v>
      </c>
      <c r="G1714">
        <v>1733</v>
      </c>
    </row>
    <row r="1715" spans="1:7">
      <c r="A1715">
        <f t="shared" si="221"/>
        <v>21.407407407407408</v>
      </c>
      <c r="B1715">
        <f t="shared" si="225"/>
        <v>1815</v>
      </c>
      <c r="C1715">
        <f t="shared" si="225"/>
        <v>1792.1911035627732</v>
      </c>
      <c r="D1715">
        <f t="shared" si="222"/>
        <v>1735.8908375816723</v>
      </c>
      <c r="E1715">
        <f t="shared" si="226"/>
        <v>1677.7023121848672</v>
      </c>
      <c r="F1715">
        <f t="shared" si="226"/>
        <v>1653</v>
      </c>
      <c r="G1715">
        <v>1734</v>
      </c>
    </row>
    <row r="1716" spans="1:7">
      <c r="A1716">
        <f t="shared" si="221"/>
        <v>21.419753086419753</v>
      </c>
      <c r="B1716">
        <f t="shared" si="225"/>
        <v>1816</v>
      </c>
      <c r="C1716">
        <f t="shared" si="225"/>
        <v>1793.1905930458431</v>
      </c>
      <c r="D1716">
        <f t="shared" si="222"/>
        <v>1736.8897489478138</v>
      </c>
      <c r="E1716">
        <f t="shared" si="226"/>
        <v>1678.7017296148524</v>
      </c>
      <c r="F1716">
        <f t="shared" si="226"/>
        <v>1654</v>
      </c>
      <c r="G1716">
        <v>1735</v>
      </c>
    </row>
    <row r="1717" spans="1:7">
      <c r="A1717">
        <f t="shared" si="221"/>
        <v>21.432098765432098</v>
      </c>
      <c r="B1717">
        <f t="shared" si="225"/>
        <v>1817</v>
      </c>
      <c r="C1717">
        <f t="shared" si="225"/>
        <v>1794.1900830978459</v>
      </c>
      <c r="D1717">
        <f t="shared" si="222"/>
        <v>1737.888661566097</v>
      </c>
      <c r="E1717">
        <f t="shared" si="226"/>
        <v>1679.7011477382948</v>
      </c>
      <c r="F1717">
        <f t="shared" si="226"/>
        <v>1655</v>
      </c>
      <c r="G1717">
        <v>1736</v>
      </c>
    </row>
    <row r="1718" spans="1:7">
      <c r="A1718">
        <f t="shared" si="221"/>
        <v>21.444444444444443</v>
      </c>
      <c r="B1718">
        <f t="shared" si="225"/>
        <v>1818</v>
      </c>
      <c r="C1718">
        <f t="shared" si="225"/>
        <v>1795.1895737178309</v>
      </c>
      <c r="D1718">
        <f t="shared" si="222"/>
        <v>1738.8875754343637</v>
      </c>
      <c r="E1718">
        <f t="shared" si="226"/>
        <v>1680.7005665539573</v>
      </c>
      <c r="F1718">
        <f t="shared" si="226"/>
        <v>1656</v>
      </c>
      <c r="G1718">
        <v>1737</v>
      </c>
    </row>
    <row r="1719" spans="1:7">
      <c r="A1719">
        <f t="shared" si="221"/>
        <v>21.456790123456791</v>
      </c>
      <c r="B1719">
        <f t="shared" si="225"/>
        <v>1819</v>
      </c>
      <c r="C1719">
        <f t="shared" si="225"/>
        <v>1796.1890649048501</v>
      </c>
      <c r="D1719">
        <f t="shared" si="222"/>
        <v>1739.8864905504611</v>
      </c>
      <c r="E1719">
        <f t="shared" si="226"/>
        <v>1681.6999860606054</v>
      </c>
      <c r="F1719">
        <f t="shared" si="226"/>
        <v>1657</v>
      </c>
      <c r="G1719">
        <v>1738</v>
      </c>
    </row>
    <row r="1720" spans="1:7">
      <c r="A1720">
        <f t="shared" si="221"/>
        <v>21.469135802469136</v>
      </c>
      <c r="B1720">
        <f t="shared" si="225"/>
        <v>1820</v>
      </c>
      <c r="C1720">
        <f t="shared" si="225"/>
        <v>1797.1885566579572</v>
      </c>
      <c r="D1720">
        <f t="shared" si="222"/>
        <v>1740.8854069122413</v>
      </c>
      <c r="E1720">
        <f t="shared" si="226"/>
        <v>1682.6994062570084</v>
      </c>
      <c r="F1720">
        <f t="shared" si="226"/>
        <v>1658</v>
      </c>
      <c r="G1720">
        <v>1739</v>
      </c>
    </row>
    <row r="1721" spans="1:7">
      <c r="A1721">
        <f t="shared" si="221"/>
        <v>21.481481481481481</v>
      </c>
      <c r="B1721">
        <f t="shared" si="225"/>
        <v>1821</v>
      </c>
      <c r="C1721">
        <f t="shared" si="225"/>
        <v>1798.1880489762086</v>
      </c>
      <c r="D1721">
        <f t="shared" si="222"/>
        <v>1741.884324517561</v>
      </c>
      <c r="E1721">
        <f t="shared" si="226"/>
        <v>1683.6988271419375</v>
      </c>
      <c r="F1721">
        <f t="shared" si="226"/>
        <v>1659</v>
      </c>
      <c r="G1721">
        <v>1740</v>
      </c>
    </row>
    <row r="1722" spans="1:7">
      <c r="A1722">
        <f t="shared" si="221"/>
        <v>21.493827160493826</v>
      </c>
      <c r="B1722">
        <f t="shared" si="225"/>
        <v>1822</v>
      </c>
      <c r="C1722">
        <f t="shared" si="225"/>
        <v>1799.1875418586624</v>
      </c>
      <c r="D1722">
        <f t="shared" si="222"/>
        <v>1742.8832433642822</v>
      </c>
      <c r="E1722">
        <f t="shared" si="226"/>
        <v>1684.6982487141677</v>
      </c>
      <c r="F1722">
        <f t="shared" si="226"/>
        <v>1660</v>
      </c>
      <c r="G1722">
        <v>1741</v>
      </c>
    </row>
    <row r="1723" spans="1:7">
      <c r="A1723">
        <f t="shared" si="221"/>
        <v>21.506172839506174</v>
      </c>
      <c r="B1723">
        <f t="shared" si="225"/>
        <v>1823</v>
      </c>
      <c r="C1723">
        <f t="shared" si="225"/>
        <v>1800.1870353043787</v>
      </c>
      <c r="D1723">
        <f t="shared" si="222"/>
        <v>1743.8821634502717</v>
      </c>
      <c r="E1723">
        <f t="shared" si="226"/>
        <v>1685.6976709724763</v>
      </c>
      <c r="F1723">
        <f t="shared" si="226"/>
        <v>1661</v>
      </c>
      <c r="G1723">
        <v>1742</v>
      </c>
    </row>
    <row r="1724" spans="1:7">
      <c r="A1724">
        <f t="shared" si="221"/>
        <v>21.518518518518519</v>
      </c>
      <c r="B1724">
        <f t="shared" si="225"/>
        <v>1824</v>
      </c>
      <c r="C1724">
        <f t="shared" si="225"/>
        <v>1801.1865293124197</v>
      </c>
      <c r="D1724">
        <f t="shared" si="222"/>
        <v>1744.8810847734007</v>
      </c>
      <c r="E1724">
        <f t="shared" si="226"/>
        <v>1686.697093915644</v>
      </c>
      <c r="F1724">
        <f t="shared" si="226"/>
        <v>1662</v>
      </c>
      <c r="G1724">
        <v>1743</v>
      </c>
    </row>
    <row r="1725" spans="1:7">
      <c r="A1725">
        <f t="shared" si="221"/>
        <v>21.530864197530864</v>
      </c>
      <c r="B1725">
        <f t="shared" si="225"/>
        <v>1825</v>
      </c>
      <c r="C1725">
        <f t="shared" si="225"/>
        <v>1802.1860238818504</v>
      </c>
      <c r="D1725">
        <f t="shared" si="222"/>
        <v>1745.8800073315463</v>
      </c>
      <c r="E1725">
        <f t="shared" si="226"/>
        <v>1687.6965175424541</v>
      </c>
      <c r="F1725">
        <f t="shared" si="226"/>
        <v>1663</v>
      </c>
      <c r="G1725">
        <v>1744</v>
      </c>
    </row>
    <row r="1726" spans="1:7">
      <c r="A1726">
        <f t="shared" si="221"/>
        <v>21.543209876543209</v>
      </c>
      <c r="B1726">
        <f t="shared" si="225"/>
        <v>1826</v>
      </c>
      <c r="C1726">
        <f t="shared" si="225"/>
        <v>1803.1855190117365</v>
      </c>
      <c r="D1726">
        <f t="shared" si="222"/>
        <v>1746.8789311225892</v>
      </c>
      <c r="E1726">
        <f t="shared" si="226"/>
        <v>1688.6959418516924</v>
      </c>
      <c r="F1726">
        <f t="shared" si="226"/>
        <v>1664</v>
      </c>
      <c r="G1726">
        <v>1745</v>
      </c>
    </row>
    <row r="1727" spans="1:7">
      <c r="A1727">
        <f t="shared" si="221"/>
        <v>21.555555555555557</v>
      </c>
      <c r="B1727">
        <f t="shared" ref="B1727:C1746" si="227">SQRT($B$2^2+$G1727^2+2*$B$2*$G1727*COS(($D$2-B$5)*PI()/180))</f>
        <v>1827</v>
      </c>
      <c r="C1727">
        <f t="shared" si="227"/>
        <v>1804.1850147011469</v>
      </c>
      <c r="D1727">
        <f t="shared" si="222"/>
        <v>1747.877856144416</v>
      </c>
      <c r="E1727">
        <f t="shared" ref="E1727:F1746" si="228">SQRT($B$2^2+$G1727^2+2*$B$2*$G1727*COS(($D$2-E$5)*PI()/180))</f>
        <v>1689.6953668421484</v>
      </c>
      <c r="F1727">
        <f t="shared" si="228"/>
        <v>1665</v>
      </c>
      <c r="G1727">
        <v>1746</v>
      </c>
    </row>
    <row r="1728" spans="1:7">
      <c r="A1728">
        <f t="shared" si="221"/>
        <v>21.567901234567902</v>
      </c>
      <c r="B1728">
        <f t="shared" si="227"/>
        <v>1828</v>
      </c>
      <c r="C1728">
        <f t="shared" si="227"/>
        <v>1805.1845109491521</v>
      </c>
      <c r="D1728">
        <f t="shared" si="222"/>
        <v>1748.8767823949177</v>
      </c>
      <c r="E1728">
        <f t="shared" si="228"/>
        <v>1690.6947925126137</v>
      </c>
      <c r="F1728">
        <f t="shared" si="228"/>
        <v>1666</v>
      </c>
      <c r="G1728">
        <v>1747</v>
      </c>
    </row>
    <row r="1729" spans="1:7">
      <c r="A1729">
        <f t="shared" si="221"/>
        <v>21.580246913580247</v>
      </c>
      <c r="B1729">
        <f t="shared" si="227"/>
        <v>1829</v>
      </c>
      <c r="C1729">
        <f t="shared" si="227"/>
        <v>1806.184007754825</v>
      </c>
      <c r="D1729">
        <f t="shared" si="222"/>
        <v>1749.8757098719898</v>
      </c>
      <c r="E1729">
        <f t="shared" si="228"/>
        <v>1691.6942188618834</v>
      </c>
      <c r="F1729">
        <f t="shared" si="228"/>
        <v>1667</v>
      </c>
      <c r="G1729">
        <v>1748</v>
      </c>
    </row>
    <row r="1730" spans="1:7">
      <c r="A1730">
        <f t="shared" si="221"/>
        <v>21.592592592592592</v>
      </c>
      <c r="B1730">
        <f t="shared" si="227"/>
        <v>1830</v>
      </c>
      <c r="C1730">
        <f t="shared" si="227"/>
        <v>1807.1835051172402</v>
      </c>
      <c r="D1730">
        <f t="shared" si="222"/>
        <v>1750.874638573533</v>
      </c>
      <c r="E1730">
        <f t="shared" si="228"/>
        <v>1692.6936458887551</v>
      </c>
      <c r="F1730">
        <f t="shared" si="228"/>
        <v>1668</v>
      </c>
      <c r="G1730">
        <v>1749</v>
      </c>
    </row>
    <row r="1731" spans="1:7">
      <c r="A1731">
        <f t="shared" si="221"/>
        <v>21.604938271604937</v>
      </c>
      <c r="B1731">
        <f t="shared" si="227"/>
        <v>1831</v>
      </c>
      <c r="C1731">
        <f t="shared" si="227"/>
        <v>1808.1830030354743</v>
      </c>
      <c r="D1731">
        <f t="shared" si="222"/>
        <v>1751.8735684974529</v>
      </c>
      <c r="E1731">
        <f t="shared" si="228"/>
        <v>1693.6930735920289</v>
      </c>
      <c r="F1731">
        <f t="shared" si="228"/>
        <v>1669</v>
      </c>
      <c r="G1731">
        <v>1750</v>
      </c>
    </row>
    <row r="1732" spans="1:7">
      <c r="A1732">
        <f t="shared" si="221"/>
        <v>21.617283950617285</v>
      </c>
      <c r="B1732">
        <f t="shared" si="227"/>
        <v>1832</v>
      </c>
      <c r="C1732">
        <f t="shared" si="227"/>
        <v>1809.1825015086063</v>
      </c>
      <c r="D1732">
        <f t="shared" si="222"/>
        <v>1752.8724996416597</v>
      </c>
      <c r="E1732">
        <f t="shared" si="228"/>
        <v>1694.6925019705084</v>
      </c>
      <c r="F1732">
        <f t="shared" si="228"/>
        <v>1670</v>
      </c>
      <c r="G1732">
        <v>1751</v>
      </c>
    </row>
    <row r="1733" spans="1:7">
      <c r="A1733">
        <f t="shared" si="221"/>
        <v>21.62962962962963</v>
      </c>
      <c r="B1733">
        <f t="shared" si="227"/>
        <v>1833</v>
      </c>
      <c r="C1733">
        <f t="shared" si="227"/>
        <v>1810.182000535717</v>
      </c>
      <c r="D1733">
        <f t="shared" si="222"/>
        <v>1753.8714320040679</v>
      </c>
      <c r="E1733">
        <f t="shared" si="228"/>
        <v>1695.6919310229996</v>
      </c>
      <c r="F1733">
        <f t="shared" si="228"/>
        <v>1671</v>
      </c>
      <c r="G1733">
        <v>1752</v>
      </c>
    </row>
    <row r="1734" spans="1:7">
      <c r="A1734">
        <f t="shared" ref="A1734:A1797" si="229">G1734/$B$2</f>
        <v>21.641975308641975</v>
      </c>
      <c r="B1734">
        <f t="shared" si="227"/>
        <v>1834</v>
      </c>
      <c r="C1734">
        <f t="shared" si="227"/>
        <v>1811.1815001158893</v>
      </c>
      <c r="D1734">
        <f t="shared" si="222"/>
        <v>1754.8703655825977</v>
      </c>
      <c r="E1734">
        <f t="shared" si="228"/>
        <v>1696.6913607483116</v>
      </c>
      <c r="F1734">
        <f t="shared" si="228"/>
        <v>1672</v>
      </c>
      <c r="G1734">
        <v>1753</v>
      </c>
    </row>
    <row r="1735" spans="1:7">
      <c r="A1735">
        <f t="shared" si="229"/>
        <v>21.654320987654319</v>
      </c>
      <c r="B1735">
        <f t="shared" si="227"/>
        <v>1835</v>
      </c>
      <c r="C1735">
        <f t="shared" si="227"/>
        <v>1812.1810002482077</v>
      </c>
      <c r="D1735">
        <f t="shared" ref="D1735:D1798" si="230">SQRT($B$2^2+$G1735^2+2*$B$2*$G1735*COS(($D$2-D$5)*PI()/180))</f>
        <v>1755.8693003751732</v>
      </c>
      <c r="E1735">
        <f t="shared" si="228"/>
        <v>1697.6907911452558</v>
      </c>
      <c r="F1735">
        <f t="shared" si="228"/>
        <v>1673</v>
      </c>
      <c r="G1735">
        <v>1754</v>
      </c>
    </row>
    <row r="1736" spans="1:7">
      <c r="A1736">
        <f t="shared" si="229"/>
        <v>21.666666666666668</v>
      </c>
      <c r="B1736">
        <f t="shared" si="227"/>
        <v>1836</v>
      </c>
      <c r="C1736">
        <f t="shared" si="227"/>
        <v>1813.1805009317598</v>
      </c>
      <c r="D1736">
        <f t="shared" si="230"/>
        <v>1756.8682363797234</v>
      </c>
      <c r="E1736">
        <f t="shared" si="228"/>
        <v>1698.6902222126473</v>
      </c>
      <c r="F1736">
        <f t="shared" si="228"/>
        <v>1674</v>
      </c>
      <c r="G1736">
        <v>1755</v>
      </c>
    </row>
    <row r="1737" spans="1:7">
      <c r="A1737">
        <f t="shared" si="229"/>
        <v>21.679012345679013</v>
      </c>
      <c r="B1737">
        <f t="shared" si="227"/>
        <v>1837</v>
      </c>
      <c r="C1737">
        <f t="shared" si="227"/>
        <v>1814.1800021656338</v>
      </c>
      <c r="D1737">
        <f t="shared" si="230"/>
        <v>1757.8671735941825</v>
      </c>
      <c r="E1737">
        <f t="shared" si="228"/>
        <v>1699.6896539493027</v>
      </c>
      <c r="F1737">
        <f t="shared" si="228"/>
        <v>1675</v>
      </c>
      <c r="G1737">
        <v>1756</v>
      </c>
    </row>
    <row r="1738" spans="1:7">
      <c r="A1738">
        <f t="shared" si="229"/>
        <v>21.691358024691358</v>
      </c>
      <c r="B1738">
        <f t="shared" si="227"/>
        <v>1838</v>
      </c>
      <c r="C1738">
        <f t="shared" si="227"/>
        <v>1815.1795039489211</v>
      </c>
      <c r="D1738">
        <f t="shared" si="230"/>
        <v>1758.8661120164888</v>
      </c>
      <c r="E1738">
        <f t="shared" si="228"/>
        <v>1700.6890863540425</v>
      </c>
      <c r="F1738">
        <f t="shared" si="228"/>
        <v>1676</v>
      </c>
      <c r="G1738">
        <v>1757</v>
      </c>
    </row>
    <row r="1739" spans="1:7">
      <c r="A1739">
        <f t="shared" si="229"/>
        <v>21.703703703703702</v>
      </c>
      <c r="B1739">
        <f t="shared" si="227"/>
        <v>1839</v>
      </c>
      <c r="C1739">
        <f t="shared" si="227"/>
        <v>1816.1790062807145</v>
      </c>
      <c r="D1739">
        <f t="shared" si="230"/>
        <v>1759.8650516445857</v>
      </c>
      <c r="E1739">
        <f t="shared" si="228"/>
        <v>1701.6885194256897</v>
      </c>
      <c r="F1739">
        <f t="shared" si="228"/>
        <v>1677</v>
      </c>
      <c r="G1739">
        <v>1758</v>
      </c>
    </row>
    <row r="1740" spans="1:7">
      <c r="A1740">
        <f t="shared" si="229"/>
        <v>21.716049382716051</v>
      </c>
      <c r="B1740">
        <f t="shared" si="227"/>
        <v>1840</v>
      </c>
      <c r="C1740">
        <f t="shared" si="227"/>
        <v>1817.1785091601091</v>
      </c>
      <c r="D1740">
        <f t="shared" si="230"/>
        <v>1760.8639924764207</v>
      </c>
      <c r="E1740">
        <f t="shared" si="228"/>
        <v>1702.6879531630696</v>
      </c>
      <c r="F1740">
        <f t="shared" si="228"/>
        <v>1678</v>
      </c>
      <c r="G1740">
        <v>1759</v>
      </c>
    </row>
    <row r="1741" spans="1:7">
      <c r="A1741">
        <f t="shared" si="229"/>
        <v>21.728395061728396</v>
      </c>
      <c r="B1741">
        <f t="shared" si="227"/>
        <v>1841</v>
      </c>
      <c r="C1741">
        <f t="shared" si="227"/>
        <v>1818.1780125862012</v>
      </c>
      <c r="D1741">
        <f t="shared" si="230"/>
        <v>1761.8629345099464</v>
      </c>
      <c r="E1741">
        <f t="shared" si="228"/>
        <v>1703.6873875650108</v>
      </c>
      <c r="F1741">
        <f t="shared" si="228"/>
        <v>1679</v>
      </c>
      <c r="G1741">
        <v>1760</v>
      </c>
    </row>
    <row r="1742" spans="1:7">
      <c r="A1742">
        <f t="shared" si="229"/>
        <v>21.74074074074074</v>
      </c>
      <c r="B1742">
        <f t="shared" si="227"/>
        <v>1842</v>
      </c>
      <c r="C1742">
        <f t="shared" si="227"/>
        <v>1819.1775165580902</v>
      </c>
      <c r="D1742">
        <f t="shared" si="230"/>
        <v>1762.8618777431202</v>
      </c>
      <c r="E1742">
        <f t="shared" si="228"/>
        <v>1704.6868226303443</v>
      </c>
      <c r="F1742">
        <f t="shared" si="228"/>
        <v>1680</v>
      </c>
      <c r="G1742">
        <v>1761</v>
      </c>
    </row>
    <row r="1743" spans="1:7">
      <c r="A1743">
        <f t="shared" si="229"/>
        <v>21.753086419753085</v>
      </c>
      <c r="B1743">
        <f t="shared" si="227"/>
        <v>1843</v>
      </c>
      <c r="C1743">
        <f t="shared" si="227"/>
        <v>1820.1770210748768</v>
      </c>
      <c r="D1743">
        <f t="shared" si="230"/>
        <v>1763.8608221739039</v>
      </c>
      <c r="E1743">
        <f t="shared" si="228"/>
        <v>1705.6862583579041</v>
      </c>
      <c r="F1743">
        <f t="shared" si="228"/>
        <v>1681</v>
      </c>
      <c r="G1743">
        <v>1762</v>
      </c>
    </row>
    <row r="1744" spans="1:7">
      <c r="A1744">
        <f t="shared" si="229"/>
        <v>21.765432098765434</v>
      </c>
      <c r="B1744">
        <f t="shared" si="227"/>
        <v>1844</v>
      </c>
      <c r="C1744">
        <f t="shared" si="227"/>
        <v>1821.1765261356641</v>
      </c>
      <c r="D1744">
        <f t="shared" si="230"/>
        <v>1764.8597678002634</v>
      </c>
      <c r="E1744">
        <f t="shared" si="228"/>
        <v>1706.6856947465267</v>
      </c>
      <c r="F1744">
        <f t="shared" si="228"/>
        <v>1682</v>
      </c>
      <c r="G1744">
        <v>1763</v>
      </c>
    </row>
    <row r="1745" spans="1:7">
      <c r="A1745">
        <f t="shared" si="229"/>
        <v>21.777777777777779</v>
      </c>
      <c r="B1745">
        <f t="shared" si="227"/>
        <v>1845</v>
      </c>
      <c r="C1745">
        <f t="shared" si="227"/>
        <v>1822.1760317395565</v>
      </c>
      <c r="D1745">
        <f t="shared" si="230"/>
        <v>1765.8587146201703</v>
      </c>
      <c r="E1745">
        <f t="shared" si="228"/>
        <v>1707.6851317950516</v>
      </c>
      <c r="F1745">
        <f t="shared" si="228"/>
        <v>1683</v>
      </c>
      <c r="G1745">
        <v>1764</v>
      </c>
    </row>
    <row r="1746" spans="1:7">
      <c r="A1746">
        <f t="shared" si="229"/>
        <v>21.790123456790123</v>
      </c>
      <c r="B1746">
        <f t="shared" si="227"/>
        <v>1846</v>
      </c>
      <c r="C1746">
        <f t="shared" si="227"/>
        <v>1823.175537885661</v>
      </c>
      <c r="D1746">
        <f t="shared" si="230"/>
        <v>1766.8576626315999</v>
      </c>
      <c r="E1746">
        <f t="shared" si="228"/>
        <v>1708.6845695023205</v>
      </c>
      <c r="F1746">
        <f t="shared" si="228"/>
        <v>1684</v>
      </c>
      <c r="G1746">
        <v>1765</v>
      </c>
    </row>
    <row r="1747" spans="1:7">
      <c r="A1747">
        <f t="shared" si="229"/>
        <v>21.802469135802468</v>
      </c>
      <c r="B1747">
        <f t="shared" ref="B1747:C1766" si="231">SQRT($B$2^2+$G1747^2+2*$B$2*$G1747*COS(($D$2-B$5)*PI()/180))</f>
        <v>1847</v>
      </c>
      <c r="C1747">
        <f t="shared" si="231"/>
        <v>1824.1750445730863</v>
      </c>
      <c r="D1747">
        <f t="shared" si="230"/>
        <v>1767.8566118325321</v>
      </c>
      <c r="E1747">
        <f t="shared" ref="E1747:F1766" si="232">SQRT($B$2^2+$G1747^2+2*$B$2*$G1747*COS(($D$2-E$5)*PI()/180))</f>
        <v>1709.6840078671785</v>
      </c>
      <c r="F1747">
        <f t="shared" si="232"/>
        <v>1685</v>
      </c>
      <c r="G1747">
        <v>1766</v>
      </c>
    </row>
    <row r="1748" spans="1:7">
      <c r="A1748">
        <f t="shared" si="229"/>
        <v>21.814814814814813</v>
      </c>
      <c r="B1748">
        <f t="shared" si="231"/>
        <v>1848</v>
      </c>
      <c r="C1748">
        <f t="shared" si="231"/>
        <v>1825.1745518009432</v>
      </c>
      <c r="D1748">
        <f t="shared" si="230"/>
        <v>1768.8555622209519</v>
      </c>
      <c r="E1748">
        <f t="shared" si="232"/>
        <v>1710.6834468884726</v>
      </c>
      <c r="F1748">
        <f t="shared" si="232"/>
        <v>1686</v>
      </c>
      <c r="G1748">
        <v>1767</v>
      </c>
    </row>
    <row r="1749" spans="1:7">
      <c r="A1749">
        <f t="shared" si="229"/>
        <v>21.827160493827162</v>
      </c>
      <c r="B1749">
        <f t="shared" si="231"/>
        <v>1849</v>
      </c>
      <c r="C1749">
        <f t="shared" si="231"/>
        <v>1826.1740595683441</v>
      </c>
      <c r="D1749">
        <f t="shared" si="230"/>
        <v>1769.8545137948486</v>
      </c>
      <c r="E1749">
        <f t="shared" si="232"/>
        <v>1711.6828865650534</v>
      </c>
      <c r="F1749">
        <f t="shared" si="232"/>
        <v>1687</v>
      </c>
      <c r="G1749">
        <v>1768</v>
      </c>
    </row>
    <row r="1750" spans="1:7">
      <c r="A1750">
        <f t="shared" si="229"/>
        <v>21.839506172839506</v>
      </c>
      <c r="B1750">
        <f t="shared" si="231"/>
        <v>1850</v>
      </c>
      <c r="C1750">
        <f t="shared" si="231"/>
        <v>1827.1735678744037</v>
      </c>
      <c r="D1750">
        <f t="shared" si="230"/>
        <v>1770.8534665522159</v>
      </c>
      <c r="E1750">
        <f t="shared" si="232"/>
        <v>1712.6823268957737</v>
      </c>
      <c r="F1750">
        <f t="shared" si="232"/>
        <v>1688</v>
      </c>
      <c r="G1750">
        <v>1769</v>
      </c>
    </row>
    <row r="1751" spans="1:7">
      <c r="A1751">
        <f t="shared" si="229"/>
        <v>21.851851851851851</v>
      </c>
      <c r="B1751">
        <f t="shared" si="231"/>
        <v>1851</v>
      </c>
      <c r="C1751">
        <f t="shared" si="231"/>
        <v>1828.1730767182385</v>
      </c>
      <c r="D1751">
        <f t="shared" si="230"/>
        <v>1771.852420491052</v>
      </c>
      <c r="E1751">
        <f t="shared" si="232"/>
        <v>1713.6817678794887</v>
      </c>
      <c r="F1751">
        <f t="shared" si="232"/>
        <v>1689</v>
      </c>
      <c r="G1751">
        <v>1770</v>
      </c>
    </row>
    <row r="1752" spans="1:7">
      <c r="A1752">
        <f t="shared" si="229"/>
        <v>21.864197530864196</v>
      </c>
      <c r="B1752">
        <f t="shared" si="231"/>
        <v>1852</v>
      </c>
      <c r="C1752">
        <f t="shared" si="231"/>
        <v>1829.172586098967</v>
      </c>
      <c r="D1752">
        <f t="shared" si="230"/>
        <v>1772.85137560936</v>
      </c>
      <c r="E1752">
        <f t="shared" si="232"/>
        <v>1714.6812095150565</v>
      </c>
      <c r="F1752">
        <f t="shared" si="232"/>
        <v>1690</v>
      </c>
      <c r="G1752">
        <v>1771</v>
      </c>
    </row>
    <row r="1753" spans="1:7">
      <c r="A1753">
        <f t="shared" si="229"/>
        <v>21.876543209876544</v>
      </c>
      <c r="B1753">
        <f t="shared" si="231"/>
        <v>1853</v>
      </c>
      <c r="C1753">
        <f t="shared" si="231"/>
        <v>1830.1720960157093</v>
      </c>
      <c r="D1753">
        <f t="shared" si="230"/>
        <v>1773.850331905147</v>
      </c>
      <c r="E1753">
        <f t="shared" si="232"/>
        <v>1715.6806518013384</v>
      </c>
      <c r="F1753">
        <f t="shared" si="232"/>
        <v>1691</v>
      </c>
      <c r="G1753">
        <v>1772</v>
      </c>
    </row>
    <row r="1754" spans="1:7">
      <c r="A1754">
        <f t="shared" si="229"/>
        <v>21.888888888888889</v>
      </c>
      <c r="B1754">
        <f t="shared" si="231"/>
        <v>1854</v>
      </c>
      <c r="C1754">
        <f t="shared" si="231"/>
        <v>1831.1716064675879</v>
      </c>
      <c r="D1754">
        <f t="shared" si="230"/>
        <v>1774.8492893764248</v>
      </c>
      <c r="E1754">
        <f t="shared" si="232"/>
        <v>1716.6800947371974</v>
      </c>
      <c r="F1754">
        <f t="shared" si="232"/>
        <v>1692</v>
      </c>
      <c r="G1754">
        <v>1773</v>
      </c>
    </row>
    <row r="1755" spans="1:7">
      <c r="A1755">
        <f t="shared" si="229"/>
        <v>21.901234567901234</v>
      </c>
      <c r="B1755">
        <f t="shared" si="231"/>
        <v>1855</v>
      </c>
      <c r="C1755">
        <f t="shared" si="231"/>
        <v>1832.1711174537272</v>
      </c>
      <c r="D1755">
        <f t="shared" si="230"/>
        <v>1775.8482480212097</v>
      </c>
      <c r="E1755">
        <f t="shared" si="232"/>
        <v>1717.6795383214996</v>
      </c>
      <c r="F1755">
        <f t="shared" si="232"/>
        <v>1693</v>
      </c>
      <c r="G1755">
        <v>1774</v>
      </c>
    </row>
    <row r="1756" spans="1:7">
      <c r="A1756">
        <f t="shared" si="229"/>
        <v>21.913580246913579</v>
      </c>
      <c r="B1756">
        <f t="shared" si="231"/>
        <v>1856</v>
      </c>
      <c r="C1756">
        <f t="shared" si="231"/>
        <v>1833.1706289732529</v>
      </c>
      <c r="D1756">
        <f t="shared" si="230"/>
        <v>1776.8472078375225</v>
      </c>
      <c r="E1756">
        <f t="shared" si="232"/>
        <v>1718.6789825531143</v>
      </c>
      <c r="F1756">
        <f t="shared" si="232"/>
        <v>1694</v>
      </c>
      <c r="G1756">
        <v>1775</v>
      </c>
    </row>
    <row r="1757" spans="1:7">
      <c r="A1757">
        <f t="shared" si="229"/>
        <v>21.925925925925927</v>
      </c>
      <c r="B1757">
        <f t="shared" si="231"/>
        <v>1857</v>
      </c>
      <c r="C1757">
        <f t="shared" si="231"/>
        <v>1834.1701410252931</v>
      </c>
      <c r="D1757">
        <f t="shared" si="230"/>
        <v>1777.8461688233883</v>
      </c>
      <c r="E1757">
        <f t="shared" si="232"/>
        <v>1719.6784274309125</v>
      </c>
      <c r="F1757">
        <f t="shared" si="232"/>
        <v>1695</v>
      </c>
      <c r="G1757">
        <v>1776</v>
      </c>
    </row>
    <row r="1758" spans="1:7">
      <c r="A1758">
        <f t="shared" si="229"/>
        <v>21.938271604938272</v>
      </c>
      <c r="B1758">
        <f t="shared" si="231"/>
        <v>1858</v>
      </c>
      <c r="C1758">
        <f t="shared" si="231"/>
        <v>1835.169653608978</v>
      </c>
      <c r="D1758">
        <f t="shared" si="230"/>
        <v>1778.8451309768368</v>
      </c>
      <c r="E1758">
        <f t="shared" si="232"/>
        <v>1720.677872953768</v>
      </c>
      <c r="F1758">
        <f t="shared" si="232"/>
        <v>1696</v>
      </c>
      <c r="G1758">
        <v>1777</v>
      </c>
    </row>
    <row r="1759" spans="1:7">
      <c r="A1759">
        <f t="shared" si="229"/>
        <v>21.950617283950617</v>
      </c>
      <c r="B1759">
        <f t="shared" si="231"/>
        <v>1859</v>
      </c>
      <c r="C1759">
        <f t="shared" si="231"/>
        <v>1836.169166723439</v>
      </c>
      <c r="D1759">
        <f t="shared" si="230"/>
        <v>1779.8440942959021</v>
      </c>
      <c r="E1759">
        <f t="shared" si="232"/>
        <v>1721.677319120558</v>
      </c>
      <c r="F1759">
        <f t="shared" si="232"/>
        <v>1697</v>
      </c>
      <c r="G1759">
        <v>1778</v>
      </c>
    </row>
    <row r="1760" spans="1:7">
      <c r="A1760">
        <f t="shared" si="229"/>
        <v>21.962962962962962</v>
      </c>
      <c r="B1760">
        <f t="shared" si="231"/>
        <v>1860</v>
      </c>
      <c r="C1760">
        <f t="shared" si="231"/>
        <v>1837.1686803678101</v>
      </c>
      <c r="D1760">
        <f t="shared" si="230"/>
        <v>1780.8430587786224</v>
      </c>
      <c r="E1760">
        <f t="shared" si="232"/>
        <v>1722.6767659301611</v>
      </c>
      <c r="F1760">
        <f t="shared" si="232"/>
        <v>1698</v>
      </c>
      <c r="G1760">
        <v>1779</v>
      </c>
    </row>
    <row r="1761" spans="1:7">
      <c r="A1761">
        <f t="shared" si="229"/>
        <v>21.97530864197531</v>
      </c>
      <c r="B1761">
        <f t="shared" si="231"/>
        <v>1861</v>
      </c>
      <c r="C1761">
        <f t="shared" si="231"/>
        <v>1838.1681945412267</v>
      </c>
      <c r="D1761">
        <f t="shared" si="230"/>
        <v>1781.8420244230408</v>
      </c>
      <c r="E1761">
        <f t="shared" si="232"/>
        <v>1723.6762133814595</v>
      </c>
      <c r="F1761">
        <f t="shared" si="232"/>
        <v>1699</v>
      </c>
      <c r="G1761">
        <v>1780</v>
      </c>
    </row>
    <row r="1762" spans="1:7">
      <c r="A1762">
        <f t="shared" si="229"/>
        <v>21.987654320987655</v>
      </c>
      <c r="B1762">
        <f t="shared" si="231"/>
        <v>1862</v>
      </c>
      <c r="C1762">
        <f t="shared" si="231"/>
        <v>1839.1677092428263</v>
      </c>
      <c r="D1762">
        <f t="shared" si="230"/>
        <v>1782.8409912272041</v>
      </c>
      <c r="E1762">
        <f t="shared" si="232"/>
        <v>1724.6756614733376</v>
      </c>
      <c r="F1762">
        <f t="shared" si="232"/>
        <v>1700</v>
      </c>
      <c r="G1762">
        <v>1781</v>
      </c>
    </row>
    <row r="1763" spans="1:7">
      <c r="A1763">
        <f t="shared" si="229"/>
        <v>22</v>
      </c>
      <c r="B1763">
        <f t="shared" si="231"/>
        <v>1863</v>
      </c>
      <c r="C1763">
        <f t="shared" si="231"/>
        <v>1840.1672244717481</v>
      </c>
      <c r="D1763">
        <f t="shared" si="230"/>
        <v>1783.8399591891646</v>
      </c>
      <c r="E1763">
        <f t="shared" si="232"/>
        <v>1725.6751102046824</v>
      </c>
      <c r="F1763">
        <f t="shared" si="232"/>
        <v>1701</v>
      </c>
      <c r="G1763">
        <v>1782</v>
      </c>
    </row>
    <row r="1764" spans="1:7">
      <c r="A1764">
        <f t="shared" si="229"/>
        <v>22.012345679012345</v>
      </c>
      <c r="B1764">
        <f t="shared" si="231"/>
        <v>1864</v>
      </c>
      <c r="C1764">
        <f t="shared" si="231"/>
        <v>1841.1667402271337</v>
      </c>
      <c r="D1764">
        <f t="shared" si="230"/>
        <v>1784.8389283069776</v>
      </c>
      <c r="E1764">
        <f t="shared" si="232"/>
        <v>1726.6745595743832</v>
      </c>
      <c r="F1764">
        <f t="shared" si="232"/>
        <v>1702</v>
      </c>
      <c r="G1764">
        <v>1783</v>
      </c>
    </row>
    <row r="1765" spans="1:7">
      <c r="A1765">
        <f t="shared" si="229"/>
        <v>22.02469135802469</v>
      </c>
      <c r="B1765">
        <f t="shared" si="231"/>
        <v>1865</v>
      </c>
      <c r="C1765">
        <f t="shared" si="231"/>
        <v>1842.1662565081258</v>
      </c>
      <c r="D1765">
        <f t="shared" si="230"/>
        <v>1785.8378985787035</v>
      </c>
      <c r="E1765">
        <f t="shared" si="232"/>
        <v>1727.6740095813325</v>
      </c>
      <c r="F1765">
        <f t="shared" si="232"/>
        <v>1703</v>
      </c>
      <c r="G1765">
        <v>1784</v>
      </c>
    </row>
    <row r="1766" spans="1:7">
      <c r="A1766">
        <f t="shared" si="229"/>
        <v>22.037037037037038</v>
      </c>
      <c r="B1766">
        <f t="shared" si="231"/>
        <v>1866</v>
      </c>
      <c r="C1766">
        <f t="shared" si="231"/>
        <v>1843.1657733138693</v>
      </c>
      <c r="D1766">
        <f t="shared" si="230"/>
        <v>1786.8368700024073</v>
      </c>
      <c r="E1766">
        <f t="shared" si="232"/>
        <v>1728.6734602244248</v>
      </c>
      <c r="F1766">
        <f t="shared" si="232"/>
        <v>1704</v>
      </c>
      <c r="G1766">
        <v>1785</v>
      </c>
    </row>
    <row r="1767" spans="1:7">
      <c r="A1767">
        <f t="shared" si="229"/>
        <v>22.049382716049383</v>
      </c>
      <c r="B1767">
        <f t="shared" ref="B1767:C1786" si="233">SQRT($B$2^2+$G1767^2+2*$B$2*$G1767*COS(($D$2-B$5)*PI()/180))</f>
        <v>1867</v>
      </c>
      <c r="C1767">
        <f t="shared" si="233"/>
        <v>1844.1652906435111</v>
      </c>
      <c r="D1767">
        <f t="shared" si="230"/>
        <v>1787.8358425761578</v>
      </c>
      <c r="E1767">
        <f t="shared" ref="E1767:F1786" si="234">SQRT($B$2^2+$G1767^2+2*$B$2*$G1767*COS(($D$2-E$5)*PI()/180))</f>
        <v>1729.6729115025576</v>
      </c>
      <c r="F1767">
        <f t="shared" si="234"/>
        <v>1705</v>
      </c>
      <c r="G1767">
        <v>1786</v>
      </c>
    </row>
    <row r="1768" spans="1:7">
      <c r="A1768">
        <f t="shared" si="229"/>
        <v>22.061728395061728</v>
      </c>
      <c r="B1768">
        <f t="shared" si="233"/>
        <v>1868</v>
      </c>
      <c r="C1768">
        <f t="shared" si="233"/>
        <v>1845.1648084962001</v>
      </c>
      <c r="D1768">
        <f t="shared" si="230"/>
        <v>1788.834816298028</v>
      </c>
      <c r="E1768">
        <f t="shared" si="234"/>
        <v>1730.6723634146301</v>
      </c>
      <c r="F1768">
        <f t="shared" si="234"/>
        <v>1706</v>
      </c>
      <c r="G1768">
        <v>1787</v>
      </c>
    </row>
    <row r="1769" spans="1:7">
      <c r="A1769">
        <f t="shared" si="229"/>
        <v>22.074074074074073</v>
      </c>
      <c r="B1769">
        <f t="shared" si="233"/>
        <v>1869</v>
      </c>
      <c r="C1769">
        <f t="shared" si="233"/>
        <v>1846.1643268710861</v>
      </c>
      <c r="D1769">
        <f t="shared" si="230"/>
        <v>1789.833791166096</v>
      </c>
      <c r="E1769">
        <f t="shared" si="234"/>
        <v>1731.6718159595453</v>
      </c>
      <c r="F1769">
        <f t="shared" si="234"/>
        <v>1707</v>
      </c>
      <c r="G1769">
        <v>1788</v>
      </c>
    </row>
    <row r="1770" spans="1:7">
      <c r="A1770">
        <f t="shared" si="229"/>
        <v>22.086419753086421</v>
      </c>
      <c r="B1770">
        <f t="shared" si="233"/>
        <v>1870</v>
      </c>
      <c r="C1770">
        <f t="shared" si="233"/>
        <v>1847.1638457673218</v>
      </c>
      <c r="D1770">
        <f t="shared" si="230"/>
        <v>1790.8327671784432</v>
      </c>
      <c r="E1770">
        <f t="shared" si="234"/>
        <v>1732.6712691362077</v>
      </c>
      <c r="F1770">
        <f t="shared" si="234"/>
        <v>1708</v>
      </c>
      <c r="G1770">
        <v>1789</v>
      </c>
    </row>
    <row r="1771" spans="1:7">
      <c r="A1771">
        <f t="shared" si="229"/>
        <v>22.098765432098766</v>
      </c>
      <c r="B1771">
        <f t="shared" si="233"/>
        <v>1871</v>
      </c>
      <c r="C1771">
        <f t="shared" si="233"/>
        <v>1848.1633651840616</v>
      </c>
      <c r="D1771">
        <f t="shared" si="230"/>
        <v>1791.8317443331559</v>
      </c>
      <c r="E1771">
        <f t="shared" si="234"/>
        <v>1733.6707229435251</v>
      </c>
      <c r="F1771">
        <f t="shared" si="234"/>
        <v>1709</v>
      </c>
      <c r="G1771">
        <v>1790</v>
      </c>
    </row>
    <row r="1772" spans="1:7">
      <c r="A1772">
        <f t="shared" si="229"/>
        <v>22.111111111111111</v>
      </c>
      <c r="B1772">
        <f t="shared" si="233"/>
        <v>1872</v>
      </c>
      <c r="C1772">
        <f t="shared" si="233"/>
        <v>1849.1628851204609</v>
      </c>
      <c r="D1772">
        <f t="shared" si="230"/>
        <v>1792.8307226283243</v>
      </c>
      <c r="E1772">
        <f t="shared" si="234"/>
        <v>1734.670177380407</v>
      </c>
      <c r="F1772">
        <f t="shared" si="234"/>
        <v>1710</v>
      </c>
      <c r="G1772">
        <v>1791</v>
      </c>
    </row>
    <row r="1773" spans="1:7">
      <c r="A1773">
        <f t="shared" si="229"/>
        <v>22.123456790123456</v>
      </c>
      <c r="B1773">
        <f t="shared" si="233"/>
        <v>1873</v>
      </c>
      <c r="C1773">
        <f t="shared" si="233"/>
        <v>1850.1624055756779</v>
      </c>
      <c r="D1773">
        <f t="shared" si="230"/>
        <v>1793.8297020620437</v>
      </c>
      <c r="E1773">
        <f t="shared" si="234"/>
        <v>1735.669632445766</v>
      </c>
      <c r="F1773">
        <f t="shared" si="234"/>
        <v>1711</v>
      </c>
      <c r="G1773">
        <v>1792</v>
      </c>
    </row>
    <row r="1774" spans="1:7">
      <c r="A1774">
        <f t="shared" si="229"/>
        <v>22.135802469135804</v>
      </c>
      <c r="B1774">
        <f t="shared" si="233"/>
        <v>1874</v>
      </c>
      <c r="C1774">
        <f t="shared" si="233"/>
        <v>1851.1619265488721</v>
      </c>
      <c r="D1774">
        <f t="shared" si="230"/>
        <v>1794.8286826324122</v>
      </c>
      <c r="E1774">
        <f t="shared" si="234"/>
        <v>1736.6690881385171</v>
      </c>
      <c r="F1774">
        <f t="shared" si="234"/>
        <v>1712</v>
      </c>
      <c r="G1774">
        <v>1793</v>
      </c>
    </row>
    <row r="1775" spans="1:7">
      <c r="A1775">
        <f t="shared" si="229"/>
        <v>22.148148148148149</v>
      </c>
      <c r="B1775">
        <f t="shared" si="233"/>
        <v>1875</v>
      </c>
      <c r="C1775">
        <f t="shared" si="233"/>
        <v>1852.1614480392047</v>
      </c>
      <c r="D1775">
        <f t="shared" si="230"/>
        <v>1795.8276643375332</v>
      </c>
      <c r="E1775">
        <f t="shared" si="234"/>
        <v>1737.6685444575776</v>
      </c>
      <c r="F1775">
        <f t="shared" si="234"/>
        <v>1713</v>
      </c>
      <c r="G1775">
        <v>1794</v>
      </c>
    </row>
    <row r="1776" spans="1:7">
      <c r="A1776">
        <f t="shared" si="229"/>
        <v>22.160493827160494</v>
      </c>
      <c r="B1776">
        <f t="shared" si="233"/>
        <v>1876</v>
      </c>
      <c r="C1776">
        <f t="shared" si="233"/>
        <v>1853.1609700458393</v>
      </c>
      <c r="D1776">
        <f t="shared" si="230"/>
        <v>1796.8266471755142</v>
      </c>
      <c r="E1776">
        <f t="shared" si="234"/>
        <v>1738.6680014018673</v>
      </c>
      <c r="F1776">
        <f t="shared" si="234"/>
        <v>1714</v>
      </c>
      <c r="G1776">
        <v>1795</v>
      </c>
    </row>
    <row r="1777" spans="1:7">
      <c r="A1777">
        <f t="shared" si="229"/>
        <v>22.172839506172838</v>
      </c>
      <c r="B1777">
        <f t="shared" si="233"/>
        <v>1877</v>
      </c>
      <c r="C1777">
        <f t="shared" si="233"/>
        <v>1854.1604925679408</v>
      </c>
      <c r="D1777">
        <f t="shared" si="230"/>
        <v>1797.8256311444668</v>
      </c>
      <c r="E1777">
        <f t="shared" si="234"/>
        <v>1739.6674589703089</v>
      </c>
      <c r="F1777">
        <f t="shared" si="234"/>
        <v>1715</v>
      </c>
      <c r="G1777">
        <v>1796</v>
      </c>
    </row>
    <row r="1778" spans="1:7">
      <c r="A1778">
        <f t="shared" si="229"/>
        <v>22.185185185185187</v>
      </c>
      <c r="B1778">
        <f t="shared" si="233"/>
        <v>1878</v>
      </c>
      <c r="C1778">
        <f t="shared" si="233"/>
        <v>1855.1600156046757</v>
      </c>
      <c r="D1778">
        <f t="shared" si="230"/>
        <v>1798.8246162425062</v>
      </c>
      <c r="E1778">
        <f t="shared" si="234"/>
        <v>1740.6669171618271</v>
      </c>
      <c r="F1778">
        <f t="shared" si="234"/>
        <v>1716</v>
      </c>
      <c r="G1778">
        <v>1797</v>
      </c>
    </row>
    <row r="1779" spans="1:7">
      <c r="A1779">
        <f t="shared" si="229"/>
        <v>22.197530864197532</v>
      </c>
      <c r="B1779">
        <f t="shared" si="233"/>
        <v>1879</v>
      </c>
      <c r="C1779">
        <f t="shared" si="233"/>
        <v>1856.159539155213</v>
      </c>
      <c r="D1779">
        <f t="shared" si="230"/>
        <v>1799.8236024677531</v>
      </c>
      <c r="E1779">
        <f t="shared" si="234"/>
        <v>1741.6663759753494</v>
      </c>
      <c r="F1779">
        <f t="shared" si="234"/>
        <v>1717</v>
      </c>
      <c r="G1779">
        <v>1798</v>
      </c>
    </row>
    <row r="1780" spans="1:7">
      <c r="A1780">
        <f t="shared" si="229"/>
        <v>22.209876543209877</v>
      </c>
      <c r="B1780">
        <f t="shared" si="233"/>
        <v>1880</v>
      </c>
      <c r="C1780">
        <f t="shared" si="233"/>
        <v>1857.1590632187231</v>
      </c>
      <c r="D1780">
        <f t="shared" si="230"/>
        <v>1800.8225898183307</v>
      </c>
      <c r="E1780">
        <f t="shared" si="234"/>
        <v>1742.6658354098054</v>
      </c>
      <c r="F1780">
        <f t="shared" si="234"/>
        <v>1718</v>
      </c>
      <c r="G1780">
        <v>1799</v>
      </c>
    </row>
    <row r="1781" spans="1:7">
      <c r="A1781">
        <f t="shared" si="229"/>
        <v>22.222222222222221</v>
      </c>
      <c r="B1781">
        <f t="shared" si="233"/>
        <v>1881</v>
      </c>
      <c r="C1781">
        <f t="shared" si="233"/>
        <v>1858.158587794378</v>
      </c>
      <c r="D1781">
        <f t="shared" si="230"/>
        <v>1801.821578292368</v>
      </c>
      <c r="E1781">
        <f t="shared" si="234"/>
        <v>1743.6652954641274</v>
      </c>
      <c r="F1781">
        <f t="shared" si="234"/>
        <v>1719</v>
      </c>
      <c r="G1781">
        <v>1800</v>
      </c>
    </row>
    <row r="1782" spans="1:7">
      <c r="A1782">
        <f t="shared" si="229"/>
        <v>22.234567901234566</v>
      </c>
      <c r="B1782">
        <f t="shared" si="233"/>
        <v>1882</v>
      </c>
      <c r="C1782">
        <f t="shared" si="233"/>
        <v>1859.1581128813518</v>
      </c>
      <c r="D1782">
        <f t="shared" si="230"/>
        <v>1802.820567887997</v>
      </c>
      <c r="E1782">
        <f t="shared" si="234"/>
        <v>1744.6647561372502</v>
      </c>
      <c r="F1782">
        <f t="shared" si="234"/>
        <v>1720</v>
      </c>
      <c r="G1782">
        <v>1801</v>
      </c>
    </row>
    <row r="1783" spans="1:7">
      <c r="A1783">
        <f t="shared" si="229"/>
        <v>22.246913580246915</v>
      </c>
      <c r="B1783">
        <f t="shared" si="233"/>
        <v>1883</v>
      </c>
      <c r="C1783">
        <f t="shared" si="233"/>
        <v>1860.1576384788202</v>
      </c>
      <c r="D1783">
        <f t="shared" si="230"/>
        <v>1803.8195586033544</v>
      </c>
      <c r="E1783">
        <f t="shared" si="234"/>
        <v>1745.6642174281108</v>
      </c>
      <c r="F1783">
        <f t="shared" si="234"/>
        <v>1721</v>
      </c>
      <c r="G1783">
        <v>1802</v>
      </c>
    </row>
    <row r="1784" spans="1:7">
      <c r="A1784">
        <f t="shared" si="229"/>
        <v>22.25925925925926</v>
      </c>
      <c r="B1784">
        <f t="shared" si="233"/>
        <v>1884</v>
      </c>
      <c r="C1784">
        <f t="shared" si="233"/>
        <v>1861.157164585961</v>
      </c>
      <c r="D1784">
        <f t="shared" si="230"/>
        <v>1804.8185504365806</v>
      </c>
      <c r="E1784">
        <f t="shared" si="234"/>
        <v>1746.6636793356488</v>
      </c>
      <c r="F1784">
        <f t="shared" si="234"/>
        <v>1722</v>
      </c>
      <c r="G1784">
        <v>1803</v>
      </c>
    </row>
    <row r="1785" spans="1:7">
      <c r="A1785">
        <f t="shared" si="229"/>
        <v>22.271604938271604</v>
      </c>
      <c r="B1785">
        <f t="shared" si="233"/>
        <v>1885</v>
      </c>
      <c r="C1785">
        <f t="shared" si="233"/>
        <v>1862.156691201953</v>
      </c>
      <c r="D1785">
        <f t="shared" si="230"/>
        <v>1805.8175433858205</v>
      </c>
      <c r="E1785">
        <f t="shared" si="234"/>
        <v>1747.6631418588063</v>
      </c>
      <c r="F1785">
        <f t="shared" si="234"/>
        <v>1723</v>
      </c>
      <c r="G1785">
        <v>1804</v>
      </c>
    </row>
    <row r="1786" spans="1:7">
      <c r="A1786">
        <f t="shared" si="229"/>
        <v>22.283950617283949</v>
      </c>
      <c r="B1786">
        <f t="shared" si="233"/>
        <v>1886</v>
      </c>
      <c r="C1786">
        <f t="shared" si="233"/>
        <v>1863.1562183259778</v>
      </c>
      <c r="D1786">
        <f t="shared" si="230"/>
        <v>1806.8165374492232</v>
      </c>
      <c r="E1786">
        <f t="shared" si="234"/>
        <v>1748.6626049965275</v>
      </c>
      <c r="F1786">
        <f t="shared" si="234"/>
        <v>1724</v>
      </c>
      <c r="G1786">
        <v>1805</v>
      </c>
    </row>
    <row r="1787" spans="1:7">
      <c r="A1787">
        <f t="shared" si="229"/>
        <v>22.296296296296298</v>
      </c>
      <c r="B1787">
        <f t="shared" ref="B1787:C1806" si="235">SQRT($B$2^2+$G1787^2+2*$B$2*$G1787*COS(($D$2-B$5)*PI()/180))</f>
        <v>1887</v>
      </c>
      <c r="C1787">
        <f t="shared" si="235"/>
        <v>1864.1557459572175</v>
      </c>
      <c r="D1787">
        <f t="shared" si="230"/>
        <v>1807.8155326249412</v>
      </c>
      <c r="E1787">
        <f t="shared" ref="E1787:F1806" si="236">SQRT($B$2^2+$G1787^2+2*$B$2*$G1787*COS(($D$2-E$5)*PI()/180))</f>
        <v>1749.6620687477596</v>
      </c>
      <c r="F1787">
        <f t="shared" si="236"/>
        <v>1725</v>
      </c>
      <c r="G1787">
        <v>1806</v>
      </c>
    </row>
    <row r="1788" spans="1:7">
      <c r="A1788">
        <f t="shared" si="229"/>
        <v>22.308641975308642</v>
      </c>
      <c r="B1788">
        <f t="shared" si="235"/>
        <v>1888</v>
      </c>
      <c r="C1788">
        <f t="shared" si="235"/>
        <v>1865.1552740948573</v>
      </c>
      <c r="D1788">
        <f t="shared" si="230"/>
        <v>1808.8145289111319</v>
      </c>
      <c r="E1788">
        <f t="shared" si="236"/>
        <v>1750.6615331114513</v>
      </c>
      <c r="F1788">
        <f t="shared" si="236"/>
        <v>1726</v>
      </c>
      <c r="G1788">
        <v>1807</v>
      </c>
    </row>
    <row r="1789" spans="1:7">
      <c r="A1789">
        <f t="shared" si="229"/>
        <v>22.320987654320987</v>
      </c>
      <c r="B1789">
        <f t="shared" si="235"/>
        <v>1889</v>
      </c>
      <c r="C1789">
        <f t="shared" si="235"/>
        <v>1866.1548027380834</v>
      </c>
      <c r="D1789">
        <f t="shared" si="230"/>
        <v>1809.8135263059562</v>
      </c>
      <c r="E1789">
        <f t="shared" si="236"/>
        <v>1751.6609980865546</v>
      </c>
      <c r="F1789">
        <f t="shared" si="236"/>
        <v>1727</v>
      </c>
      <c r="G1789">
        <v>1808</v>
      </c>
    </row>
    <row r="1790" spans="1:7">
      <c r="A1790">
        <f t="shared" si="229"/>
        <v>22.333333333333332</v>
      </c>
      <c r="B1790">
        <f t="shared" si="235"/>
        <v>1890</v>
      </c>
      <c r="C1790">
        <f t="shared" si="235"/>
        <v>1867.1543318860836</v>
      </c>
      <c r="D1790">
        <f t="shared" si="230"/>
        <v>1810.8125248075794</v>
      </c>
      <c r="E1790">
        <f t="shared" si="236"/>
        <v>1752.6604636720235</v>
      </c>
      <c r="F1790">
        <f t="shared" si="236"/>
        <v>1728</v>
      </c>
      <c r="G1790">
        <v>1809</v>
      </c>
    </row>
    <row r="1791" spans="1:7">
      <c r="A1791">
        <f t="shared" si="229"/>
        <v>22.345679012345681</v>
      </c>
      <c r="B1791">
        <f t="shared" si="235"/>
        <v>1891</v>
      </c>
      <c r="C1791">
        <f t="shared" si="235"/>
        <v>1868.1538615380477</v>
      </c>
      <c r="D1791">
        <f t="shared" si="230"/>
        <v>1811.8115244141704</v>
      </c>
      <c r="E1791">
        <f t="shared" si="236"/>
        <v>1753.6599298668143</v>
      </c>
      <c r="F1791">
        <f t="shared" si="236"/>
        <v>1729</v>
      </c>
      <c r="G1791">
        <v>1810</v>
      </c>
    </row>
    <row r="1792" spans="1:7">
      <c r="A1792">
        <f t="shared" si="229"/>
        <v>22.358024691358025</v>
      </c>
      <c r="B1792">
        <f t="shared" si="235"/>
        <v>1892</v>
      </c>
      <c r="C1792">
        <f t="shared" si="235"/>
        <v>1869.1533916931676</v>
      </c>
      <c r="D1792">
        <f t="shared" si="230"/>
        <v>1812.8105251239028</v>
      </c>
      <c r="E1792">
        <f t="shared" si="236"/>
        <v>1754.6593966698861</v>
      </c>
      <c r="F1792">
        <f t="shared" si="236"/>
        <v>1730</v>
      </c>
      <c r="G1792">
        <v>1811</v>
      </c>
    </row>
    <row r="1793" spans="1:7">
      <c r="A1793">
        <f t="shared" si="229"/>
        <v>22.37037037037037</v>
      </c>
      <c r="B1793">
        <f t="shared" si="235"/>
        <v>1893</v>
      </c>
      <c r="C1793">
        <f t="shared" si="235"/>
        <v>1870.1529223506361</v>
      </c>
      <c r="D1793">
        <f t="shared" si="230"/>
        <v>1813.8095269349535</v>
      </c>
      <c r="E1793">
        <f t="shared" si="236"/>
        <v>1755.6588640801995</v>
      </c>
      <c r="F1793">
        <f t="shared" si="236"/>
        <v>1731</v>
      </c>
      <c r="G1793">
        <v>1812</v>
      </c>
    </row>
    <row r="1794" spans="1:7">
      <c r="A1794">
        <f t="shared" si="229"/>
        <v>22.382716049382715</v>
      </c>
      <c r="B1794">
        <f t="shared" si="235"/>
        <v>1894</v>
      </c>
      <c r="C1794">
        <f t="shared" si="235"/>
        <v>1871.1524535096482</v>
      </c>
      <c r="D1794">
        <f t="shared" si="230"/>
        <v>1814.8085298455042</v>
      </c>
      <c r="E1794">
        <f t="shared" si="236"/>
        <v>1756.6583320967181</v>
      </c>
      <c r="F1794">
        <f t="shared" si="236"/>
        <v>1732</v>
      </c>
      <c r="G1794">
        <v>1813</v>
      </c>
    </row>
    <row r="1795" spans="1:7">
      <c r="A1795">
        <f t="shared" si="229"/>
        <v>22.395061728395063</v>
      </c>
      <c r="B1795">
        <f t="shared" si="235"/>
        <v>1895</v>
      </c>
      <c r="C1795">
        <f t="shared" si="235"/>
        <v>1872.1519851694009</v>
      </c>
      <c r="D1795">
        <f t="shared" si="230"/>
        <v>1815.8075338537396</v>
      </c>
      <c r="E1795">
        <f t="shared" si="236"/>
        <v>1757.6578007184082</v>
      </c>
      <c r="F1795">
        <f t="shared" si="236"/>
        <v>1733</v>
      </c>
      <c r="G1795">
        <v>1814</v>
      </c>
    </row>
    <row r="1796" spans="1:7">
      <c r="A1796">
        <f t="shared" si="229"/>
        <v>22.407407407407408</v>
      </c>
      <c r="B1796">
        <f t="shared" si="235"/>
        <v>1896</v>
      </c>
      <c r="C1796">
        <f t="shared" si="235"/>
        <v>1873.1515173290923</v>
      </c>
      <c r="D1796">
        <f t="shared" si="230"/>
        <v>1816.8065389578496</v>
      </c>
      <c r="E1796">
        <f t="shared" si="236"/>
        <v>1758.6572699442377</v>
      </c>
      <c r="F1796">
        <f t="shared" si="236"/>
        <v>1734</v>
      </c>
      <c r="G1796">
        <v>1815</v>
      </c>
    </row>
    <row r="1797" spans="1:7">
      <c r="A1797">
        <f t="shared" si="229"/>
        <v>22.419753086419753</v>
      </c>
      <c r="B1797">
        <f t="shared" si="235"/>
        <v>1897</v>
      </c>
      <c r="C1797">
        <f t="shared" si="235"/>
        <v>1874.1510499879225</v>
      </c>
      <c r="D1797">
        <f t="shared" si="230"/>
        <v>1817.8055451560269</v>
      </c>
      <c r="E1797">
        <f t="shared" si="236"/>
        <v>1759.6567397731772</v>
      </c>
      <c r="F1797">
        <f t="shared" si="236"/>
        <v>1735</v>
      </c>
      <c r="G1797">
        <v>1816</v>
      </c>
    </row>
    <row r="1798" spans="1:7">
      <c r="A1798">
        <f t="shared" ref="A1798:A1861" si="237">G1798/$B$2</f>
        <v>22.432098765432098</v>
      </c>
      <c r="B1798">
        <f t="shared" si="235"/>
        <v>1898</v>
      </c>
      <c r="C1798">
        <f t="shared" si="235"/>
        <v>1875.1505831450936</v>
      </c>
      <c r="D1798">
        <f t="shared" si="230"/>
        <v>1818.804552446469</v>
      </c>
      <c r="E1798">
        <f t="shared" si="236"/>
        <v>1760.6562102041996</v>
      </c>
      <c r="F1798">
        <f t="shared" si="236"/>
        <v>1736</v>
      </c>
      <c r="G1798">
        <v>1817</v>
      </c>
    </row>
    <row r="1799" spans="1:7">
      <c r="A1799">
        <f t="shared" si="237"/>
        <v>22.444444444444443</v>
      </c>
      <c r="B1799">
        <f t="shared" si="235"/>
        <v>1899</v>
      </c>
      <c r="C1799">
        <f t="shared" si="235"/>
        <v>1876.150116799809</v>
      </c>
      <c r="D1799">
        <f t="shared" ref="D1799:D1862" si="238">SQRT($B$2^2+$G1799^2+2*$B$2*$G1799*COS(($D$2-D$5)*PI()/180))</f>
        <v>1819.8035608273767</v>
      </c>
      <c r="E1799">
        <f t="shared" si="236"/>
        <v>1761.6556812362803</v>
      </c>
      <c r="F1799">
        <f t="shared" si="236"/>
        <v>1737</v>
      </c>
      <c r="G1799">
        <v>1818</v>
      </c>
    </row>
    <row r="1800" spans="1:7">
      <c r="A1800">
        <f t="shared" si="237"/>
        <v>22.456790123456791</v>
      </c>
      <c r="B1800">
        <f t="shared" si="235"/>
        <v>1900</v>
      </c>
      <c r="C1800">
        <f t="shared" si="235"/>
        <v>1877.1496509512738</v>
      </c>
      <c r="D1800">
        <f t="shared" si="238"/>
        <v>1820.8025702969555</v>
      </c>
      <c r="E1800">
        <f t="shared" si="236"/>
        <v>1762.6551528683967</v>
      </c>
      <c r="F1800">
        <f t="shared" si="236"/>
        <v>1738</v>
      </c>
      <c r="G1800">
        <v>1819</v>
      </c>
    </row>
    <row r="1801" spans="1:7">
      <c r="A1801">
        <f t="shared" si="237"/>
        <v>22.469135802469136</v>
      </c>
      <c r="B1801">
        <f t="shared" si="235"/>
        <v>1901</v>
      </c>
      <c r="C1801">
        <f t="shared" si="235"/>
        <v>1878.1491855986951</v>
      </c>
      <c r="D1801">
        <f t="shared" si="238"/>
        <v>1821.8015808534144</v>
      </c>
      <c r="E1801">
        <f t="shared" si="236"/>
        <v>1763.6546250995284</v>
      </c>
      <c r="F1801">
        <f t="shared" si="236"/>
        <v>1739</v>
      </c>
      <c r="G1801">
        <v>1820</v>
      </c>
    </row>
    <row r="1802" spans="1:7">
      <c r="A1802">
        <f t="shared" si="237"/>
        <v>22.481481481481481</v>
      </c>
      <c r="B1802">
        <f t="shared" si="235"/>
        <v>1902</v>
      </c>
      <c r="C1802">
        <f t="shared" si="235"/>
        <v>1879.1487207412813</v>
      </c>
      <c r="D1802">
        <f t="shared" si="238"/>
        <v>1822.8005924949662</v>
      </c>
      <c r="E1802">
        <f t="shared" si="236"/>
        <v>1764.6540979286581</v>
      </c>
      <c r="F1802">
        <f t="shared" si="236"/>
        <v>1740</v>
      </c>
      <c r="G1802">
        <v>1821</v>
      </c>
    </row>
    <row r="1803" spans="1:7">
      <c r="A1803">
        <f t="shared" si="237"/>
        <v>22.493827160493826</v>
      </c>
      <c r="B1803">
        <f t="shared" si="235"/>
        <v>1903</v>
      </c>
      <c r="C1803">
        <f t="shared" si="235"/>
        <v>1880.1482563782426</v>
      </c>
      <c r="D1803">
        <f t="shared" si="238"/>
        <v>1823.799605219828</v>
      </c>
      <c r="E1803">
        <f t="shared" si="236"/>
        <v>1765.6535713547701</v>
      </c>
      <c r="F1803">
        <f t="shared" si="236"/>
        <v>1741</v>
      </c>
      <c r="G1803">
        <v>1822</v>
      </c>
    </row>
    <row r="1804" spans="1:7">
      <c r="A1804">
        <f t="shared" si="237"/>
        <v>22.506172839506174</v>
      </c>
      <c r="B1804">
        <f t="shared" si="235"/>
        <v>1904</v>
      </c>
      <c r="C1804">
        <f t="shared" si="235"/>
        <v>1881.1477925087911</v>
      </c>
      <c r="D1804">
        <f t="shared" si="238"/>
        <v>1824.7986190262202</v>
      </c>
      <c r="E1804">
        <f t="shared" si="236"/>
        <v>1766.6530453768507</v>
      </c>
      <c r="F1804">
        <f t="shared" si="236"/>
        <v>1742</v>
      </c>
      <c r="G1804">
        <v>1823</v>
      </c>
    </row>
    <row r="1805" spans="1:7">
      <c r="A1805">
        <f t="shared" si="237"/>
        <v>22.518518518518519</v>
      </c>
      <c r="B1805">
        <f t="shared" si="235"/>
        <v>1905</v>
      </c>
      <c r="C1805">
        <f t="shared" si="235"/>
        <v>1882.1473291321406</v>
      </c>
      <c r="D1805">
        <f t="shared" si="238"/>
        <v>1825.7976339123677</v>
      </c>
      <c r="E1805">
        <f t="shared" si="236"/>
        <v>1767.6525199938899</v>
      </c>
      <c r="F1805">
        <f t="shared" si="236"/>
        <v>1743</v>
      </c>
      <c r="G1805">
        <v>1824</v>
      </c>
    </row>
    <row r="1806" spans="1:7">
      <c r="A1806">
        <f t="shared" si="237"/>
        <v>22.530864197530864</v>
      </c>
      <c r="B1806">
        <f t="shared" si="235"/>
        <v>1906</v>
      </c>
      <c r="C1806">
        <f t="shared" si="235"/>
        <v>1883.1468662475061</v>
      </c>
      <c r="D1806">
        <f t="shared" si="238"/>
        <v>1826.796649876499</v>
      </c>
      <c r="E1806">
        <f t="shared" si="236"/>
        <v>1768.6519952048784</v>
      </c>
      <c r="F1806">
        <f t="shared" si="236"/>
        <v>1744</v>
      </c>
      <c r="G1806">
        <v>1825</v>
      </c>
    </row>
    <row r="1807" spans="1:7">
      <c r="A1807">
        <f t="shared" si="237"/>
        <v>22.543209876543209</v>
      </c>
      <c r="B1807">
        <f t="shared" ref="B1807:C1826" si="239">SQRT($B$2^2+$G1807^2+2*$B$2*$G1807*COS(($D$2-B$5)*PI()/180))</f>
        <v>1907</v>
      </c>
      <c r="C1807">
        <f t="shared" si="239"/>
        <v>1884.1464038541048</v>
      </c>
      <c r="D1807">
        <f t="shared" si="238"/>
        <v>1827.7956669168466</v>
      </c>
      <c r="E1807">
        <f t="shared" ref="E1807:F1826" si="240">SQRT($B$2^2+$G1807^2+2*$B$2*$G1807*COS(($D$2-E$5)*PI()/180))</f>
        <v>1769.6514710088099</v>
      </c>
      <c r="F1807">
        <f t="shared" si="240"/>
        <v>1745</v>
      </c>
      <c r="G1807">
        <v>1826</v>
      </c>
    </row>
    <row r="1808" spans="1:7">
      <c r="A1808">
        <f t="shared" si="237"/>
        <v>22.555555555555557</v>
      </c>
      <c r="B1808">
        <f t="shared" si="239"/>
        <v>1908</v>
      </c>
      <c r="C1808">
        <f t="shared" si="239"/>
        <v>1885.145941951155</v>
      </c>
      <c r="D1808">
        <f t="shared" si="238"/>
        <v>1828.7946850316468</v>
      </c>
      <c r="E1808">
        <f t="shared" si="240"/>
        <v>1770.6509474046804</v>
      </c>
      <c r="F1808">
        <f t="shared" si="240"/>
        <v>1746</v>
      </c>
      <c r="G1808">
        <v>1827</v>
      </c>
    </row>
    <row r="1809" spans="1:7">
      <c r="A1809">
        <f t="shared" si="237"/>
        <v>22.567901234567902</v>
      </c>
      <c r="B1809">
        <f t="shared" si="239"/>
        <v>1909</v>
      </c>
      <c r="C1809">
        <f t="shared" si="239"/>
        <v>1886.1454805378771</v>
      </c>
      <c r="D1809">
        <f t="shared" si="238"/>
        <v>1829.7937042191395</v>
      </c>
      <c r="E1809">
        <f t="shared" si="240"/>
        <v>1771.6504243914883</v>
      </c>
      <c r="F1809">
        <f t="shared" si="240"/>
        <v>1747</v>
      </c>
      <c r="G1809">
        <v>1828</v>
      </c>
    </row>
    <row r="1810" spans="1:7">
      <c r="A1810">
        <f t="shared" si="237"/>
        <v>22.580246913580247</v>
      </c>
      <c r="B1810">
        <f t="shared" si="239"/>
        <v>1910</v>
      </c>
      <c r="C1810">
        <f t="shared" si="239"/>
        <v>1887.1450196134933</v>
      </c>
      <c r="D1810">
        <f t="shared" si="238"/>
        <v>1830.792724477569</v>
      </c>
      <c r="E1810">
        <f t="shared" si="240"/>
        <v>1772.6499019682335</v>
      </c>
      <c r="F1810">
        <f t="shared" si="240"/>
        <v>1748</v>
      </c>
      <c r="G1810">
        <v>1829</v>
      </c>
    </row>
    <row r="1811" spans="1:7">
      <c r="A1811">
        <f t="shared" si="237"/>
        <v>22.592592592592592</v>
      </c>
      <c r="B1811">
        <f t="shared" si="239"/>
        <v>1911</v>
      </c>
      <c r="C1811">
        <f t="shared" si="239"/>
        <v>1888.1445591772267</v>
      </c>
      <c r="D1811">
        <f t="shared" si="238"/>
        <v>1831.7917458051829</v>
      </c>
      <c r="E1811">
        <f t="shared" si="240"/>
        <v>1773.6493801339193</v>
      </c>
      <c r="F1811">
        <f t="shared" si="240"/>
        <v>1749</v>
      </c>
      <c r="G1811">
        <v>1830</v>
      </c>
    </row>
    <row r="1812" spans="1:7">
      <c r="A1812">
        <f t="shared" si="237"/>
        <v>22.604938271604937</v>
      </c>
      <c r="B1812">
        <f t="shared" si="239"/>
        <v>1912</v>
      </c>
      <c r="C1812">
        <f t="shared" si="239"/>
        <v>1889.144099228303</v>
      </c>
      <c r="D1812">
        <f t="shared" si="238"/>
        <v>1832.7907682002328</v>
      </c>
      <c r="E1812">
        <f t="shared" si="240"/>
        <v>1774.6488588875502</v>
      </c>
      <c r="F1812">
        <f t="shared" si="240"/>
        <v>1750</v>
      </c>
      <c r="G1812">
        <v>1831</v>
      </c>
    </row>
    <row r="1813" spans="1:7">
      <c r="A1813">
        <f t="shared" si="237"/>
        <v>22.617283950617285</v>
      </c>
      <c r="B1813">
        <f t="shared" si="239"/>
        <v>1913</v>
      </c>
      <c r="C1813">
        <f t="shared" si="239"/>
        <v>1890.1436397659486</v>
      </c>
      <c r="D1813">
        <f t="shared" si="238"/>
        <v>1833.7897916609745</v>
      </c>
      <c r="E1813">
        <f t="shared" si="240"/>
        <v>1775.6483382281333</v>
      </c>
      <c r="F1813">
        <f t="shared" si="240"/>
        <v>1751</v>
      </c>
      <c r="G1813">
        <v>1832</v>
      </c>
    </row>
    <row r="1814" spans="1:7">
      <c r="A1814">
        <f t="shared" si="237"/>
        <v>22.62962962962963</v>
      </c>
      <c r="B1814">
        <f t="shared" si="239"/>
        <v>1914</v>
      </c>
      <c r="C1814">
        <f t="shared" si="239"/>
        <v>1891.1431807893923</v>
      </c>
      <c r="D1814">
        <f t="shared" si="238"/>
        <v>1834.7888161856667</v>
      </c>
      <c r="E1814">
        <f t="shared" si="240"/>
        <v>1776.6478181546784</v>
      </c>
      <c r="F1814">
        <f t="shared" si="240"/>
        <v>1752</v>
      </c>
      <c r="G1814">
        <v>1833</v>
      </c>
    </row>
    <row r="1815" spans="1:7">
      <c r="A1815">
        <f t="shared" si="237"/>
        <v>22.641975308641975</v>
      </c>
      <c r="B1815">
        <f t="shared" si="239"/>
        <v>1915</v>
      </c>
      <c r="C1815">
        <f t="shared" si="239"/>
        <v>1892.1427222978643</v>
      </c>
      <c r="D1815">
        <f t="shared" si="238"/>
        <v>1835.7878417725726</v>
      </c>
      <c r="E1815">
        <f t="shared" si="240"/>
        <v>1777.647298666197</v>
      </c>
      <c r="F1815">
        <f t="shared" si="240"/>
        <v>1753</v>
      </c>
      <c r="G1815">
        <v>1834</v>
      </c>
    </row>
    <row r="1816" spans="1:7">
      <c r="A1816">
        <f t="shared" si="237"/>
        <v>22.654320987654319</v>
      </c>
      <c r="B1816">
        <f t="shared" si="239"/>
        <v>1916</v>
      </c>
      <c r="C1816">
        <f t="shared" si="239"/>
        <v>1893.1422642905961</v>
      </c>
      <c r="D1816">
        <f t="shared" si="238"/>
        <v>1836.7868684199591</v>
      </c>
      <c r="E1816">
        <f t="shared" si="240"/>
        <v>1778.6467797617026</v>
      </c>
      <c r="F1816">
        <f t="shared" si="240"/>
        <v>1754</v>
      </c>
      <c r="G1816">
        <v>1835</v>
      </c>
    </row>
    <row r="1817" spans="1:7">
      <c r="A1817">
        <f t="shared" si="237"/>
        <v>22.666666666666668</v>
      </c>
      <c r="B1817">
        <f t="shared" si="239"/>
        <v>1917</v>
      </c>
      <c r="C1817">
        <f t="shared" si="239"/>
        <v>1894.141806766821</v>
      </c>
      <c r="D1817">
        <f t="shared" si="238"/>
        <v>1837.7858961260965</v>
      </c>
      <c r="E1817">
        <f t="shared" si="240"/>
        <v>1779.6462614402119</v>
      </c>
      <c r="F1817">
        <f t="shared" si="240"/>
        <v>1755</v>
      </c>
      <c r="G1817">
        <v>1836</v>
      </c>
    </row>
    <row r="1818" spans="1:7">
      <c r="A1818">
        <f t="shared" si="237"/>
        <v>22.679012345679013</v>
      </c>
      <c r="B1818">
        <f t="shared" si="239"/>
        <v>1918</v>
      </c>
      <c r="C1818">
        <f t="shared" si="239"/>
        <v>1895.1413497257743</v>
      </c>
      <c r="D1818">
        <f t="shared" si="238"/>
        <v>1838.7849248892596</v>
      </c>
      <c r="E1818">
        <f t="shared" si="240"/>
        <v>1780.6457437007425</v>
      </c>
      <c r="F1818">
        <f t="shared" si="240"/>
        <v>1756</v>
      </c>
      <c r="G1818">
        <v>1837</v>
      </c>
    </row>
    <row r="1819" spans="1:7">
      <c r="A1819">
        <f t="shared" si="237"/>
        <v>22.691358024691358</v>
      </c>
      <c r="B1819">
        <f t="shared" si="239"/>
        <v>1919</v>
      </c>
      <c r="C1819">
        <f t="shared" si="239"/>
        <v>1896.1408931666922</v>
      </c>
      <c r="D1819">
        <f t="shared" si="238"/>
        <v>1839.783954707726</v>
      </c>
      <c r="E1819">
        <f t="shared" si="240"/>
        <v>1781.6452265423154</v>
      </c>
      <c r="F1819">
        <f t="shared" si="240"/>
        <v>1757</v>
      </c>
      <c r="G1819">
        <v>1838</v>
      </c>
    </row>
    <row r="1820" spans="1:7">
      <c r="A1820">
        <f t="shared" si="237"/>
        <v>22.703703703703702</v>
      </c>
      <c r="B1820">
        <f t="shared" si="239"/>
        <v>1920</v>
      </c>
      <c r="C1820">
        <f t="shared" si="239"/>
        <v>1897.1404370888133</v>
      </c>
      <c r="D1820">
        <f t="shared" si="238"/>
        <v>1840.7829855797777</v>
      </c>
      <c r="E1820">
        <f t="shared" si="240"/>
        <v>1782.6447099639531</v>
      </c>
      <c r="F1820">
        <f t="shared" si="240"/>
        <v>1758</v>
      </c>
      <c r="G1820">
        <v>1839</v>
      </c>
    </row>
    <row r="1821" spans="1:7">
      <c r="A1821">
        <f t="shared" si="237"/>
        <v>22.716049382716051</v>
      </c>
      <c r="B1821">
        <f t="shared" si="239"/>
        <v>1921</v>
      </c>
      <c r="C1821">
        <f t="shared" si="239"/>
        <v>1898.1399814913773</v>
      </c>
      <c r="D1821">
        <f t="shared" si="238"/>
        <v>1841.7820175037002</v>
      </c>
      <c r="E1821">
        <f t="shared" si="240"/>
        <v>1783.6441939646802</v>
      </c>
      <c r="F1821">
        <f t="shared" si="240"/>
        <v>1759</v>
      </c>
      <c r="G1821">
        <v>1840</v>
      </c>
    </row>
    <row r="1822" spans="1:7">
      <c r="A1822">
        <f t="shared" si="237"/>
        <v>22.728395061728396</v>
      </c>
      <c r="B1822">
        <f t="shared" si="239"/>
        <v>1922</v>
      </c>
      <c r="C1822">
        <f t="shared" si="239"/>
        <v>1899.1395263736254</v>
      </c>
      <c r="D1822">
        <f t="shared" si="238"/>
        <v>1842.7810504777826</v>
      </c>
      <c r="E1822">
        <f t="shared" si="240"/>
        <v>1784.6436785435242</v>
      </c>
      <c r="F1822">
        <f t="shared" si="240"/>
        <v>1760</v>
      </c>
      <c r="G1822">
        <v>1841</v>
      </c>
    </row>
    <row r="1823" spans="1:7">
      <c r="A1823">
        <f t="shared" si="237"/>
        <v>22.74074074074074</v>
      </c>
      <c r="B1823">
        <f t="shared" si="239"/>
        <v>1923</v>
      </c>
      <c r="C1823">
        <f t="shared" si="239"/>
        <v>1900.1390717348008</v>
      </c>
      <c r="D1823">
        <f t="shared" si="238"/>
        <v>1843.780084500318</v>
      </c>
      <c r="E1823">
        <f t="shared" si="240"/>
        <v>1785.6431636995139</v>
      </c>
      <c r="F1823">
        <f t="shared" si="240"/>
        <v>1761</v>
      </c>
      <c r="G1823">
        <v>1842</v>
      </c>
    </row>
    <row r="1824" spans="1:7">
      <c r="A1824">
        <f t="shared" si="237"/>
        <v>22.753086419753085</v>
      </c>
      <c r="B1824">
        <f t="shared" si="239"/>
        <v>1924</v>
      </c>
      <c r="C1824">
        <f t="shared" si="239"/>
        <v>1901.1386175741479</v>
      </c>
      <c r="D1824">
        <f t="shared" si="238"/>
        <v>1844.7791195696032</v>
      </c>
      <c r="E1824">
        <f t="shared" si="240"/>
        <v>1786.6426494316811</v>
      </c>
      <c r="F1824">
        <f t="shared" si="240"/>
        <v>1762</v>
      </c>
      <c r="G1824">
        <v>1843</v>
      </c>
    </row>
    <row r="1825" spans="1:7">
      <c r="A1825">
        <f t="shared" si="237"/>
        <v>22.765432098765434</v>
      </c>
      <c r="B1825">
        <f t="shared" si="239"/>
        <v>1925</v>
      </c>
      <c r="C1825">
        <f t="shared" si="239"/>
        <v>1902.1381638909133</v>
      </c>
      <c r="D1825">
        <f t="shared" si="238"/>
        <v>1845.7781556839382</v>
      </c>
      <c r="E1825">
        <f t="shared" si="240"/>
        <v>1787.6421357390591</v>
      </c>
      <c r="F1825">
        <f t="shared" si="240"/>
        <v>1763</v>
      </c>
      <c r="G1825">
        <v>1844</v>
      </c>
    </row>
    <row r="1826" spans="1:7">
      <c r="A1826">
        <f t="shared" si="237"/>
        <v>22.777777777777779</v>
      </c>
      <c r="B1826">
        <f t="shared" si="239"/>
        <v>1926</v>
      </c>
      <c r="C1826">
        <f t="shared" si="239"/>
        <v>1903.1377106843445</v>
      </c>
      <c r="D1826">
        <f t="shared" si="238"/>
        <v>1846.7771928416271</v>
      </c>
      <c r="E1826">
        <f t="shared" si="240"/>
        <v>1788.6416226206838</v>
      </c>
      <c r="F1826">
        <f t="shared" si="240"/>
        <v>1764</v>
      </c>
      <c r="G1826">
        <v>1845</v>
      </c>
    </row>
    <row r="1827" spans="1:7">
      <c r="A1827">
        <f t="shared" si="237"/>
        <v>22.790123456790123</v>
      </c>
      <c r="B1827">
        <f t="shared" ref="B1827:C1846" si="241">SQRT($B$2^2+$G1827^2+2*$B$2*$G1827*COS(($D$2-B$5)*PI()/180))</f>
        <v>1927</v>
      </c>
      <c r="C1827">
        <f t="shared" si="241"/>
        <v>1904.1372579536906</v>
      </c>
      <c r="D1827">
        <f t="shared" si="238"/>
        <v>1847.7762310409776</v>
      </c>
      <c r="E1827">
        <f t="shared" ref="E1827:F1846" si="242">SQRT($B$2^2+$G1827^2+2*$B$2*$G1827*COS(($D$2-E$5)*PI()/180))</f>
        <v>1789.6411100755929</v>
      </c>
      <c r="F1827">
        <f t="shared" si="242"/>
        <v>1765</v>
      </c>
      <c r="G1827">
        <v>1846</v>
      </c>
    </row>
    <row r="1828" spans="1:7">
      <c r="A1828">
        <f t="shared" si="237"/>
        <v>22.802469135802468</v>
      </c>
      <c r="B1828">
        <f t="shared" si="241"/>
        <v>1928</v>
      </c>
      <c r="C1828">
        <f t="shared" si="241"/>
        <v>1905.1368056982028</v>
      </c>
      <c r="D1828">
        <f t="shared" si="238"/>
        <v>1848.7752702803009</v>
      </c>
      <c r="E1828">
        <f t="shared" si="242"/>
        <v>1790.6405981028265</v>
      </c>
      <c r="F1828">
        <f t="shared" si="242"/>
        <v>1766</v>
      </c>
      <c r="G1828">
        <v>1847</v>
      </c>
    </row>
    <row r="1829" spans="1:7">
      <c r="A1829">
        <f t="shared" si="237"/>
        <v>22.814814814814813</v>
      </c>
      <c r="B1829">
        <f t="shared" si="241"/>
        <v>1929</v>
      </c>
      <c r="C1829">
        <f t="shared" si="241"/>
        <v>1906.1363539171336</v>
      </c>
      <c r="D1829">
        <f t="shared" si="238"/>
        <v>1849.7743105579123</v>
      </c>
      <c r="E1829">
        <f t="shared" si="242"/>
        <v>1791.6400867014268</v>
      </c>
      <c r="F1829">
        <f t="shared" si="242"/>
        <v>1767</v>
      </c>
      <c r="G1829">
        <v>1848</v>
      </c>
    </row>
    <row r="1830" spans="1:7">
      <c r="A1830">
        <f t="shared" si="237"/>
        <v>22.827160493827162</v>
      </c>
      <c r="B1830">
        <f t="shared" si="241"/>
        <v>1930</v>
      </c>
      <c r="C1830">
        <f t="shared" si="241"/>
        <v>1907.1359026097371</v>
      </c>
      <c r="D1830">
        <f t="shared" si="238"/>
        <v>1850.7733518721302</v>
      </c>
      <c r="E1830">
        <f t="shared" si="242"/>
        <v>1792.639575870438</v>
      </c>
      <c r="F1830">
        <f t="shared" si="242"/>
        <v>1768</v>
      </c>
      <c r="G1830">
        <v>1849</v>
      </c>
    </row>
    <row r="1831" spans="1:7">
      <c r="A1831">
        <f t="shared" si="237"/>
        <v>22.839506172839506</v>
      </c>
      <c r="B1831">
        <f t="shared" si="241"/>
        <v>1931</v>
      </c>
      <c r="C1831">
        <f t="shared" si="241"/>
        <v>1908.1354517752686</v>
      </c>
      <c r="D1831">
        <f t="shared" si="238"/>
        <v>1851.772394221277</v>
      </c>
      <c r="E1831">
        <f t="shared" si="242"/>
        <v>1793.6390656089065</v>
      </c>
      <c r="F1831">
        <f t="shared" si="242"/>
        <v>1769</v>
      </c>
      <c r="G1831">
        <v>1850</v>
      </c>
    </row>
    <row r="1832" spans="1:7">
      <c r="A1832">
        <f t="shared" si="237"/>
        <v>22.851851851851851</v>
      </c>
      <c r="B1832">
        <f t="shared" si="241"/>
        <v>1932</v>
      </c>
      <c r="C1832">
        <f t="shared" si="241"/>
        <v>1909.1350014129855</v>
      </c>
      <c r="D1832">
        <f t="shared" si="238"/>
        <v>1852.7714376036781</v>
      </c>
      <c r="E1832">
        <f t="shared" si="242"/>
        <v>1794.6385559158812</v>
      </c>
      <c r="F1832">
        <f t="shared" si="242"/>
        <v>1770</v>
      </c>
      <c r="G1832">
        <v>1851</v>
      </c>
    </row>
    <row r="1833" spans="1:7">
      <c r="A1833">
        <f t="shared" si="237"/>
        <v>22.864197530864196</v>
      </c>
      <c r="B1833">
        <f t="shared" si="241"/>
        <v>1933</v>
      </c>
      <c r="C1833">
        <f t="shared" si="241"/>
        <v>1910.1345515221467</v>
      </c>
      <c r="D1833">
        <f t="shared" si="238"/>
        <v>1853.7704820176634</v>
      </c>
      <c r="E1833">
        <f t="shared" si="242"/>
        <v>1795.6380467904123</v>
      </c>
      <c r="F1833">
        <f t="shared" si="242"/>
        <v>1771</v>
      </c>
      <c r="G1833">
        <v>1852</v>
      </c>
    </row>
    <row r="1834" spans="1:7">
      <c r="A1834">
        <f t="shared" si="237"/>
        <v>22.876543209876544</v>
      </c>
      <c r="B1834">
        <f t="shared" si="241"/>
        <v>1934</v>
      </c>
      <c r="C1834">
        <f t="shared" si="241"/>
        <v>1911.1341021020123</v>
      </c>
      <c r="D1834">
        <f t="shared" si="238"/>
        <v>1854.7695274615658</v>
      </c>
      <c r="E1834">
        <f t="shared" si="242"/>
        <v>1796.637538231553</v>
      </c>
      <c r="F1834">
        <f t="shared" si="242"/>
        <v>1772</v>
      </c>
      <c r="G1834">
        <v>1853</v>
      </c>
    </row>
    <row r="1835" spans="1:7">
      <c r="A1835">
        <f t="shared" si="237"/>
        <v>22.888888888888889</v>
      </c>
      <c r="B1835">
        <f t="shared" si="241"/>
        <v>1935</v>
      </c>
      <c r="C1835">
        <f t="shared" si="241"/>
        <v>1912.1336531518441</v>
      </c>
      <c r="D1835">
        <f t="shared" si="238"/>
        <v>1855.7685739337219</v>
      </c>
      <c r="E1835">
        <f t="shared" si="242"/>
        <v>1797.637030238358</v>
      </c>
      <c r="F1835">
        <f t="shared" si="242"/>
        <v>1773</v>
      </c>
      <c r="G1835">
        <v>1854</v>
      </c>
    </row>
    <row r="1836" spans="1:7">
      <c r="A1836">
        <f t="shared" si="237"/>
        <v>22.901234567901234</v>
      </c>
      <c r="B1836">
        <f t="shared" si="241"/>
        <v>1936</v>
      </c>
      <c r="C1836">
        <f t="shared" si="241"/>
        <v>1913.1332046709056</v>
      </c>
      <c r="D1836">
        <f t="shared" si="238"/>
        <v>1856.7676214324722</v>
      </c>
      <c r="E1836">
        <f t="shared" si="242"/>
        <v>1798.6365228098841</v>
      </c>
      <c r="F1836">
        <f t="shared" si="242"/>
        <v>1774</v>
      </c>
      <c r="G1836">
        <v>1855</v>
      </c>
    </row>
    <row r="1837" spans="1:7">
      <c r="A1837">
        <f t="shared" si="237"/>
        <v>22.913580246913579</v>
      </c>
      <c r="B1837">
        <f t="shared" si="241"/>
        <v>1937</v>
      </c>
      <c r="C1837">
        <f t="shared" si="241"/>
        <v>1914.1327566584616</v>
      </c>
      <c r="D1837">
        <f t="shared" si="238"/>
        <v>1857.7666699561601</v>
      </c>
      <c r="E1837">
        <f t="shared" si="242"/>
        <v>1799.6360159451906</v>
      </c>
      <c r="F1837">
        <f t="shared" si="242"/>
        <v>1775</v>
      </c>
      <c r="G1837">
        <v>1856</v>
      </c>
    </row>
    <row r="1838" spans="1:7">
      <c r="A1838">
        <f t="shared" si="237"/>
        <v>22.925925925925927</v>
      </c>
      <c r="B1838">
        <f t="shared" si="241"/>
        <v>1938</v>
      </c>
      <c r="C1838">
        <f t="shared" si="241"/>
        <v>1915.1323091137785</v>
      </c>
      <c r="D1838">
        <f t="shared" si="238"/>
        <v>1858.7657195031331</v>
      </c>
      <c r="E1838">
        <f t="shared" si="242"/>
        <v>1800.6355096433385</v>
      </c>
      <c r="F1838">
        <f t="shared" si="242"/>
        <v>1776</v>
      </c>
      <c r="G1838">
        <v>1857</v>
      </c>
    </row>
    <row r="1839" spans="1:7">
      <c r="A1839">
        <f t="shared" si="237"/>
        <v>22.938271604938272</v>
      </c>
      <c r="B1839">
        <f t="shared" si="241"/>
        <v>1939</v>
      </c>
      <c r="C1839">
        <f t="shared" si="241"/>
        <v>1916.1318620361246</v>
      </c>
      <c r="D1839">
        <f t="shared" si="238"/>
        <v>1859.7647700717421</v>
      </c>
      <c r="E1839">
        <f t="shared" si="242"/>
        <v>1801.6350039033916</v>
      </c>
      <c r="F1839">
        <f t="shared" si="242"/>
        <v>1777</v>
      </c>
      <c r="G1839">
        <v>1858</v>
      </c>
    </row>
    <row r="1840" spans="1:7">
      <c r="A1840">
        <f t="shared" si="237"/>
        <v>22.950617283950617</v>
      </c>
      <c r="B1840">
        <f t="shared" si="241"/>
        <v>1940</v>
      </c>
      <c r="C1840">
        <f t="shared" si="241"/>
        <v>1917.1314154247691</v>
      </c>
      <c r="D1840">
        <f t="shared" si="238"/>
        <v>1860.7638216603418</v>
      </c>
      <c r="E1840">
        <f t="shared" si="242"/>
        <v>1802.6344987244147</v>
      </c>
      <c r="F1840">
        <f t="shared" si="242"/>
        <v>1778</v>
      </c>
      <c r="G1840">
        <v>1859</v>
      </c>
    </row>
    <row r="1841" spans="1:7">
      <c r="A1841">
        <f t="shared" si="237"/>
        <v>22.962962962962962</v>
      </c>
      <c r="B1841">
        <f t="shared" si="241"/>
        <v>1941</v>
      </c>
      <c r="C1841">
        <f t="shared" si="241"/>
        <v>1918.130969278983</v>
      </c>
      <c r="D1841">
        <f t="shared" si="238"/>
        <v>1861.7628742672898</v>
      </c>
      <c r="E1841">
        <f t="shared" si="242"/>
        <v>1803.6339941054753</v>
      </c>
      <c r="F1841">
        <f t="shared" si="242"/>
        <v>1779</v>
      </c>
      <c r="G1841">
        <v>1860</v>
      </c>
    </row>
    <row r="1842" spans="1:7">
      <c r="A1842">
        <f t="shared" si="237"/>
        <v>22.97530864197531</v>
      </c>
      <c r="B1842">
        <f t="shared" si="241"/>
        <v>1942</v>
      </c>
      <c r="C1842">
        <f t="shared" si="241"/>
        <v>1919.130523598039</v>
      </c>
      <c r="D1842">
        <f t="shared" si="238"/>
        <v>1862.7619278909476</v>
      </c>
      <c r="E1842">
        <f t="shared" si="242"/>
        <v>1804.6334900456427</v>
      </c>
      <c r="F1842">
        <f t="shared" si="242"/>
        <v>1780</v>
      </c>
      <c r="G1842">
        <v>1861</v>
      </c>
    </row>
    <row r="1843" spans="1:7">
      <c r="A1843">
        <f t="shared" si="237"/>
        <v>22.987654320987655</v>
      </c>
      <c r="B1843">
        <f t="shared" si="241"/>
        <v>1943</v>
      </c>
      <c r="C1843">
        <f t="shared" si="241"/>
        <v>1920.130078381211</v>
      </c>
      <c r="D1843">
        <f t="shared" si="238"/>
        <v>1863.7609825296804</v>
      </c>
      <c r="E1843">
        <f t="shared" si="242"/>
        <v>1805.6329865439889</v>
      </c>
      <c r="F1843">
        <f t="shared" si="242"/>
        <v>1781</v>
      </c>
      <c r="G1843">
        <v>1862</v>
      </c>
    </row>
    <row r="1844" spans="1:7">
      <c r="A1844">
        <f t="shared" si="237"/>
        <v>23</v>
      </c>
      <c r="B1844">
        <f t="shared" si="241"/>
        <v>1944</v>
      </c>
      <c r="C1844">
        <f t="shared" si="241"/>
        <v>1921.1296336277746</v>
      </c>
      <c r="D1844">
        <f t="shared" si="238"/>
        <v>1864.7600381818568</v>
      </c>
      <c r="E1844">
        <f t="shared" si="242"/>
        <v>1806.6324835995872</v>
      </c>
      <c r="F1844">
        <f t="shared" si="242"/>
        <v>1782</v>
      </c>
      <c r="G1844">
        <v>1863</v>
      </c>
    </row>
    <row r="1845" spans="1:7">
      <c r="A1845">
        <f t="shared" si="237"/>
        <v>23.012345679012345</v>
      </c>
      <c r="B1845">
        <f t="shared" si="241"/>
        <v>1945</v>
      </c>
      <c r="C1845">
        <f t="shared" si="241"/>
        <v>1922.1291893370069</v>
      </c>
      <c r="D1845">
        <f t="shared" si="238"/>
        <v>1865.7590948458485</v>
      </c>
      <c r="E1845">
        <f t="shared" si="242"/>
        <v>1807.6319812115132</v>
      </c>
      <c r="F1845">
        <f t="shared" si="242"/>
        <v>1783</v>
      </c>
      <c r="G1845">
        <v>1864</v>
      </c>
    </row>
    <row r="1846" spans="1:7">
      <c r="A1846">
        <f t="shared" si="237"/>
        <v>23.02469135802469</v>
      </c>
      <c r="B1846">
        <f t="shared" si="241"/>
        <v>1946</v>
      </c>
      <c r="C1846">
        <f t="shared" si="241"/>
        <v>1923.1287455081865</v>
      </c>
      <c r="D1846">
        <f t="shared" si="238"/>
        <v>1866.7581525200312</v>
      </c>
      <c r="E1846">
        <f t="shared" si="242"/>
        <v>1808.6314793788447</v>
      </c>
      <c r="F1846">
        <f t="shared" si="242"/>
        <v>1784</v>
      </c>
      <c r="G1846">
        <v>1865</v>
      </c>
    </row>
    <row r="1847" spans="1:7">
      <c r="A1847">
        <f t="shared" si="237"/>
        <v>23.037037037037038</v>
      </c>
      <c r="B1847">
        <f t="shared" ref="B1847:C1866" si="243">SQRT($B$2^2+$G1847^2+2*$B$2*$G1847*COS(($D$2-B$5)*PI()/180))</f>
        <v>1947</v>
      </c>
      <c r="C1847">
        <f t="shared" si="243"/>
        <v>1924.1283021405936</v>
      </c>
      <c r="D1847">
        <f t="shared" si="238"/>
        <v>1867.7572112027838</v>
      </c>
      <c r="E1847">
        <f t="shared" ref="E1847:F1866" si="244">SQRT($B$2^2+$G1847^2+2*$B$2*$G1847*COS(($D$2-E$5)*PI()/180))</f>
        <v>1809.6309781006614</v>
      </c>
      <c r="F1847">
        <f t="shared" si="244"/>
        <v>1785</v>
      </c>
      <c r="G1847">
        <v>1866</v>
      </c>
    </row>
    <row r="1848" spans="1:7">
      <c r="A1848">
        <f t="shared" si="237"/>
        <v>23.049382716049383</v>
      </c>
      <c r="B1848">
        <f t="shared" si="243"/>
        <v>1948</v>
      </c>
      <c r="C1848">
        <f t="shared" si="243"/>
        <v>1925.1278592335098</v>
      </c>
      <c r="D1848">
        <f t="shared" si="238"/>
        <v>1868.7562708924886</v>
      </c>
      <c r="E1848">
        <f t="shared" si="244"/>
        <v>1810.6304773760448</v>
      </c>
      <c r="F1848">
        <f t="shared" si="244"/>
        <v>1786</v>
      </c>
      <c r="G1848">
        <v>1867</v>
      </c>
    </row>
    <row r="1849" spans="1:7">
      <c r="A1849">
        <f t="shared" si="237"/>
        <v>23.061728395061728</v>
      </c>
      <c r="B1849">
        <f t="shared" si="243"/>
        <v>1949</v>
      </c>
      <c r="C1849">
        <f t="shared" si="243"/>
        <v>1926.1274167862177</v>
      </c>
      <c r="D1849">
        <f t="shared" si="238"/>
        <v>1869.7553315875316</v>
      </c>
      <c r="E1849">
        <f t="shared" si="244"/>
        <v>1811.6299772040791</v>
      </c>
      <c r="F1849">
        <f t="shared" si="244"/>
        <v>1787</v>
      </c>
      <c r="G1849">
        <v>1868</v>
      </c>
    </row>
    <row r="1850" spans="1:7">
      <c r="A1850">
        <f t="shared" si="237"/>
        <v>23.074074074074073</v>
      </c>
      <c r="B1850">
        <f t="shared" si="243"/>
        <v>1950</v>
      </c>
      <c r="C1850">
        <f t="shared" si="243"/>
        <v>1927.1269747980023</v>
      </c>
      <c r="D1850">
        <f t="shared" si="238"/>
        <v>1870.754393286302</v>
      </c>
      <c r="E1850">
        <f t="shared" si="244"/>
        <v>1812.6294775838496</v>
      </c>
      <c r="F1850">
        <f t="shared" si="244"/>
        <v>1788</v>
      </c>
      <c r="G1850">
        <v>1869</v>
      </c>
    </row>
    <row r="1851" spans="1:7">
      <c r="A1851">
        <f t="shared" si="237"/>
        <v>23.086419753086421</v>
      </c>
      <c r="B1851">
        <f t="shared" si="243"/>
        <v>1951</v>
      </c>
      <c r="C1851">
        <f t="shared" si="243"/>
        <v>1928.1265332681496</v>
      </c>
      <c r="D1851">
        <f t="shared" si="238"/>
        <v>1871.7534559871929</v>
      </c>
      <c r="E1851">
        <f t="shared" si="244"/>
        <v>1813.6289785144445</v>
      </c>
      <c r="F1851">
        <f t="shared" si="244"/>
        <v>1789</v>
      </c>
      <c r="G1851">
        <v>1870</v>
      </c>
    </row>
    <row r="1852" spans="1:7">
      <c r="A1852">
        <f t="shared" si="237"/>
        <v>23.098765432098766</v>
      </c>
      <c r="B1852">
        <f t="shared" si="243"/>
        <v>1952</v>
      </c>
      <c r="C1852">
        <f t="shared" si="243"/>
        <v>1929.1260921959467</v>
      </c>
      <c r="D1852">
        <f t="shared" si="238"/>
        <v>1872.7525196885999</v>
      </c>
      <c r="E1852">
        <f t="shared" si="244"/>
        <v>1814.6284799949535</v>
      </c>
      <c r="F1852">
        <f t="shared" si="244"/>
        <v>1790</v>
      </c>
      <c r="G1852">
        <v>1871</v>
      </c>
    </row>
    <row r="1853" spans="1:7">
      <c r="A1853">
        <f t="shared" si="237"/>
        <v>23.111111111111111</v>
      </c>
      <c r="B1853">
        <f t="shared" si="243"/>
        <v>1953</v>
      </c>
      <c r="C1853">
        <f t="shared" si="243"/>
        <v>1930.1256515806833</v>
      </c>
      <c r="D1853">
        <f t="shared" si="238"/>
        <v>1873.7515843889232</v>
      </c>
      <c r="E1853">
        <f t="shared" si="244"/>
        <v>1815.6279820244683</v>
      </c>
      <c r="F1853">
        <f t="shared" si="244"/>
        <v>1791</v>
      </c>
      <c r="G1853">
        <v>1872</v>
      </c>
    </row>
    <row r="1854" spans="1:7">
      <c r="A1854">
        <f t="shared" si="237"/>
        <v>23.123456790123456</v>
      </c>
      <c r="B1854">
        <f t="shared" si="243"/>
        <v>1954</v>
      </c>
      <c r="C1854">
        <f t="shared" si="243"/>
        <v>1931.1252114216491</v>
      </c>
      <c r="D1854">
        <f t="shared" si="238"/>
        <v>1874.7506500865654</v>
      </c>
      <c r="E1854">
        <f t="shared" si="244"/>
        <v>1816.6274846020829</v>
      </c>
      <c r="F1854">
        <f t="shared" si="244"/>
        <v>1792</v>
      </c>
      <c r="G1854">
        <v>1873</v>
      </c>
    </row>
    <row r="1855" spans="1:7">
      <c r="A1855">
        <f t="shared" si="237"/>
        <v>23.135802469135804</v>
      </c>
      <c r="B1855">
        <f t="shared" si="243"/>
        <v>1955</v>
      </c>
      <c r="C1855">
        <f t="shared" si="243"/>
        <v>1932.1247717181366</v>
      </c>
      <c r="D1855">
        <f t="shared" si="238"/>
        <v>1875.7497167799334</v>
      </c>
      <c r="E1855">
        <f t="shared" si="244"/>
        <v>1817.6269877268928</v>
      </c>
      <c r="F1855">
        <f t="shared" si="244"/>
        <v>1793</v>
      </c>
      <c r="G1855">
        <v>1874</v>
      </c>
    </row>
    <row r="1856" spans="1:7">
      <c r="A1856">
        <f t="shared" si="237"/>
        <v>23.148148148148149</v>
      </c>
      <c r="B1856">
        <f t="shared" si="243"/>
        <v>1956</v>
      </c>
      <c r="C1856">
        <f t="shared" si="243"/>
        <v>1933.1243324694387</v>
      </c>
      <c r="D1856">
        <f t="shared" si="238"/>
        <v>1876.7487844674363</v>
      </c>
      <c r="E1856">
        <f t="shared" si="244"/>
        <v>1818.6264913979962</v>
      </c>
      <c r="F1856">
        <f t="shared" si="244"/>
        <v>1794</v>
      </c>
      <c r="G1856">
        <v>1875</v>
      </c>
    </row>
    <row r="1857" spans="1:7">
      <c r="A1857">
        <f t="shared" si="237"/>
        <v>23.160493827160494</v>
      </c>
      <c r="B1857">
        <f t="shared" si="243"/>
        <v>1957</v>
      </c>
      <c r="C1857">
        <f t="shared" si="243"/>
        <v>1934.1238936748509</v>
      </c>
      <c r="D1857">
        <f t="shared" si="238"/>
        <v>1877.7478531474881</v>
      </c>
      <c r="E1857">
        <f t="shared" si="244"/>
        <v>1819.6259956144927</v>
      </c>
      <c r="F1857">
        <f t="shared" si="244"/>
        <v>1795</v>
      </c>
      <c r="G1857">
        <v>1876</v>
      </c>
    </row>
    <row r="1858" spans="1:7">
      <c r="A1858">
        <f t="shared" si="237"/>
        <v>23.172839506172838</v>
      </c>
      <c r="B1858">
        <f t="shared" si="243"/>
        <v>1958</v>
      </c>
      <c r="C1858">
        <f t="shared" si="243"/>
        <v>1935.123455333669</v>
      </c>
      <c r="D1858">
        <f t="shared" si="238"/>
        <v>1878.7469228185046</v>
      </c>
      <c r="E1858">
        <f t="shared" si="244"/>
        <v>1820.6255003754841</v>
      </c>
      <c r="F1858">
        <f t="shared" si="244"/>
        <v>1796</v>
      </c>
      <c r="G1858">
        <v>1877</v>
      </c>
    </row>
    <row r="1859" spans="1:7">
      <c r="A1859">
        <f t="shared" si="237"/>
        <v>23.185185185185187</v>
      </c>
      <c r="B1859">
        <f t="shared" si="243"/>
        <v>1959</v>
      </c>
      <c r="C1859">
        <f t="shared" si="243"/>
        <v>1936.1230174451907</v>
      </c>
      <c r="D1859">
        <f t="shared" si="238"/>
        <v>1879.7459934789063</v>
      </c>
      <c r="E1859">
        <f t="shared" si="244"/>
        <v>1821.6250056800739</v>
      </c>
      <c r="F1859">
        <f t="shared" si="244"/>
        <v>1797</v>
      </c>
      <c r="G1859">
        <v>1878</v>
      </c>
    </row>
    <row r="1860" spans="1:7">
      <c r="A1860">
        <f t="shared" si="237"/>
        <v>23.197530864197532</v>
      </c>
      <c r="B1860">
        <f t="shared" si="243"/>
        <v>1960</v>
      </c>
      <c r="C1860">
        <f t="shared" si="243"/>
        <v>1937.1225800087157</v>
      </c>
      <c r="D1860">
        <f t="shared" si="238"/>
        <v>1880.745065127116</v>
      </c>
      <c r="E1860">
        <f t="shared" si="244"/>
        <v>1822.6245115273682</v>
      </c>
      <c r="F1860">
        <f t="shared" si="244"/>
        <v>1798</v>
      </c>
      <c r="G1860">
        <v>1879</v>
      </c>
    </row>
    <row r="1861" spans="1:7">
      <c r="A1861">
        <f t="shared" si="237"/>
        <v>23.209876543209877</v>
      </c>
      <c r="B1861">
        <f t="shared" si="243"/>
        <v>1961</v>
      </c>
      <c r="C1861">
        <f t="shared" si="243"/>
        <v>1938.1221430235441</v>
      </c>
      <c r="D1861">
        <f t="shared" si="238"/>
        <v>1881.7441377615608</v>
      </c>
      <c r="E1861">
        <f t="shared" si="244"/>
        <v>1823.6240179164743</v>
      </c>
      <c r="F1861">
        <f t="shared" si="244"/>
        <v>1799</v>
      </c>
      <c r="G1861">
        <v>1880</v>
      </c>
    </row>
    <row r="1862" spans="1:7">
      <c r="A1862">
        <f t="shared" ref="A1862:A1925" si="245">G1862/$B$2</f>
        <v>23.222222222222221</v>
      </c>
      <c r="B1862">
        <f t="shared" si="243"/>
        <v>1962</v>
      </c>
      <c r="C1862">
        <f t="shared" si="243"/>
        <v>1939.1217064889784</v>
      </c>
      <c r="D1862">
        <f t="shared" si="238"/>
        <v>1882.7432113806706</v>
      </c>
      <c r="E1862">
        <f t="shared" si="244"/>
        <v>1824.6235248465018</v>
      </c>
      <c r="F1862">
        <f t="shared" si="244"/>
        <v>1800</v>
      </c>
      <c r="G1862">
        <v>1881</v>
      </c>
    </row>
    <row r="1863" spans="1:7">
      <c r="A1863">
        <f t="shared" si="245"/>
        <v>23.234567901234566</v>
      </c>
      <c r="B1863">
        <f t="shared" si="243"/>
        <v>1963</v>
      </c>
      <c r="C1863">
        <f t="shared" si="243"/>
        <v>1940.1212704043216</v>
      </c>
      <c r="D1863">
        <f t="shared" ref="D1863:D1926" si="246">SQRT($B$2^2+$G1863^2+2*$B$2*$G1863*COS(($D$2-D$5)*PI()/180))</f>
        <v>1883.7422859828782</v>
      </c>
      <c r="E1863">
        <f t="shared" si="244"/>
        <v>1825.6230323165626</v>
      </c>
      <c r="F1863">
        <f t="shared" si="244"/>
        <v>1801</v>
      </c>
      <c r="G1863">
        <v>1882</v>
      </c>
    </row>
    <row r="1864" spans="1:7">
      <c r="A1864">
        <f t="shared" si="245"/>
        <v>23.246913580246915</v>
      </c>
      <c r="B1864">
        <f t="shared" si="243"/>
        <v>1964</v>
      </c>
      <c r="C1864">
        <f t="shared" si="243"/>
        <v>1941.1208347688796</v>
      </c>
      <c r="D1864">
        <f t="shared" si="246"/>
        <v>1884.741361566621</v>
      </c>
      <c r="E1864">
        <f t="shared" si="244"/>
        <v>1826.6225403257697</v>
      </c>
      <c r="F1864">
        <f t="shared" si="244"/>
        <v>1802</v>
      </c>
      <c r="G1864">
        <v>1883</v>
      </c>
    </row>
    <row r="1865" spans="1:7">
      <c r="A1865">
        <f t="shared" si="245"/>
        <v>23.25925925925926</v>
      </c>
      <c r="B1865">
        <f t="shared" si="243"/>
        <v>1965</v>
      </c>
      <c r="C1865">
        <f t="shared" si="243"/>
        <v>1942.1203995819578</v>
      </c>
      <c r="D1865">
        <f t="shared" si="246"/>
        <v>1885.7404381303381</v>
      </c>
      <c r="E1865">
        <f t="shared" si="244"/>
        <v>1827.622048873239</v>
      </c>
      <c r="F1865">
        <f t="shared" si="244"/>
        <v>1803</v>
      </c>
      <c r="G1865">
        <v>1884</v>
      </c>
    </row>
    <row r="1866" spans="1:7">
      <c r="A1866">
        <f t="shared" si="245"/>
        <v>23.271604938271604</v>
      </c>
      <c r="B1866">
        <f t="shared" si="243"/>
        <v>1966</v>
      </c>
      <c r="C1866">
        <f t="shared" si="243"/>
        <v>1943.1199648428646</v>
      </c>
      <c r="D1866">
        <f t="shared" si="246"/>
        <v>1886.7395156724735</v>
      </c>
      <c r="E1866">
        <f t="shared" si="244"/>
        <v>1828.6215579580878</v>
      </c>
      <c r="F1866">
        <f t="shared" si="244"/>
        <v>1804</v>
      </c>
      <c r="G1866">
        <v>1885</v>
      </c>
    </row>
    <row r="1867" spans="1:7">
      <c r="A1867">
        <f t="shared" si="245"/>
        <v>23.283950617283949</v>
      </c>
      <c r="B1867">
        <f t="shared" ref="B1867:C1886" si="247">SQRT($B$2^2+$G1867^2+2*$B$2*$G1867*COS(($D$2-B$5)*PI()/180))</f>
        <v>1967</v>
      </c>
      <c r="C1867">
        <f t="shared" si="247"/>
        <v>1944.1195305509093</v>
      </c>
      <c r="D1867">
        <f t="shared" si="246"/>
        <v>1887.7385941914733</v>
      </c>
      <c r="E1867">
        <f t="shared" ref="E1867:F1886" si="248">SQRT($B$2^2+$G1867^2+2*$B$2*$G1867*COS(($D$2-E$5)*PI()/180))</f>
        <v>1829.621067579435</v>
      </c>
      <c r="F1867">
        <f t="shared" si="248"/>
        <v>1805</v>
      </c>
      <c r="G1867">
        <v>1886</v>
      </c>
    </row>
    <row r="1868" spans="1:7">
      <c r="A1868">
        <f t="shared" si="245"/>
        <v>23.296296296296298</v>
      </c>
      <c r="B1868">
        <f t="shared" si="247"/>
        <v>1968</v>
      </c>
      <c r="C1868">
        <f t="shared" si="247"/>
        <v>1945.1190967054024</v>
      </c>
      <c r="D1868">
        <f t="shared" si="246"/>
        <v>1888.7376736857875</v>
      </c>
      <c r="E1868">
        <f t="shared" si="248"/>
        <v>1830.6205777364023</v>
      </c>
      <c r="F1868">
        <f t="shared" si="248"/>
        <v>1806</v>
      </c>
      <c r="G1868">
        <v>1887</v>
      </c>
    </row>
    <row r="1869" spans="1:7">
      <c r="A1869">
        <f t="shared" si="245"/>
        <v>23.308641975308642</v>
      </c>
      <c r="B1869">
        <f t="shared" si="247"/>
        <v>1969</v>
      </c>
      <c r="C1869">
        <f t="shared" si="247"/>
        <v>1946.1186633056559</v>
      </c>
      <c r="D1869">
        <f t="shared" si="246"/>
        <v>1889.736754153869</v>
      </c>
      <c r="E1869">
        <f t="shared" si="248"/>
        <v>1831.6200884281127</v>
      </c>
      <c r="F1869">
        <f t="shared" si="248"/>
        <v>1807</v>
      </c>
      <c r="G1869">
        <v>1888</v>
      </c>
    </row>
    <row r="1870" spans="1:7">
      <c r="A1870">
        <f t="shared" si="245"/>
        <v>23.320987654320987</v>
      </c>
      <c r="B1870">
        <f t="shared" si="247"/>
        <v>1970</v>
      </c>
      <c r="C1870">
        <f t="shared" si="247"/>
        <v>1947.1182303509834</v>
      </c>
      <c r="D1870">
        <f t="shared" si="246"/>
        <v>1890.7358355941742</v>
      </c>
      <c r="E1870">
        <f t="shared" si="248"/>
        <v>1832.619599653691</v>
      </c>
      <c r="F1870">
        <f t="shared" si="248"/>
        <v>1808</v>
      </c>
      <c r="G1870">
        <v>1889</v>
      </c>
    </row>
    <row r="1871" spans="1:7">
      <c r="A1871">
        <f t="shared" si="245"/>
        <v>23.333333333333332</v>
      </c>
      <c r="B1871">
        <f t="shared" si="247"/>
        <v>1971</v>
      </c>
      <c r="C1871">
        <f t="shared" si="247"/>
        <v>1948.1177978406995</v>
      </c>
      <c r="D1871">
        <f t="shared" si="246"/>
        <v>1891.7349180051629</v>
      </c>
      <c r="E1871">
        <f t="shared" si="248"/>
        <v>1833.6191114122646</v>
      </c>
      <c r="F1871">
        <f t="shared" si="248"/>
        <v>1809</v>
      </c>
      <c r="G1871">
        <v>1890</v>
      </c>
    </row>
    <row r="1872" spans="1:7">
      <c r="A1872">
        <f t="shared" si="245"/>
        <v>23.345679012345681</v>
      </c>
      <c r="B1872">
        <f t="shared" si="247"/>
        <v>1972</v>
      </c>
      <c r="C1872">
        <f t="shared" si="247"/>
        <v>1949.117365774121</v>
      </c>
      <c r="D1872">
        <f t="shared" si="246"/>
        <v>1892.7340013852977</v>
      </c>
      <c r="E1872">
        <f t="shared" si="248"/>
        <v>1834.6186237029619</v>
      </c>
      <c r="F1872">
        <f t="shared" si="248"/>
        <v>1810</v>
      </c>
      <c r="G1872">
        <v>1891</v>
      </c>
    </row>
    <row r="1873" spans="1:7">
      <c r="A1873">
        <f t="shared" si="245"/>
        <v>23.358024691358025</v>
      </c>
      <c r="B1873">
        <f t="shared" si="247"/>
        <v>1973</v>
      </c>
      <c r="C1873">
        <f t="shared" si="247"/>
        <v>1950.1169341505656</v>
      </c>
      <c r="D1873">
        <f t="shared" si="246"/>
        <v>1893.7330857330448</v>
      </c>
      <c r="E1873">
        <f t="shared" si="248"/>
        <v>1835.618136524914</v>
      </c>
      <c r="F1873">
        <f t="shared" si="248"/>
        <v>1811</v>
      </c>
      <c r="G1873">
        <v>1892</v>
      </c>
    </row>
    <row r="1874" spans="1:7">
      <c r="A1874">
        <f t="shared" si="245"/>
        <v>23.37037037037037</v>
      </c>
      <c r="B1874">
        <f t="shared" si="247"/>
        <v>1974</v>
      </c>
      <c r="C1874">
        <f t="shared" si="247"/>
        <v>1951.116502969352</v>
      </c>
      <c r="D1874">
        <f t="shared" si="246"/>
        <v>1894.7321710468739</v>
      </c>
      <c r="E1874">
        <f t="shared" si="248"/>
        <v>1836.6176498772536</v>
      </c>
      <c r="F1874">
        <f t="shared" si="248"/>
        <v>1812</v>
      </c>
      <c r="G1874">
        <v>1893</v>
      </c>
    </row>
    <row r="1875" spans="1:7">
      <c r="A1875">
        <f t="shared" si="245"/>
        <v>23.382716049382715</v>
      </c>
      <c r="B1875">
        <f t="shared" si="247"/>
        <v>1975</v>
      </c>
      <c r="C1875">
        <f t="shared" si="247"/>
        <v>1952.1160722298011</v>
      </c>
      <c r="D1875">
        <f t="shared" si="246"/>
        <v>1895.731257325257</v>
      </c>
      <c r="E1875">
        <f t="shared" si="248"/>
        <v>1837.6171637591149</v>
      </c>
      <c r="F1875">
        <f t="shared" si="248"/>
        <v>1813</v>
      </c>
      <c r="G1875">
        <v>1894</v>
      </c>
    </row>
    <row r="1876" spans="1:7">
      <c r="A1876">
        <f t="shared" si="245"/>
        <v>23.395061728395063</v>
      </c>
      <c r="B1876">
        <f t="shared" si="247"/>
        <v>1976</v>
      </c>
      <c r="C1876">
        <f t="shared" si="247"/>
        <v>1953.1156419312344</v>
      </c>
      <c r="D1876">
        <f t="shared" si="246"/>
        <v>1896.7303445666703</v>
      </c>
      <c r="E1876">
        <f t="shared" si="248"/>
        <v>1838.6166781696345</v>
      </c>
      <c r="F1876">
        <f t="shared" si="248"/>
        <v>1814</v>
      </c>
      <c r="G1876">
        <v>1895</v>
      </c>
    </row>
    <row r="1877" spans="1:7">
      <c r="A1877">
        <f t="shared" si="245"/>
        <v>23.407407407407408</v>
      </c>
      <c r="B1877">
        <f t="shared" si="247"/>
        <v>1977</v>
      </c>
      <c r="C1877">
        <f t="shared" si="247"/>
        <v>1954.1152120729757</v>
      </c>
      <c r="D1877">
        <f t="shared" si="246"/>
        <v>1897.7294327695927</v>
      </c>
      <c r="E1877">
        <f t="shared" si="248"/>
        <v>1839.6161931079509</v>
      </c>
      <c r="F1877">
        <f t="shared" si="248"/>
        <v>1815</v>
      </c>
      <c r="G1877">
        <v>1896</v>
      </c>
    </row>
    <row r="1878" spans="1:7">
      <c r="A1878">
        <f t="shared" si="245"/>
        <v>23.419753086419753</v>
      </c>
      <c r="B1878">
        <f t="shared" si="247"/>
        <v>1978</v>
      </c>
      <c r="C1878">
        <f t="shared" si="247"/>
        <v>1955.114782654349</v>
      </c>
      <c r="D1878">
        <f t="shared" si="246"/>
        <v>1898.7285219325063</v>
      </c>
      <c r="E1878">
        <f t="shared" si="248"/>
        <v>1840.6157085732038</v>
      </c>
      <c r="F1878">
        <f t="shared" si="248"/>
        <v>1816</v>
      </c>
      <c r="G1878">
        <v>1897</v>
      </c>
    </row>
    <row r="1879" spans="1:7">
      <c r="A1879">
        <f t="shared" si="245"/>
        <v>23.432098765432098</v>
      </c>
      <c r="B1879">
        <f t="shared" si="247"/>
        <v>1979</v>
      </c>
      <c r="C1879">
        <f t="shared" si="247"/>
        <v>1956.1143536746811</v>
      </c>
      <c r="D1879">
        <f t="shared" si="246"/>
        <v>1899.7276120538966</v>
      </c>
      <c r="E1879">
        <f t="shared" si="248"/>
        <v>1841.6152245645358</v>
      </c>
      <c r="F1879">
        <f t="shared" si="248"/>
        <v>1817</v>
      </c>
      <c r="G1879">
        <v>1898</v>
      </c>
    </row>
    <row r="1880" spans="1:7">
      <c r="A1880">
        <f t="shared" si="245"/>
        <v>23.444444444444443</v>
      </c>
      <c r="B1880">
        <f t="shared" si="247"/>
        <v>1980</v>
      </c>
      <c r="C1880">
        <f t="shared" si="247"/>
        <v>1957.1139251332986</v>
      </c>
      <c r="D1880">
        <f t="shared" si="246"/>
        <v>1900.7267031322519</v>
      </c>
      <c r="E1880">
        <f t="shared" si="248"/>
        <v>1842.6147410810902</v>
      </c>
      <c r="F1880">
        <f t="shared" si="248"/>
        <v>1818</v>
      </c>
      <c r="G1880">
        <v>1899</v>
      </c>
    </row>
    <row r="1881" spans="1:7">
      <c r="A1881">
        <f t="shared" si="245"/>
        <v>23.456790123456791</v>
      </c>
      <c r="B1881">
        <f t="shared" si="247"/>
        <v>1981</v>
      </c>
      <c r="C1881">
        <f t="shared" si="247"/>
        <v>1958.1134970295311</v>
      </c>
      <c r="D1881">
        <f t="shared" si="246"/>
        <v>1901.7257951660645</v>
      </c>
      <c r="E1881">
        <f t="shared" si="248"/>
        <v>1843.6142581220131</v>
      </c>
      <c r="F1881">
        <f t="shared" si="248"/>
        <v>1819</v>
      </c>
      <c r="G1881">
        <v>1900</v>
      </c>
    </row>
    <row r="1882" spans="1:7">
      <c r="A1882">
        <f t="shared" si="245"/>
        <v>23.469135802469136</v>
      </c>
      <c r="B1882">
        <f t="shared" si="247"/>
        <v>1982</v>
      </c>
      <c r="C1882">
        <f t="shared" si="247"/>
        <v>1959.1130693627083</v>
      </c>
      <c r="D1882">
        <f t="shared" si="246"/>
        <v>1902.7248881538287</v>
      </c>
      <c r="E1882">
        <f t="shared" si="248"/>
        <v>1844.6137756864521</v>
      </c>
      <c r="F1882">
        <f t="shared" si="248"/>
        <v>1820</v>
      </c>
      <c r="G1882">
        <v>1901</v>
      </c>
    </row>
    <row r="1883" spans="1:7">
      <c r="A1883">
        <f t="shared" si="245"/>
        <v>23.481481481481481</v>
      </c>
      <c r="B1883">
        <f t="shared" si="247"/>
        <v>1983</v>
      </c>
      <c r="C1883">
        <f t="shared" si="247"/>
        <v>1960.1126421321617</v>
      </c>
      <c r="D1883">
        <f t="shared" si="246"/>
        <v>1903.7239820940429</v>
      </c>
      <c r="E1883">
        <f t="shared" si="248"/>
        <v>1845.6132937735565</v>
      </c>
      <c r="F1883">
        <f t="shared" si="248"/>
        <v>1821</v>
      </c>
      <c r="G1883">
        <v>1902</v>
      </c>
    </row>
    <row r="1884" spans="1:7">
      <c r="A1884">
        <f t="shared" si="245"/>
        <v>23.493827160493826</v>
      </c>
      <c r="B1884">
        <f t="shared" si="247"/>
        <v>1984</v>
      </c>
      <c r="C1884">
        <f t="shared" si="247"/>
        <v>1961.1122153372244</v>
      </c>
      <c r="D1884">
        <f t="shared" si="246"/>
        <v>1904.7230769852083</v>
      </c>
      <c r="E1884">
        <f t="shared" si="248"/>
        <v>1846.6128123824778</v>
      </c>
      <c r="F1884">
        <f t="shared" si="248"/>
        <v>1822</v>
      </c>
      <c r="G1884">
        <v>1903</v>
      </c>
    </row>
    <row r="1885" spans="1:7">
      <c r="A1885">
        <f t="shared" si="245"/>
        <v>23.506172839506174</v>
      </c>
      <c r="B1885">
        <f t="shared" si="247"/>
        <v>1985</v>
      </c>
      <c r="C1885">
        <f t="shared" si="247"/>
        <v>1962.1117889772306</v>
      </c>
      <c r="D1885">
        <f t="shared" si="246"/>
        <v>1905.7221728258294</v>
      </c>
      <c r="E1885">
        <f t="shared" si="248"/>
        <v>1847.6123315123689</v>
      </c>
      <c r="F1885">
        <f t="shared" si="248"/>
        <v>1823</v>
      </c>
      <c r="G1885">
        <v>1904</v>
      </c>
    </row>
    <row r="1886" spans="1:7">
      <c r="A1886">
        <f t="shared" si="245"/>
        <v>23.518518518518519</v>
      </c>
      <c r="B1886">
        <f t="shared" si="247"/>
        <v>1986</v>
      </c>
      <c r="C1886">
        <f t="shared" si="247"/>
        <v>1963.1113630515158</v>
      </c>
      <c r="D1886">
        <f t="shared" si="246"/>
        <v>1906.7212696144134</v>
      </c>
      <c r="E1886">
        <f t="shared" si="248"/>
        <v>1848.6118511623849</v>
      </c>
      <c r="F1886">
        <f t="shared" si="248"/>
        <v>1824</v>
      </c>
      <c r="G1886">
        <v>1905</v>
      </c>
    </row>
    <row r="1887" spans="1:7">
      <c r="A1887">
        <f t="shared" si="245"/>
        <v>23.530864197530864</v>
      </c>
      <c r="B1887">
        <f t="shared" ref="B1887:C1906" si="249">SQRT($B$2^2+$G1887^2+2*$B$2*$G1887*COS(($D$2-B$5)*PI()/180))</f>
        <v>1987</v>
      </c>
      <c r="C1887">
        <f t="shared" si="249"/>
        <v>1964.1109375594172</v>
      </c>
      <c r="D1887">
        <f t="shared" si="246"/>
        <v>1907.720367349471</v>
      </c>
      <c r="E1887">
        <f t="shared" ref="E1887:F1906" si="250">SQRT($B$2^2+$G1887^2+2*$B$2*$G1887*COS(($D$2-E$5)*PI()/180))</f>
        <v>1849.6113713316827</v>
      </c>
      <c r="F1887">
        <f t="shared" si="250"/>
        <v>1825</v>
      </c>
      <c r="G1887">
        <v>1906</v>
      </c>
    </row>
    <row r="1888" spans="1:7">
      <c r="A1888">
        <f t="shared" si="245"/>
        <v>23.543209876543209</v>
      </c>
      <c r="B1888">
        <f t="shared" si="249"/>
        <v>1988</v>
      </c>
      <c r="C1888">
        <f t="shared" si="249"/>
        <v>1965.1105125002728</v>
      </c>
      <c r="D1888">
        <f t="shared" si="246"/>
        <v>1908.7194660295158</v>
      </c>
      <c r="E1888">
        <f t="shared" si="250"/>
        <v>1850.6108920194204</v>
      </c>
      <c r="F1888">
        <f t="shared" si="250"/>
        <v>1826</v>
      </c>
      <c r="G1888">
        <v>1907</v>
      </c>
    </row>
    <row r="1889" spans="1:7">
      <c r="A1889">
        <f t="shared" si="245"/>
        <v>23.555555555555557</v>
      </c>
      <c r="B1889">
        <f t="shared" si="249"/>
        <v>1989</v>
      </c>
      <c r="C1889">
        <f t="shared" si="249"/>
        <v>1966.1100878734223</v>
      </c>
      <c r="D1889">
        <f t="shared" si="246"/>
        <v>1909.7185656530651</v>
      </c>
      <c r="E1889">
        <f t="shared" si="250"/>
        <v>1851.610413224759</v>
      </c>
      <c r="F1889">
        <f t="shared" si="250"/>
        <v>1827</v>
      </c>
      <c r="G1889">
        <v>1908</v>
      </c>
    </row>
    <row r="1890" spans="1:7">
      <c r="A1890">
        <f t="shared" si="245"/>
        <v>23.567901234567902</v>
      </c>
      <c r="B1890">
        <f t="shared" si="249"/>
        <v>1990</v>
      </c>
      <c r="C1890">
        <f t="shared" si="249"/>
        <v>1967.1096636782072</v>
      </c>
      <c r="D1890">
        <f t="shared" si="246"/>
        <v>1910.7176662186384</v>
      </c>
      <c r="E1890">
        <f t="shared" si="250"/>
        <v>1852.6099349468604</v>
      </c>
      <c r="F1890">
        <f t="shared" si="250"/>
        <v>1828</v>
      </c>
      <c r="G1890">
        <v>1909</v>
      </c>
    </row>
    <row r="1891" spans="1:7">
      <c r="A1891">
        <f t="shared" si="245"/>
        <v>23.580246913580247</v>
      </c>
      <c r="B1891">
        <f t="shared" si="249"/>
        <v>1991</v>
      </c>
      <c r="C1891">
        <f t="shared" si="249"/>
        <v>1968.1092399139693</v>
      </c>
      <c r="D1891">
        <f t="shared" si="246"/>
        <v>1911.7167677247589</v>
      </c>
      <c r="E1891">
        <f t="shared" si="250"/>
        <v>1853.6094571848889</v>
      </c>
      <c r="F1891">
        <f t="shared" si="250"/>
        <v>1829</v>
      </c>
      <c r="G1891">
        <v>1910</v>
      </c>
    </row>
    <row r="1892" spans="1:7">
      <c r="A1892">
        <f t="shared" si="245"/>
        <v>23.592592592592592</v>
      </c>
      <c r="B1892">
        <f t="shared" si="249"/>
        <v>1992</v>
      </c>
      <c r="C1892">
        <f t="shared" si="249"/>
        <v>1969.1088165800522</v>
      </c>
      <c r="D1892">
        <f t="shared" si="246"/>
        <v>1912.715870169953</v>
      </c>
      <c r="E1892">
        <f t="shared" si="250"/>
        <v>1854.60897993801</v>
      </c>
      <c r="F1892">
        <f t="shared" si="250"/>
        <v>1830</v>
      </c>
      <c r="G1892">
        <v>1911</v>
      </c>
    </row>
    <row r="1893" spans="1:7">
      <c r="A1893">
        <f t="shared" si="245"/>
        <v>23.604938271604937</v>
      </c>
      <c r="B1893">
        <f t="shared" si="249"/>
        <v>1993</v>
      </c>
      <c r="C1893">
        <f t="shared" si="249"/>
        <v>1970.1083936758014</v>
      </c>
      <c r="D1893">
        <f t="shared" si="246"/>
        <v>1913.7149735527494</v>
      </c>
      <c r="E1893">
        <f t="shared" si="250"/>
        <v>1855.6085032053916</v>
      </c>
      <c r="F1893">
        <f t="shared" si="250"/>
        <v>1831</v>
      </c>
      <c r="G1893">
        <v>1912</v>
      </c>
    </row>
    <row r="1894" spans="1:7">
      <c r="A1894">
        <f t="shared" si="245"/>
        <v>23.617283950617285</v>
      </c>
      <c r="B1894">
        <f t="shared" si="249"/>
        <v>1994</v>
      </c>
      <c r="C1894">
        <f t="shared" si="249"/>
        <v>1971.1079712005626</v>
      </c>
      <c r="D1894">
        <f t="shared" si="246"/>
        <v>1914.7140778716805</v>
      </c>
      <c r="E1894">
        <f t="shared" si="250"/>
        <v>1856.608026986203</v>
      </c>
      <c r="F1894">
        <f t="shared" si="250"/>
        <v>1832</v>
      </c>
      <c r="G1894">
        <v>1913</v>
      </c>
    </row>
    <row r="1895" spans="1:7">
      <c r="A1895">
        <f t="shared" si="245"/>
        <v>23.62962962962963</v>
      </c>
      <c r="B1895">
        <f t="shared" si="249"/>
        <v>1995</v>
      </c>
      <c r="C1895">
        <f t="shared" si="249"/>
        <v>1972.107549153684</v>
      </c>
      <c r="D1895">
        <f t="shared" si="246"/>
        <v>1915.7131831252818</v>
      </c>
      <c r="E1895">
        <f t="shared" si="250"/>
        <v>1857.6075512796156</v>
      </c>
      <c r="F1895">
        <f t="shared" si="250"/>
        <v>1833</v>
      </c>
      <c r="G1895">
        <v>1914</v>
      </c>
    </row>
    <row r="1896" spans="1:7">
      <c r="A1896">
        <f t="shared" si="245"/>
        <v>23.641975308641975</v>
      </c>
      <c r="B1896">
        <f t="shared" si="249"/>
        <v>1996</v>
      </c>
      <c r="C1896">
        <f t="shared" si="249"/>
        <v>1973.1071275345143</v>
      </c>
      <c r="D1896">
        <f t="shared" si="246"/>
        <v>1916.7122893120918</v>
      </c>
      <c r="E1896">
        <f t="shared" si="250"/>
        <v>1858.6070760848022</v>
      </c>
      <c r="F1896">
        <f t="shared" si="250"/>
        <v>1834</v>
      </c>
      <c r="G1896">
        <v>1915</v>
      </c>
    </row>
    <row r="1897" spans="1:7">
      <c r="A1897">
        <f t="shared" si="245"/>
        <v>23.654320987654319</v>
      </c>
      <c r="B1897">
        <f t="shared" si="249"/>
        <v>1997</v>
      </c>
      <c r="C1897">
        <f t="shared" si="249"/>
        <v>1974.1067063424041</v>
      </c>
      <c r="D1897">
        <f t="shared" si="246"/>
        <v>1917.7113964306516</v>
      </c>
      <c r="E1897">
        <f t="shared" si="250"/>
        <v>1859.6066014009375</v>
      </c>
      <c r="F1897">
        <f t="shared" si="250"/>
        <v>1835</v>
      </c>
      <c r="G1897">
        <v>1916</v>
      </c>
    </row>
    <row r="1898" spans="1:7">
      <c r="A1898">
        <f t="shared" si="245"/>
        <v>23.666666666666668</v>
      </c>
      <c r="B1898">
        <f t="shared" si="249"/>
        <v>1998</v>
      </c>
      <c r="C1898">
        <f t="shared" si="249"/>
        <v>1975.1062855767045</v>
      </c>
      <c r="D1898">
        <f t="shared" si="246"/>
        <v>1918.710504479506</v>
      </c>
      <c r="E1898">
        <f t="shared" si="250"/>
        <v>1860.6061272271982</v>
      </c>
      <c r="F1898">
        <f t="shared" si="250"/>
        <v>1836</v>
      </c>
      <c r="G1898">
        <v>1917</v>
      </c>
    </row>
    <row r="1899" spans="1:7">
      <c r="A1899">
        <f t="shared" si="245"/>
        <v>23.679012345679013</v>
      </c>
      <c r="B1899">
        <f t="shared" si="249"/>
        <v>1999</v>
      </c>
      <c r="C1899">
        <f t="shared" si="249"/>
        <v>1976.105865236769</v>
      </c>
      <c r="D1899">
        <f t="shared" si="246"/>
        <v>1919.7096134572021</v>
      </c>
      <c r="E1899">
        <f t="shared" si="250"/>
        <v>1861.6056535627627</v>
      </c>
      <c r="F1899">
        <f t="shared" si="250"/>
        <v>1837</v>
      </c>
      <c r="G1899">
        <v>1918</v>
      </c>
    </row>
    <row r="1900" spans="1:7">
      <c r="A1900">
        <f t="shared" si="245"/>
        <v>23.691358024691358</v>
      </c>
      <c r="B1900">
        <f t="shared" si="249"/>
        <v>2000</v>
      </c>
      <c r="C1900">
        <f t="shared" si="249"/>
        <v>1977.1054453219513</v>
      </c>
      <c r="D1900">
        <f t="shared" si="246"/>
        <v>1920.7087233622906</v>
      </c>
      <c r="E1900">
        <f t="shared" si="250"/>
        <v>1862.6051804068109</v>
      </c>
      <c r="F1900">
        <f t="shared" si="250"/>
        <v>1838</v>
      </c>
      <c r="G1900">
        <v>1919</v>
      </c>
    </row>
    <row r="1901" spans="1:7">
      <c r="A1901">
        <f t="shared" si="245"/>
        <v>23.703703703703702</v>
      </c>
      <c r="B1901">
        <f t="shared" si="249"/>
        <v>2001</v>
      </c>
      <c r="C1901">
        <f t="shared" si="249"/>
        <v>1978.1050258316072</v>
      </c>
      <c r="D1901">
        <f t="shared" si="246"/>
        <v>1921.707834193325</v>
      </c>
      <c r="E1901">
        <f t="shared" si="250"/>
        <v>1863.6047077585247</v>
      </c>
      <c r="F1901">
        <f t="shared" si="250"/>
        <v>1839</v>
      </c>
      <c r="G1901">
        <v>1920</v>
      </c>
    </row>
    <row r="1902" spans="1:7">
      <c r="A1902">
        <f t="shared" si="245"/>
        <v>23.716049382716051</v>
      </c>
      <c r="B1902">
        <f t="shared" si="249"/>
        <v>2002</v>
      </c>
      <c r="C1902">
        <f t="shared" si="249"/>
        <v>1979.1046067650936</v>
      </c>
      <c r="D1902">
        <f t="shared" si="246"/>
        <v>1922.7069459488619</v>
      </c>
      <c r="E1902">
        <f t="shared" si="250"/>
        <v>1864.6042356170879</v>
      </c>
      <c r="F1902">
        <f t="shared" si="250"/>
        <v>1840</v>
      </c>
      <c r="G1902">
        <v>1921</v>
      </c>
    </row>
    <row r="1903" spans="1:7">
      <c r="A1903">
        <f t="shared" si="245"/>
        <v>23.728395061728396</v>
      </c>
      <c r="B1903">
        <f t="shared" si="249"/>
        <v>2003</v>
      </c>
      <c r="C1903">
        <f t="shared" si="249"/>
        <v>1980.1041881217684</v>
      </c>
      <c r="D1903">
        <f t="shared" si="246"/>
        <v>1923.7060586274608</v>
      </c>
      <c r="E1903">
        <f t="shared" si="250"/>
        <v>1865.6037639816852</v>
      </c>
      <c r="F1903">
        <f t="shared" si="250"/>
        <v>1841</v>
      </c>
      <c r="G1903">
        <v>1922</v>
      </c>
    </row>
    <row r="1904" spans="1:7">
      <c r="A1904">
        <f t="shared" si="245"/>
        <v>23.74074074074074</v>
      </c>
      <c r="B1904">
        <f t="shared" si="249"/>
        <v>2004</v>
      </c>
      <c r="C1904">
        <f t="shared" si="249"/>
        <v>1981.1037699009914</v>
      </c>
      <c r="D1904">
        <f t="shared" si="246"/>
        <v>1924.7051722276844</v>
      </c>
      <c r="E1904">
        <f t="shared" si="250"/>
        <v>1866.6032928515044</v>
      </c>
      <c r="F1904">
        <f t="shared" si="250"/>
        <v>1842</v>
      </c>
      <c r="G1904">
        <v>1923</v>
      </c>
    </row>
    <row r="1905" spans="1:7">
      <c r="A1905">
        <f t="shared" si="245"/>
        <v>23.753086419753085</v>
      </c>
      <c r="B1905">
        <f t="shared" si="249"/>
        <v>2005</v>
      </c>
      <c r="C1905">
        <f t="shared" si="249"/>
        <v>1982.1033521021229</v>
      </c>
      <c r="D1905">
        <f t="shared" si="246"/>
        <v>1925.7042867480977</v>
      </c>
      <c r="E1905">
        <f t="shared" si="250"/>
        <v>1867.6028222257341</v>
      </c>
      <c r="F1905">
        <f t="shared" si="250"/>
        <v>1843</v>
      </c>
      <c r="G1905">
        <v>1924</v>
      </c>
    </row>
    <row r="1906" spans="1:7">
      <c r="A1906">
        <f t="shared" si="245"/>
        <v>23.765432098765434</v>
      </c>
      <c r="B1906">
        <f t="shared" si="249"/>
        <v>2006</v>
      </c>
      <c r="C1906">
        <f t="shared" si="249"/>
        <v>1983.1029347245253</v>
      </c>
      <c r="D1906">
        <f t="shared" si="246"/>
        <v>1926.7034021872696</v>
      </c>
      <c r="E1906">
        <f t="shared" si="250"/>
        <v>1868.602352103565</v>
      </c>
      <c r="F1906">
        <f t="shared" si="250"/>
        <v>1844</v>
      </c>
      <c r="G1906">
        <v>1925</v>
      </c>
    </row>
    <row r="1907" spans="1:7">
      <c r="A1907">
        <f t="shared" si="245"/>
        <v>23.777777777777779</v>
      </c>
      <c r="B1907">
        <f t="shared" ref="B1907:C1926" si="251">SQRT($B$2^2+$G1907^2+2*$B$2*$G1907*COS(($D$2-B$5)*PI()/180))</f>
        <v>2007</v>
      </c>
      <c r="C1907">
        <f t="shared" si="251"/>
        <v>1984.1025177675617</v>
      </c>
      <c r="D1907">
        <f t="shared" si="246"/>
        <v>1927.7025185437715</v>
      </c>
      <c r="E1907">
        <f t="shared" ref="E1907:F1926" si="252">SQRT($B$2^2+$G1907^2+2*$B$2*$G1907*COS(($D$2-E$5)*PI()/180))</f>
        <v>1869.6018824841888</v>
      </c>
      <c r="F1907">
        <f t="shared" si="252"/>
        <v>1845</v>
      </c>
      <c r="G1907">
        <v>1926</v>
      </c>
    </row>
    <row r="1908" spans="1:7">
      <c r="A1908">
        <f t="shared" si="245"/>
        <v>23.790123456790123</v>
      </c>
      <c r="B1908">
        <f t="shared" si="251"/>
        <v>2008</v>
      </c>
      <c r="C1908">
        <f t="shared" si="251"/>
        <v>1985.1021012305964</v>
      </c>
      <c r="D1908">
        <f t="shared" si="246"/>
        <v>1928.7016358161777</v>
      </c>
      <c r="E1908">
        <f t="shared" si="252"/>
        <v>1870.6014133668002</v>
      </c>
      <c r="F1908">
        <f t="shared" si="252"/>
        <v>1846</v>
      </c>
      <c r="G1908">
        <v>1927</v>
      </c>
    </row>
    <row r="1909" spans="1:7">
      <c r="A1909">
        <f t="shared" si="245"/>
        <v>23.802469135802468</v>
      </c>
      <c r="B1909">
        <f t="shared" si="251"/>
        <v>2009</v>
      </c>
      <c r="C1909">
        <f t="shared" si="251"/>
        <v>1986.1016851129959</v>
      </c>
      <c r="D1909">
        <f t="shared" si="246"/>
        <v>1929.7007540030656</v>
      </c>
      <c r="E1909">
        <f t="shared" si="252"/>
        <v>1871.6009447505946</v>
      </c>
      <c r="F1909">
        <f t="shared" si="252"/>
        <v>1847</v>
      </c>
      <c r="G1909">
        <v>1928</v>
      </c>
    </row>
    <row r="1910" spans="1:7">
      <c r="A1910">
        <f t="shared" si="245"/>
        <v>23.814814814814813</v>
      </c>
      <c r="B1910">
        <f t="shared" si="251"/>
        <v>2010</v>
      </c>
      <c r="C1910">
        <f t="shared" si="251"/>
        <v>1987.1012694141268</v>
      </c>
      <c r="D1910">
        <f t="shared" si="246"/>
        <v>1930.6998731030155</v>
      </c>
      <c r="E1910">
        <f t="shared" si="252"/>
        <v>1872.6004766347696</v>
      </c>
      <c r="F1910">
        <f t="shared" si="252"/>
        <v>1848</v>
      </c>
      <c r="G1910">
        <v>1929</v>
      </c>
    </row>
    <row r="1911" spans="1:7">
      <c r="A1911">
        <f t="shared" si="245"/>
        <v>23.827160493827162</v>
      </c>
      <c r="B1911">
        <f t="shared" si="251"/>
        <v>2011</v>
      </c>
      <c r="C1911">
        <f t="shared" si="251"/>
        <v>1988.1008541333576</v>
      </c>
      <c r="D1911">
        <f t="shared" si="246"/>
        <v>1931.6989931146104</v>
      </c>
      <c r="E1911">
        <f t="shared" si="252"/>
        <v>1873.6000090185241</v>
      </c>
      <c r="F1911">
        <f t="shared" si="252"/>
        <v>1849</v>
      </c>
      <c r="G1911">
        <v>1930</v>
      </c>
    </row>
    <row r="1912" spans="1:7">
      <c r="A1912">
        <f t="shared" si="245"/>
        <v>23.839506172839506</v>
      </c>
      <c r="B1912">
        <f t="shared" si="251"/>
        <v>2012</v>
      </c>
      <c r="C1912">
        <f t="shared" si="251"/>
        <v>1989.1004392700581</v>
      </c>
      <c r="D1912">
        <f t="shared" si="246"/>
        <v>1932.6981140364369</v>
      </c>
      <c r="E1912">
        <f t="shared" si="252"/>
        <v>1874.5995419010594</v>
      </c>
      <c r="F1912">
        <f t="shared" si="252"/>
        <v>1850</v>
      </c>
      <c r="G1912">
        <v>1931</v>
      </c>
    </row>
    <row r="1913" spans="1:7">
      <c r="A1913">
        <f t="shared" si="245"/>
        <v>23.851851851851851</v>
      </c>
      <c r="B1913">
        <f t="shared" si="251"/>
        <v>2013</v>
      </c>
      <c r="C1913">
        <f t="shared" si="251"/>
        <v>1990.1000248235994</v>
      </c>
      <c r="D1913">
        <f t="shared" si="246"/>
        <v>1933.6972358670837</v>
      </c>
      <c r="E1913">
        <f t="shared" si="252"/>
        <v>1875.5990752815778</v>
      </c>
      <c r="F1913">
        <f t="shared" si="252"/>
        <v>1851</v>
      </c>
      <c r="G1913">
        <v>1932</v>
      </c>
    </row>
    <row r="1914" spans="1:7">
      <c r="A1914">
        <f t="shared" si="245"/>
        <v>23.864197530864196</v>
      </c>
      <c r="B1914">
        <f t="shared" si="251"/>
        <v>2014</v>
      </c>
      <c r="C1914">
        <f t="shared" si="251"/>
        <v>1991.0996107933531</v>
      </c>
      <c r="D1914">
        <f t="shared" si="246"/>
        <v>1934.6963586051429</v>
      </c>
      <c r="E1914">
        <f t="shared" si="252"/>
        <v>1876.5986091592836</v>
      </c>
      <c r="F1914">
        <f t="shared" si="252"/>
        <v>1852</v>
      </c>
      <c r="G1914">
        <v>1933</v>
      </c>
    </row>
    <row r="1915" spans="1:7">
      <c r="A1915">
        <f t="shared" si="245"/>
        <v>23.876543209876544</v>
      </c>
      <c r="B1915">
        <f t="shared" si="251"/>
        <v>2015</v>
      </c>
      <c r="C1915">
        <f t="shared" si="251"/>
        <v>1992.0991971786934</v>
      </c>
      <c r="D1915">
        <f t="shared" si="246"/>
        <v>1935.6954822492096</v>
      </c>
      <c r="E1915">
        <f t="shared" si="252"/>
        <v>1877.5981435333827</v>
      </c>
      <c r="F1915">
        <f t="shared" si="252"/>
        <v>1853</v>
      </c>
      <c r="G1915">
        <v>1934</v>
      </c>
    </row>
    <row r="1916" spans="1:7">
      <c r="A1916">
        <f t="shared" si="245"/>
        <v>23.888888888888889</v>
      </c>
      <c r="B1916">
        <f t="shared" si="251"/>
        <v>2016</v>
      </c>
      <c r="C1916">
        <f t="shared" si="251"/>
        <v>1993.0987839789946</v>
      </c>
      <c r="D1916">
        <f t="shared" si="246"/>
        <v>1936.6946067978813</v>
      </c>
      <c r="E1916">
        <f t="shared" si="252"/>
        <v>1878.5976784030829</v>
      </c>
      <c r="F1916">
        <f t="shared" si="252"/>
        <v>1854</v>
      </c>
      <c r="G1916">
        <v>1935</v>
      </c>
    </row>
    <row r="1917" spans="1:7">
      <c r="A1917">
        <f t="shared" si="245"/>
        <v>23.901234567901234</v>
      </c>
      <c r="B1917">
        <f t="shared" si="251"/>
        <v>2017</v>
      </c>
      <c r="C1917">
        <f t="shared" si="251"/>
        <v>1994.0983711936328</v>
      </c>
      <c r="D1917">
        <f t="shared" si="246"/>
        <v>1937.6937322497588</v>
      </c>
      <c r="E1917">
        <f t="shared" si="252"/>
        <v>1879.5972137675935</v>
      </c>
      <c r="F1917">
        <f t="shared" si="252"/>
        <v>1855</v>
      </c>
      <c r="G1917">
        <v>1936</v>
      </c>
    </row>
    <row r="1918" spans="1:7">
      <c r="A1918">
        <f t="shared" si="245"/>
        <v>23.913580246913579</v>
      </c>
      <c r="B1918">
        <f t="shared" si="251"/>
        <v>2018</v>
      </c>
      <c r="C1918">
        <f t="shared" si="251"/>
        <v>1995.097958821985</v>
      </c>
      <c r="D1918">
        <f t="shared" si="246"/>
        <v>1938.6928586034458</v>
      </c>
      <c r="E1918">
        <f t="shared" si="252"/>
        <v>1880.5967496261255</v>
      </c>
      <c r="F1918">
        <f t="shared" si="252"/>
        <v>1856</v>
      </c>
      <c r="G1918">
        <v>1937</v>
      </c>
    </row>
    <row r="1919" spans="1:7">
      <c r="A1919">
        <f t="shared" si="245"/>
        <v>23.925925925925927</v>
      </c>
      <c r="B1919">
        <f t="shared" si="251"/>
        <v>2019</v>
      </c>
      <c r="C1919">
        <f t="shared" si="251"/>
        <v>1996.0975468634301</v>
      </c>
      <c r="D1919">
        <f t="shared" si="246"/>
        <v>1939.6919858575484</v>
      </c>
      <c r="E1919">
        <f t="shared" si="252"/>
        <v>1881.5962859778917</v>
      </c>
      <c r="F1919">
        <f t="shared" si="252"/>
        <v>1857</v>
      </c>
      <c r="G1919">
        <v>1938</v>
      </c>
    </row>
    <row r="1920" spans="1:7">
      <c r="A1920">
        <f t="shared" si="245"/>
        <v>23.938271604938272</v>
      </c>
      <c r="B1920">
        <f t="shared" si="251"/>
        <v>2020</v>
      </c>
      <c r="C1920">
        <f t="shared" si="251"/>
        <v>1997.0971353173475</v>
      </c>
      <c r="D1920">
        <f t="shared" si="246"/>
        <v>1940.6911140106763</v>
      </c>
      <c r="E1920">
        <f t="shared" si="252"/>
        <v>1882.5958228221066</v>
      </c>
      <c r="F1920">
        <f t="shared" si="252"/>
        <v>1858</v>
      </c>
      <c r="G1920">
        <v>1939</v>
      </c>
    </row>
    <row r="1921" spans="1:7">
      <c r="A1921">
        <f t="shared" si="245"/>
        <v>23.950617283950617</v>
      </c>
      <c r="B1921">
        <f t="shared" si="251"/>
        <v>2021</v>
      </c>
      <c r="C1921">
        <f t="shared" si="251"/>
        <v>1998.0967241831181</v>
      </c>
      <c r="D1921">
        <f t="shared" si="246"/>
        <v>1941.6902430614416</v>
      </c>
      <c r="E1921">
        <f t="shared" si="252"/>
        <v>1883.5953601579856</v>
      </c>
      <c r="F1921">
        <f t="shared" si="252"/>
        <v>1859</v>
      </c>
      <c r="G1921">
        <v>1940</v>
      </c>
    </row>
    <row r="1922" spans="1:7">
      <c r="A1922">
        <f t="shared" si="245"/>
        <v>23.962962962962962</v>
      </c>
      <c r="B1922">
        <f t="shared" si="251"/>
        <v>2022</v>
      </c>
      <c r="C1922">
        <f t="shared" si="251"/>
        <v>1999.0963134601245</v>
      </c>
      <c r="D1922">
        <f t="shared" si="246"/>
        <v>1942.6893730084591</v>
      </c>
      <c r="E1922">
        <f t="shared" si="252"/>
        <v>1884.5948979847471</v>
      </c>
      <c r="F1922">
        <f t="shared" si="252"/>
        <v>1860</v>
      </c>
      <c r="G1922">
        <v>1941</v>
      </c>
    </row>
    <row r="1923" spans="1:7">
      <c r="A1923">
        <f t="shared" si="245"/>
        <v>23.97530864197531</v>
      </c>
      <c r="B1923">
        <f t="shared" si="251"/>
        <v>2023</v>
      </c>
      <c r="C1923">
        <f t="shared" si="251"/>
        <v>2000.0959031477496</v>
      </c>
      <c r="D1923">
        <f t="shared" si="246"/>
        <v>1943.6885038503469</v>
      </c>
      <c r="E1923">
        <f t="shared" si="252"/>
        <v>1885.5944363016101</v>
      </c>
      <c r="F1923">
        <f t="shared" si="252"/>
        <v>1861</v>
      </c>
      <c r="G1923">
        <v>1942</v>
      </c>
    </row>
    <row r="1924" spans="1:7">
      <c r="A1924">
        <f t="shared" si="245"/>
        <v>23.987654320987655</v>
      </c>
      <c r="B1924">
        <f t="shared" si="251"/>
        <v>2024</v>
      </c>
      <c r="C1924">
        <f t="shared" si="251"/>
        <v>2001.0954932453785</v>
      </c>
      <c r="D1924">
        <f t="shared" si="246"/>
        <v>1944.6876355857257</v>
      </c>
      <c r="E1924">
        <f t="shared" si="252"/>
        <v>1886.593975107796</v>
      </c>
      <c r="F1924">
        <f t="shared" si="252"/>
        <v>1862</v>
      </c>
      <c r="G1924">
        <v>1943</v>
      </c>
    </row>
    <row r="1925" spans="1:7">
      <c r="A1925">
        <f t="shared" si="245"/>
        <v>24</v>
      </c>
      <c r="B1925">
        <f t="shared" si="251"/>
        <v>2025</v>
      </c>
      <c r="C1925">
        <f t="shared" si="251"/>
        <v>2002.0950837523969</v>
      </c>
      <c r="D1925">
        <f t="shared" si="246"/>
        <v>1945.6867682132188</v>
      </c>
      <c r="E1925">
        <f t="shared" si="252"/>
        <v>1887.593514402527</v>
      </c>
      <c r="F1925">
        <f t="shared" si="252"/>
        <v>1863</v>
      </c>
      <c r="G1925">
        <v>1944</v>
      </c>
    </row>
    <row r="1926" spans="1:7">
      <c r="A1926">
        <f t="shared" ref="A1926:A1989" si="253">G1926/$B$2</f>
        <v>24.012345679012345</v>
      </c>
      <c r="B1926">
        <f t="shared" si="251"/>
        <v>2026</v>
      </c>
      <c r="C1926">
        <f t="shared" si="251"/>
        <v>2003.0946746681918</v>
      </c>
      <c r="D1926">
        <f t="shared" si="246"/>
        <v>1946.685901731453</v>
      </c>
      <c r="E1926">
        <f t="shared" si="252"/>
        <v>1888.5930541850275</v>
      </c>
      <c r="F1926">
        <f t="shared" si="252"/>
        <v>1864</v>
      </c>
      <c r="G1926">
        <v>1945</v>
      </c>
    </row>
    <row r="1927" spans="1:7">
      <c r="A1927">
        <f t="shared" si="253"/>
        <v>24.02469135802469</v>
      </c>
      <c r="B1927">
        <f t="shared" ref="B1927:C1946" si="254">SQRT($B$2^2+$G1927^2+2*$B$2*$G1927*COS(($D$2-B$5)*PI()/180))</f>
        <v>2027</v>
      </c>
      <c r="C1927">
        <f t="shared" si="254"/>
        <v>2004.0942659921518</v>
      </c>
      <c r="D1927">
        <f t="shared" ref="D1927:D1990" si="255">SQRT($B$2^2+$G1927^2+2*$B$2*$G1927*COS(($D$2-D$5)*PI()/180))</f>
        <v>1947.685036139057</v>
      </c>
      <c r="E1927">
        <f t="shared" ref="E1927:F1946" si="256">SQRT($B$2^2+$G1927^2+2*$B$2*$G1927*COS(($D$2-E$5)*PI()/180))</f>
        <v>1889.5925944545238</v>
      </c>
      <c r="F1927">
        <f t="shared" si="256"/>
        <v>1865</v>
      </c>
      <c r="G1927">
        <v>1946</v>
      </c>
    </row>
    <row r="1928" spans="1:7">
      <c r="A1928">
        <f t="shared" si="253"/>
        <v>24.037037037037038</v>
      </c>
      <c r="B1928">
        <f t="shared" si="254"/>
        <v>2028</v>
      </c>
      <c r="C1928">
        <f t="shared" si="254"/>
        <v>2005.0938577236661</v>
      </c>
      <c r="D1928">
        <f t="shared" si="255"/>
        <v>1948.6841714346633</v>
      </c>
      <c r="E1928">
        <f t="shared" si="256"/>
        <v>1890.5921352102432</v>
      </c>
      <c r="F1928">
        <f t="shared" si="256"/>
        <v>1866</v>
      </c>
      <c r="G1928">
        <v>1947</v>
      </c>
    </row>
    <row r="1929" spans="1:7">
      <c r="A1929">
        <f t="shared" si="253"/>
        <v>24.049382716049383</v>
      </c>
      <c r="B1929">
        <f t="shared" si="254"/>
        <v>2029</v>
      </c>
      <c r="C1929">
        <f t="shared" si="254"/>
        <v>2006.0934498621259</v>
      </c>
      <c r="D1929">
        <f t="shared" si="255"/>
        <v>1949.6833076169062</v>
      </c>
      <c r="E1929">
        <f t="shared" si="256"/>
        <v>1891.5916764514147</v>
      </c>
      <c r="F1929">
        <f t="shared" si="256"/>
        <v>1867</v>
      </c>
      <c r="G1929">
        <v>1948</v>
      </c>
    </row>
    <row r="1930" spans="1:7">
      <c r="A1930">
        <f t="shared" si="253"/>
        <v>24.061728395061728</v>
      </c>
      <c r="B1930">
        <f t="shared" si="254"/>
        <v>2030</v>
      </c>
      <c r="C1930">
        <f t="shared" si="254"/>
        <v>2007.0930424069229</v>
      </c>
      <c r="D1930">
        <f t="shared" si="255"/>
        <v>1950.6824446844237</v>
      </c>
      <c r="E1930">
        <f t="shared" si="256"/>
        <v>1892.5912181772696</v>
      </c>
      <c r="F1930">
        <f t="shared" si="256"/>
        <v>1868</v>
      </c>
      <c r="G1930">
        <v>1949</v>
      </c>
    </row>
    <row r="1931" spans="1:7">
      <c r="A1931">
        <f t="shared" si="253"/>
        <v>24.074074074074073</v>
      </c>
      <c r="B1931">
        <f t="shared" si="254"/>
        <v>2031</v>
      </c>
      <c r="C1931">
        <f t="shared" si="254"/>
        <v>2008.0926353574505</v>
      </c>
      <c r="D1931">
        <f t="shared" si="255"/>
        <v>1951.6815826358561</v>
      </c>
      <c r="E1931">
        <f t="shared" si="256"/>
        <v>1893.5907603870403</v>
      </c>
      <c r="F1931">
        <f t="shared" si="256"/>
        <v>1869</v>
      </c>
      <c r="G1931">
        <v>1950</v>
      </c>
    </row>
    <row r="1932" spans="1:7">
      <c r="A1932">
        <f t="shared" si="253"/>
        <v>24.086419753086421</v>
      </c>
      <c r="B1932">
        <f t="shared" si="254"/>
        <v>2032</v>
      </c>
      <c r="C1932">
        <f t="shared" si="254"/>
        <v>2009.0922287131027</v>
      </c>
      <c r="D1932">
        <f t="shared" si="255"/>
        <v>1952.6807214698465</v>
      </c>
      <c r="E1932">
        <f t="shared" si="256"/>
        <v>1894.5903030799607</v>
      </c>
      <c r="F1932">
        <f t="shared" si="256"/>
        <v>1870</v>
      </c>
      <c r="G1932">
        <v>1951</v>
      </c>
    </row>
    <row r="1933" spans="1:7">
      <c r="A1933">
        <f t="shared" si="253"/>
        <v>24.098765432098766</v>
      </c>
      <c r="B1933">
        <f t="shared" si="254"/>
        <v>2033</v>
      </c>
      <c r="C1933">
        <f t="shared" si="254"/>
        <v>2010.0918224732757</v>
      </c>
      <c r="D1933">
        <f t="shared" si="255"/>
        <v>1953.6798611850406</v>
      </c>
      <c r="E1933">
        <f t="shared" si="256"/>
        <v>1895.5898462552666</v>
      </c>
      <c r="F1933">
        <f t="shared" si="256"/>
        <v>1871</v>
      </c>
      <c r="G1933">
        <v>1952</v>
      </c>
    </row>
    <row r="1934" spans="1:7">
      <c r="A1934">
        <f t="shared" si="253"/>
        <v>24.111111111111111</v>
      </c>
      <c r="B1934">
        <f t="shared" si="254"/>
        <v>2034</v>
      </c>
      <c r="C1934">
        <f t="shared" si="254"/>
        <v>2011.0914166373659</v>
      </c>
      <c r="D1934">
        <f t="shared" si="255"/>
        <v>1954.6790017800877</v>
      </c>
      <c r="E1934">
        <f t="shared" si="256"/>
        <v>1896.5893899121952</v>
      </c>
      <c r="F1934">
        <f t="shared" si="256"/>
        <v>1872</v>
      </c>
      <c r="G1934">
        <v>1953</v>
      </c>
    </row>
    <row r="1935" spans="1:7">
      <c r="A1935">
        <f t="shared" si="253"/>
        <v>24.123456790123456</v>
      </c>
      <c r="B1935">
        <f t="shared" si="254"/>
        <v>2035</v>
      </c>
      <c r="C1935">
        <f t="shared" si="254"/>
        <v>2012.0910112047713</v>
      </c>
      <c r="D1935">
        <f t="shared" si="255"/>
        <v>1955.6781432536388</v>
      </c>
      <c r="E1935">
        <f t="shared" si="256"/>
        <v>1897.5889340499857</v>
      </c>
      <c r="F1935">
        <f t="shared" si="256"/>
        <v>1873</v>
      </c>
      <c r="G1935">
        <v>1954</v>
      </c>
    </row>
    <row r="1936" spans="1:7">
      <c r="A1936">
        <f t="shared" si="253"/>
        <v>24.135802469135804</v>
      </c>
      <c r="B1936">
        <f t="shared" si="254"/>
        <v>2036</v>
      </c>
      <c r="C1936">
        <f t="shared" si="254"/>
        <v>2013.0906061748913</v>
      </c>
      <c r="D1936">
        <f t="shared" si="255"/>
        <v>1956.6772856043483</v>
      </c>
      <c r="E1936">
        <f t="shared" si="256"/>
        <v>1898.5884786678782</v>
      </c>
      <c r="F1936">
        <f t="shared" si="256"/>
        <v>1874</v>
      </c>
      <c r="G1936">
        <v>1955</v>
      </c>
    </row>
    <row r="1937" spans="1:7">
      <c r="A1937">
        <f t="shared" si="253"/>
        <v>24.148148148148149</v>
      </c>
      <c r="B1937">
        <f t="shared" si="254"/>
        <v>2037</v>
      </c>
      <c r="C1937">
        <f t="shared" si="254"/>
        <v>2014.0902015471263</v>
      </c>
      <c r="D1937">
        <f t="shared" si="255"/>
        <v>1957.676428830873</v>
      </c>
      <c r="E1937">
        <f t="shared" si="256"/>
        <v>1899.5880237651152</v>
      </c>
      <c r="F1937">
        <f t="shared" si="256"/>
        <v>1875</v>
      </c>
      <c r="G1937">
        <v>1956</v>
      </c>
    </row>
    <row r="1938" spans="1:7">
      <c r="A1938">
        <f t="shared" si="253"/>
        <v>24.160493827160494</v>
      </c>
      <c r="B1938">
        <f t="shared" si="254"/>
        <v>2038</v>
      </c>
      <c r="C1938">
        <f t="shared" si="254"/>
        <v>2015.0897973208776</v>
      </c>
      <c r="D1938">
        <f t="shared" si="255"/>
        <v>1958.6755729318727</v>
      </c>
      <c r="E1938">
        <f t="shared" si="256"/>
        <v>1900.5875693409405</v>
      </c>
      <c r="F1938">
        <f t="shared" si="256"/>
        <v>1876</v>
      </c>
      <c r="G1938">
        <v>1957</v>
      </c>
    </row>
    <row r="1939" spans="1:7">
      <c r="A1939">
        <f t="shared" si="253"/>
        <v>24.172839506172838</v>
      </c>
      <c r="B1939">
        <f t="shared" si="254"/>
        <v>2039</v>
      </c>
      <c r="C1939">
        <f t="shared" si="254"/>
        <v>2016.0893934955484</v>
      </c>
      <c r="D1939">
        <f t="shared" si="255"/>
        <v>1959.6747179060101</v>
      </c>
      <c r="E1939">
        <f t="shared" si="256"/>
        <v>1901.5871153945989</v>
      </c>
      <c r="F1939">
        <f t="shared" si="256"/>
        <v>1877</v>
      </c>
      <c r="G1939">
        <v>1958</v>
      </c>
    </row>
    <row r="1940" spans="1:7">
      <c r="A1940">
        <f t="shared" si="253"/>
        <v>24.185185185185187</v>
      </c>
      <c r="B1940">
        <f t="shared" si="254"/>
        <v>2040</v>
      </c>
      <c r="C1940">
        <f t="shared" si="254"/>
        <v>2017.0889900705424</v>
      </c>
      <c r="D1940">
        <f t="shared" si="255"/>
        <v>1960.67386375195</v>
      </c>
      <c r="E1940">
        <f t="shared" si="256"/>
        <v>1902.5866619253377</v>
      </c>
      <c r="F1940">
        <f t="shared" si="256"/>
        <v>1878</v>
      </c>
      <c r="G1940">
        <v>1959</v>
      </c>
    </row>
    <row r="1941" spans="1:7">
      <c r="A1941">
        <f t="shared" si="253"/>
        <v>24.197530864197532</v>
      </c>
      <c r="B1941">
        <f t="shared" si="254"/>
        <v>2041</v>
      </c>
      <c r="C1941">
        <f t="shared" si="254"/>
        <v>2018.0885870452646</v>
      </c>
      <c r="D1941">
        <f t="shared" si="255"/>
        <v>1961.6730104683604</v>
      </c>
      <c r="E1941">
        <f t="shared" si="256"/>
        <v>1903.5862089324053</v>
      </c>
      <c r="F1941">
        <f t="shared" si="256"/>
        <v>1879</v>
      </c>
      <c r="G1941">
        <v>1960</v>
      </c>
    </row>
    <row r="1942" spans="1:7">
      <c r="A1942">
        <f t="shared" si="253"/>
        <v>24.209876543209877</v>
      </c>
      <c r="B1942">
        <f t="shared" si="254"/>
        <v>2042</v>
      </c>
      <c r="C1942">
        <f t="shared" si="254"/>
        <v>2019.0881844191217</v>
      </c>
      <c r="D1942">
        <f t="shared" si="255"/>
        <v>1962.672158053912</v>
      </c>
      <c r="E1942">
        <f t="shared" si="256"/>
        <v>1904.5857564150517</v>
      </c>
      <c r="F1942">
        <f t="shared" si="256"/>
        <v>1880</v>
      </c>
      <c r="G1942">
        <v>1961</v>
      </c>
    </row>
    <row r="1943" spans="1:7">
      <c r="A1943">
        <f t="shared" si="253"/>
        <v>24.222222222222221</v>
      </c>
      <c r="B1943">
        <f t="shared" si="254"/>
        <v>2043</v>
      </c>
      <c r="C1943">
        <f t="shared" si="254"/>
        <v>2020.0877821915208</v>
      </c>
      <c r="D1943">
        <f t="shared" si="255"/>
        <v>1963.6713065072779</v>
      </c>
      <c r="E1943">
        <f t="shared" si="256"/>
        <v>1905.5853043725288</v>
      </c>
      <c r="F1943">
        <f t="shared" si="256"/>
        <v>1881</v>
      </c>
      <c r="G1943">
        <v>1962</v>
      </c>
    </row>
    <row r="1944" spans="1:7">
      <c r="A1944">
        <f t="shared" si="253"/>
        <v>24.234567901234566</v>
      </c>
      <c r="B1944">
        <f t="shared" si="254"/>
        <v>2044</v>
      </c>
      <c r="C1944">
        <f t="shared" si="254"/>
        <v>2021.0873803618708</v>
      </c>
      <c r="D1944">
        <f t="shared" si="255"/>
        <v>1964.6704558271344</v>
      </c>
      <c r="E1944">
        <f t="shared" si="256"/>
        <v>1906.5848528040892</v>
      </c>
      <c r="F1944">
        <f t="shared" si="256"/>
        <v>1882</v>
      </c>
      <c r="G1944">
        <v>1963</v>
      </c>
    </row>
    <row r="1945" spans="1:7">
      <c r="A1945">
        <f t="shared" si="253"/>
        <v>24.246913580246915</v>
      </c>
      <c r="B1945">
        <f t="shared" si="254"/>
        <v>2045</v>
      </c>
      <c r="C1945">
        <f t="shared" si="254"/>
        <v>2022.0869789295814</v>
      </c>
      <c r="D1945">
        <f t="shared" si="255"/>
        <v>1965.6696060121599</v>
      </c>
      <c r="E1945">
        <f t="shared" si="256"/>
        <v>1907.5844017089883</v>
      </c>
      <c r="F1945">
        <f t="shared" si="256"/>
        <v>1883</v>
      </c>
      <c r="G1945">
        <v>1964</v>
      </c>
    </row>
    <row r="1946" spans="1:7">
      <c r="A1946">
        <f t="shared" si="253"/>
        <v>24.25925925925926</v>
      </c>
      <c r="B1946">
        <f t="shared" si="254"/>
        <v>2046</v>
      </c>
      <c r="C1946">
        <f t="shared" si="254"/>
        <v>2023.0865778940638</v>
      </c>
      <c r="D1946">
        <f t="shared" si="255"/>
        <v>1966.6687570610359</v>
      </c>
      <c r="E1946">
        <f t="shared" si="256"/>
        <v>1908.5839510864819</v>
      </c>
      <c r="F1946">
        <f t="shared" si="256"/>
        <v>1884</v>
      </c>
      <c r="G1946">
        <v>1965</v>
      </c>
    </row>
    <row r="1947" spans="1:7">
      <c r="A1947">
        <f t="shared" si="253"/>
        <v>24.271604938271604</v>
      </c>
      <c r="B1947">
        <f t="shared" ref="B1947:C1966" si="257">SQRT($B$2^2+$G1947^2+2*$B$2*$G1947*COS(($D$2-B$5)*PI()/180))</f>
        <v>2047</v>
      </c>
      <c r="C1947">
        <f t="shared" si="257"/>
        <v>2024.0861772547298</v>
      </c>
      <c r="D1947">
        <f t="shared" si="255"/>
        <v>1967.6679089724464</v>
      </c>
      <c r="E1947">
        <f t="shared" ref="E1947:F1966" si="258">SQRT($B$2^2+$G1947^2+2*$B$2*$G1947*COS(($D$2-E$5)*PI()/180))</f>
        <v>1909.5835009358282</v>
      </c>
      <c r="F1947">
        <f t="shared" si="258"/>
        <v>1885</v>
      </c>
      <c r="G1947">
        <v>1966</v>
      </c>
    </row>
    <row r="1948" spans="1:7">
      <c r="A1948">
        <f t="shared" si="253"/>
        <v>24.283950617283949</v>
      </c>
      <c r="B1948">
        <f t="shared" si="257"/>
        <v>2048</v>
      </c>
      <c r="C1948">
        <f t="shared" si="257"/>
        <v>2025.0857770109933</v>
      </c>
      <c r="D1948">
        <f t="shared" si="255"/>
        <v>1968.6670617450784</v>
      </c>
      <c r="E1948">
        <f t="shared" si="258"/>
        <v>1910.5830512562866</v>
      </c>
      <c r="F1948">
        <f t="shared" si="258"/>
        <v>1886</v>
      </c>
      <c r="G1948">
        <v>1967</v>
      </c>
    </row>
    <row r="1949" spans="1:7">
      <c r="A1949">
        <f t="shared" si="253"/>
        <v>24.296296296296298</v>
      </c>
      <c r="B1949">
        <f t="shared" si="257"/>
        <v>2049</v>
      </c>
      <c r="C1949">
        <f t="shared" si="257"/>
        <v>2026.0853771622681</v>
      </c>
      <c r="D1949">
        <f t="shared" si="255"/>
        <v>1969.6662153776208</v>
      </c>
      <c r="E1949">
        <f t="shared" si="258"/>
        <v>1911.5826020471179</v>
      </c>
      <c r="F1949">
        <f t="shared" si="258"/>
        <v>1887</v>
      </c>
      <c r="G1949">
        <v>1968</v>
      </c>
    </row>
    <row r="1950" spans="1:7">
      <c r="A1950">
        <f t="shared" si="253"/>
        <v>24.308641975308642</v>
      </c>
      <c r="B1950">
        <f t="shared" si="257"/>
        <v>2050</v>
      </c>
      <c r="C1950">
        <f t="shared" si="257"/>
        <v>2027.0849777079702</v>
      </c>
      <c r="D1950">
        <f t="shared" si="255"/>
        <v>1970.665369868766</v>
      </c>
      <c r="E1950">
        <f t="shared" si="258"/>
        <v>1912.5821533075848</v>
      </c>
      <c r="F1950">
        <f t="shared" si="258"/>
        <v>1888</v>
      </c>
      <c r="G1950">
        <v>1969</v>
      </c>
    </row>
    <row r="1951" spans="1:7">
      <c r="A1951">
        <f t="shared" si="253"/>
        <v>24.320987654320987</v>
      </c>
      <c r="B1951">
        <f t="shared" si="257"/>
        <v>2051</v>
      </c>
      <c r="C1951">
        <f t="shared" si="257"/>
        <v>2028.0845786475165</v>
      </c>
      <c r="D1951">
        <f t="shared" si="255"/>
        <v>1971.6645252172084</v>
      </c>
      <c r="E1951">
        <f t="shared" si="258"/>
        <v>1913.5817050369512</v>
      </c>
      <c r="F1951">
        <f t="shared" si="258"/>
        <v>1889</v>
      </c>
      <c r="G1951">
        <v>1970</v>
      </c>
    </row>
    <row r="1952" spans="1:7">
      <c r="A1952">
        <f t="shared" si="253"/>
        <v>24.333333333333332</v>
      </c>
      <c r="B1952">
        <f t="shared" si="257"/>
        <v>2052</v>
      </c>
      <c r="C1952">
        <f t="shared" si="257"/>
        <v>2029.0841799803247</v>
      </c>
      <c r="D1952">
        <f t="shared" si="255"/>
        <v>1972.6636814216456</v>
      </c>
      <c r="E1952">
        <f t="shared" si="258"/>
        <v>1914.5812572344828</v>
      </c>
      <c r="F1952">
        <f t="shared" si="258"/>
        <v>1890</v>
      </c>
      <c r="G1952">
        <v>1971</v>
      </c>
    </row>
    <row r="1953" spans="1:7">
      <c r="A1953">
        <f t="shared" si="253"/>
        <v>24.345679012345681</v>
      </c>
      <c r="B1953">
        <f t="shared" si="257"/>
        <v>2053</v>
      </c>
      <c r="C1953">
        <f t="shared" si="257"/>
        <v>2030.0837817058141</v>
      </c>
      <c r="D1953">
        <f t="shared" si="255"/>
        <v>1973.6628384807775</v>
      </c>
      <c r="E1953">
        <f t="shared" si="258"/>
        <v>1915.5808098994469</v>
      </c>
      <c r="F1953">
        <f t="shared" si="258"/>
        <v>1891</v>
      </c>
      <c r="G1953">
        <v>1972</v>
      </c>
    </row>
    <row r="1954" spans="1:7">
      <c r="A1954">
        <f t="shared" si="253"/>
        <v>24.358024691358025</v>
      </c>
      <c r="B1954">
        <f t="shared" si="257"/>
        <v>2054</v>
      </c>
      <c r="C1954">
        <f t="shared" si="257"/>
        <v>2031.0833838234046</v>
      </c>
      <c r="D1954">
        <f t="shared" si="255"/>
        <v>1974.6619963933067</v>
      </c>
      <c r="E1954">
        <f t="shared" si="258"/>
        <v>1916.5803630311118</v>
      </c>
      <c r="F1954">
        <f t="shared" si="258"/>
        <v>1892</v>
      </c>
      <c r="G1954">
        <v>1973</v>
      </c>
    </row>
    <row r="1955" spans="1:7">
      <c r="A1955">
        <f t="shared" si="253"/>
        <v>24.37037037037037</v>
      </c>
      <c r="B1955">
        <f t="shared" si="257"/>
        <v>2055</v>
      </c>
      <c r="C1955">
        <f t="shared" si="257"/>
        <v>2032.0829863325177</v>
      </c>
      <c r="D1955">
        <f t="shared" si="255"/>
        <v>1975.6611551579385</v>
      </c>
      <c r="E1955">
        <f t="shared" si="258"/>
        <v>1917.5799166287479</v>
      </c>
      <c r="F1955">
        <f t="shared" si="258"/>
        <v>1893</v>
      </c>
      <c r="G1955">
        <v>1974</v>
      </c>
    </row>
    <row r="1956" spans="1:7">
      <c r="A1956">
        <f t="shared" si="253"/>
        <v>24.382716049382715</v>
      </c>
      <c r="B1956">
        <f t="shared" si="257"/>
        <v>2056</v>
      </c>
      <c r="C1956">
        <f t="shared" si="257"/>
        <v>2033.0825892325761</v>
      </c>
      <c r="D1956">
        <f t="shared" si="255"/>
        <v>1976.6603147733806</v>
      </c>
      <c r="E1956">
        <f t="shared" si="258"/>
        <v>1918.579470691627</v>
      </c>
      <c r="F1956">
        <f t="shared" si="258"/>
        <v>1894</v>
      </c>
      <c r="G1956">
        <v>1975</v>
      </c>
    </row>
    <row r="1957" spans="1:7">
      <c r="A1957">
        <f t="shared" si="253"/>
        <v>24.395061728395063</v>
      </c>
      <c r="B1957">
        <f t="shared" si="257"/>
        <v>2057</v>
      </c>
      <c r="C1957">
        <f t="shared" si="257"/>
        <v>2034.0821925230032</v>
      </c>
      <c r="D1957">
        <f t="shared" si="255"/>
        <v>1977.6594752383435</v>
      </c>
      <c r="E1957">
        <f t="shared" si="258"/>
        <v>1919.5790252190222</v>
      </c>
      <c r="F1957">
        <f t="shared" si="258"/>
        <v>1895</v>
      </c>
      <c r="G1957">
        <v>1976</v>
      </c>
    </row>
    <row r="1958" spans="1:7">
      <c r="A1958">
        <f t="shared" si="253"/>
        <v>24.407407407407408</v>
      </c>
      <c r="B1958">
        <f t="shared" si="257"/>
        <v>2058</v>
      </c>
      <c r="C1958">
        <f t="shared" si="257"/>
        <v>2035.081796203224</v>
      </c>
      <c r="D1958">
        <f t="shared" si="255"/>
        <v>1978.6586365515402</v>
      </c>
      <c r="E1958">
        <f t="shared" si="258"/>
        <v>1920.5785802102082</v>
      </c>
      <c r="F1958">
        <f t="shared" si="258"/>
        <v>1896</v>
      </c>
      <c r="G1958">
        <v>1977</v>
      </c>
    </row>
    <row r="1959" spans="1:7">
      <c r="A1959">
        <f t="shared" si="253"/>
        <v>24.419753086419753</v>
      </c>
      <c r="B1959">
        <f t="shared" si="257"/>
        <v>2059</v>
      </c>
      <c r="C1959">
        <f t="shared" si="257"/>
        <v>2036.081400272664</v>
      </c>
      <c r="D1959">
        <f t="shared" si="255"/>
        <v>1979.6577987116864</v>
      </c>
      <c r="E1959">
        <f t="shared" si="258"/>
        <v>1921.5781356644613</v>
      </c>
      <c r="F1959">
        <f t="shared" si="258"/>
        <v>1897</v>
      </c>
      <c r="G1959">
        <v>1978</v>
      </c>
    </row>
    <row r="1960" spans="1:7">
      <c r="A1960">
        <f t="shared" si="253"/>
        <v>24.432098765432098</v>
      </c>
      <c r="B1960">
        <f t="shared" si="257"/>
        <v>2060</v>
      </c>
      <c r="C1960">
        <f t="shared" si="257"/>
        <v>2037.0810047307507</v>
      </c>
      <c r="D1960">
        <f t="shared" si="255"/>
        <v>1980.6569617175005</v>
      </c>
      <c r="E1960">
        <f t="shared" si="258"/>
        <v>1922.5776915810593</v>
      </c>
      <c r="F1960">
        <f t="shared" si="258"/>
        <v>1898</v>
      </c>
      <c r="G1960">
        <v>1979</v>
      </c>
    </row>
    <row r="1961" spans="1:7">
      <c r="A1961">
        <f t="shared" si="253"/>
        <v>24.444444444444443</v>
      </c>
      <c r="B1961">
        <f t="shared" si="257"/>
        <v>2061</v>
      </c>
      <c r="C1961">
        <f t="shared" si="257"/>
        <v>2038.0806095769119</v>
      </c>
      <c r="D1961">
        <f t="shared" si="255"/>
        <v>1981.6561255677029</v>
      </c>
      <c r="E1961">
        <f t="shared" si="258"/>
        <v>1923.5772479592815</v>
      </c>
      <c r="F1961">
        <f t="shared" si="258"/>
        <v>1899</v>
      </c>
      <c r="G1961">
        <v>1980</v>
      </c>
    </row>
    <row r="1962" spans="1:7">
      <c r="A1962">
        <f t="shared" si="253"/>
        <v>24.456790123456791</v>
      </c>
      <c r="B1962">
        <f t="shared" si="257"/>
        <v>2062</v>
      </c>
      <c r="C1962">
        <f t="shared" si="257"/>
        <v>2039.080214810577</v>
      </c>
      <c r="D1962">
        <f t="shared" si="255"/>
        <v>1982.6552902610176</v>
      </c>
      <c r="E1962">
        <f t="shared" si="258"/>
        <v>1924.5768047984084</v>
      </c>
      <c r="F1962">
        <f t="shared" si="258"/>
        <v>1900</v>
      </c>
      <c r="G1962">
        <v>1981</v>
      </c>
    </row>
    <row r="1963" spans="1:7">
      <c r="A1963">
        <f t="shared" si="253"/>
        <v>24.469135802469136</v>
      </c>
      <c r="B1963">
        <f t="shared" si="257"/>
        <v>2063</v>
      </c>
      <c r="C1963">
        <f t="shared" si="257"/>
        <v>2040.0798204311766</v>
      </c>
      <c r="D1963">
        <f t="shared" si="255"/>
        <v>1983.6544557961702</v>
      </c>
      <c r="E1963">
        <f t="shared" si="258"/>
        <v>1925.5763620977223</v>
      </c>
      <c r="F1963">
        <f t="shared" si="258"/>
        <v>1901</v>
      </c>
      <c r="G1963">
        <v>1982</v>
      </c>
    </row>
    <row r="1964" spans="1:7">
      <c r="A1964">
        <f t="shared" si="253"/>
        <v>24.481481481481481</v>
      </c>
      <c r="B1964">
        <f t="shared" si="257"/>
        <v>2064</v>
      </c>
      <c r="C1964">
        <f t="shared" si="257"/>
        <v>2041.0794264381418</v>
      </c>
      <c r="D1964">
        <f t="shared" si="255"/>
        <v>1984.6536221718893</v>
      </c>
      <c r="E1964">
        <f t="shared" si="258"/>
        <v>1926.575919856507</v>
      </c>
      <c r="F1964">
        <f t="shared" si="258"/>
        <v>1902</v>
      </c>
      <c r="G1964">
        <v>1983</v>
      </c>
    </row>
    <row r="1965" spans="1:7">
      <c r="A1965">
        <f t="shared" si="253"/>
        <v>24.493827160493826</v>
      </c>
      <c r="B1965">
        <f t="shared" si="257"/>
        <v>2065</v>
      </c>
      <c r="C1965">
        <f t="shared" si="257"/>
        <v>2042.0790328309054</v>
      </c>
      <c r="D1965">
        <f t="shared" si="255"/>
        <v>1985.6527893869059</v>
      </c>
      <c r="E1965">
        <f t="shared" si="258"/>
        <v>1927.5754780740479</v>
      </c>
      <c r="F1965">
        <f t="shared" si="258"/>
        <v>1903</v>
      </c>
      <c r="G1965">
        <v>1984</v>
      </c>
    </row>
    <row r="1966" spans="1:7">
      <c r="A1966">
        <f t="shared" si="253"/>
        <v>24.506172839506174</v>
      </c>
      <c r="B1966">
        <f t="shared" si="257"/>
        <v>2066</v>
      </c>
      <c r="C1966">
        <f t="shared" si="257"/>
        <v>2043.0786396089011</v>
      </c>
      <c r="D1966">
        <f t="shared" si="255"/>
        <v>1986.6519574399538</v>
      </c>
      <c r="E1966">
        <f t="shared" si="258"/>
        <v>1928.5750367496314</v>
      </c>
      <c r="F1966">
        <f t="shared" si="258"/>
        <v>1904</v>
      </c>
      <c r="G1966">
        <v>1985</v>
      </c>
    </row>
    <row r="1967" spans="1:7">
      <c r="A1967">
        <f t="shared" si="253"/>
        <v>24.518518518518519</v>
      </c>
      <c r="B1967">
        <f t="shared" ref="B1967:C1986" si="259">SQRT($B$2^2+$G1967^2+2*$B$2*$G1967*COS(($D$2-B$5)*PI()/180))</f>
        <v>2067</v>
      </c>
      <c r="C1967">
        <f t="shared" si="259"/>
        <v>2044.0782467715637</v>
      </c>
      <c r="D1967">
        <f t="shared" si="255"/>
        <v>1987.6511263297691</v>
      </c>
      <c r="E1967">
        <f t="shared" ref="E1967:F1986" si="260">SQRT($B$2^2+$G1967^2+2*$B$2*$G1967*COS(($D$2-E$5)*PI()/180))</f>
        <v>1929.5745958825457</v>
      </c>
      <c r="F1967">
        <f t="shared" si="260"/>
        <v>1905</v>
      </c>
      <c r="G1967">
        <v>1986</v>
      </c>
    </row>
    <row r="1968" spans="1:7">
      <c r="A1968">
        <f t="shared" si="253"/>
        <v>24.530864197530864</v>
      </c>
      <c r="B1968">
        <f t="shared" si="259"/>
        <v>2068</v>
      </c>
      <c r="C1968">
        <f t="shared" si="259"/>
        <v>2045.0778543183294</v>
      </c>
      <c r="D1968">
        <f t="shared" si="255"/>
        <v>1988.6502960550906</v>
      </c>
      <c r="E1968">
        <f t="shared" si="260"/>
        <v>1930.5741554720807</v>
      </c>
      <c r="F1968">
        <f t="shared" si="260"/>
        <v>1906</v>
      </c>
      <c r="G1968">
        <v>1987</v>
      </c>
    </row>
    <row r="1969" spans="1:7">
      <c r="A1969">
        <f t="shared" si="253"/>
        <v>24.543209876543209</v>
      </c>
      <c r="B1969">
        <f t="shared" si="259"/>
        <v>2069</v>
      </c>
      <c r="C1969">
        <f t="shared" si="259"/>
        <v>2046.0774622486351</v>
      </c>
      <c r="D1969">
        <f t="shared" si="255"/>
        <v>1989.6494666146598</v>
      </c>
      <c r="E1969">
        <f t="shared" si="260"/>
        <v>1931.5737155175273</v>
      </c>
      <c r="F1969">
        <f t="shared" si="260"/>
        <v>1907</v>
      </c>
      <c r="G1969">
        <v>1988</v>
      </c>
    </row>
    <row r="1970" spans="1:7">
      <c r="A1970">
        <f t="shared" si="253"/>
        <v>24.555555555555557</v>
      </c>
      <c r="B1970">
        <f t="shared" si="259"/>
        <v>2070</v>
      </c>
      <c r="C1970">
        <f t="shared" si="259"/>
        <v>2047.0770705619186</v>
      </c>
      <c r="D1970">
        <f t="shared" si="255"/>
        <v>1990.6486380072199</v>
      </c>
      <c r="E1970">
        <f t="shared" si="260"/>
        <v>1932.5732760181779</v>
      </c>
      <c r="F1970">
        <f t="shared" si="260"/>
        <v>1908</v>
      </c>
      <c r="G1970">
        <v>1989</v>
      </c>
    </row>
    <row r="1971" spans="1:7">
      <c r="A1971">
        <f t="shared" si="253"/>
        <v>24.567901234567902</v>
      </c>
      <c r="B1971">
        <f t="shared" si="259"/>
        <v>2071</v>
      </c>
      <c r="C1971">
        <f t="shared" si="259"/>
        <v>2048.0766792576201</v>
      </c>
      <c r="D1971">
        <f t="shared" si="255"/>
        <v>1991.6478102315177</v>
      </c>
      <c r="E1971">
        <f t="shared" si="260"/>
        <v>1933.5728369733272</v>
      </c>
      <c r="F1971">
        <f t="shared" si="260"/>
        <v>1909</v>
      </c>
      <c r="G1971">
        <v>1990</v>
      </c>
    </row>
    <row r="1972" spans="1:7">
      <c r="A1972">
        <f t="shared" si="253"/>
        <v>24.580246913580247</v>
      </c>
      <c r="B1972">
        <f t="shared" si="259"/>
        <v>2072</v>
      </c>
      <c r="C1972">
        <f t="shared" si="259"/>
        <v>2049.0762883351786</v>
      </c>
      <c r="D1972">
        <f t="shared" si="255"/>
        <v>1992.646983286302</v>
      </c>
      <c r="E1972">
        <f t="shared" si="260"/>
        <v>1934.57239838227</v>
      </c>
      <c r="F1972">
        <f t="shared" si="260"/>
        <v>1910</v>
      </c>
      <c r="G1972">
        <v>1991</v>
      </c>
    </row>
    <row r="1973" spans="1:7">
      <c r="A1973">
        <f t="shared" si="253"/>
        <v>24.592592592592592</v>
      </c>
      <c r="B1973">
        <f t="shared" si="259"/>
        <v>2073</v>
      </c>
      <c r="C1973">
        <f t="shared" si="259"/>
        <v>2050.0758977940363</v>
      </c>
      <c r="D1973">
        <f t="shared" si="255"/>
        <v>1993.6461571703239</v>
      </c>
      <c r="E1973">
        <f t="shared" si="260"/>
        <v>1935.5719602443037</v>
      </c>
      <c r="F1973">
        <f t="shared" si="260"/>
        <v>1911</v>
      </c>
      <c r="G1973">
        <v>1992</v>
      </c>
    </row>
    <row r="1974" spans="1:7">
      <c r="A1974">
        <f t="shared" si="253"/>
        <v>24.604938271604937</v>
      </c>
      <c r="B1974">
        <f t="shared" si="259"/>
        <v>2074</v>
      </c>
      <c r="C1974">
        <f t="shared" si="259"/>
        <v>2051.0755076336354</v>
      </c>
      <c r="D1974">
        <f t="shared" si="255"/>
        <v>1994.6453318823374</v>
      </c>
      <c r="E1974">
        <f t="shared" si="260"/>
        <v>1936.5715225587264</v>
      </c>
      <c r="F1974">
        <f t="shared" si="260"/>
        <v>1912</v>
      </c>
      <c r="G1974">
        <v>1993</v>
      </c>
    </row>
    <row r="1975" spans="1:7">
      <c r="A1975">
        <f t="shared" si="253"/>
        <v>24.617283950617285</v>
      </c>
      <c r="B1975">
        <f t="shared" si="259"/>
        <v>2075</v>
      </c>
      <c r="C1975">
        <f t="shared" si="259"/>
        <v>2052.0751178534201</v>
      </c>
      <c r="D1975">
        <f t="shared" si="255"/>
        <v>1995.6445074210988</v>
      </c>
      <c r="E1975">
        <f t="shared" si="260"/>
        <v>1937.5710853248384</v>
      </c>
      <c r="F1975">
        <f t="shared" si="260"/>
        <v>1913</v>
      </c>
      <c r="G1975">
        <v>1994</v>
      </c>
    </row>
    <row r="1976" spans="1:7">
      <c r="A1976">
        <f t="shared" si="253"/>
        <v>24.62962962962963</v>
      </c>
      <c r="B1976">
        <f t="shared" si="259"/>
        <v>2076</v>
      </c>
      <c r="C1976">
        <f t="shared" si="259"/>
        <v>2053.0747284528347</v>
      </c>
      <c r="D1976">
        <f t="shared" si="255"/>
        <v>1996.6436837853669</v>
      </c>
      <c r="E1976">
        <f t="shared" si="260"/>
        <v>1938.5706485419405</v>
      </c>
      <c r="F1976">
        <f t="shared" si="260"/>
        <v>1914</v>
      </c>
      <c r="G1976">
        <v>1995</v>
      </c>
    </row>
    <row r="1977" spans="1:7">
      <c r="A1977">
        <f t="shared" si="253"/>
        <v>24.641975308641975</v>
      </c>
      <c r="B1977">
        <f t="shared" si="259"/>
        <v>2077</v>
      </c>
      <c r="C1977">
        <f t="shared" si="259"/>
        <v>2054.0743394313245</v>
      </c>
      <c r="D1977">
        <f t="shared" si="255"/>
        <v>1997.642860973903</v>
      </c>
      <c r="E1977">
        <f t="shared" si="260"/>
        <v>1939.5702122093358</v>
      </c>
      <c r="F1977">
        <f t="shared" si="260"/>
        <v>1915</v>
      </c>
      <c r="G1977">
        <v>1996</v>
      </c>
    </row>
    <row r="1978" spans="1:7">
      <c r="A1978">
        <f t="shared" si="253"/>
        <v>24.654320987654319</v>
      </c>
      <c r="B1978">
        <f t="shared" si="259"/>
        <v>2078</v>
      </c>
      <c r="C1978">
        <f t="shared" si="259"/>
        <v>2055.0739507883372</v>
      </c>
      <c r="D1978">
        <f t="shared" si="255"/>
        <v>1998.6420389854707</v>
      </c>
      <c r="E1978">
        <f t="shared" si="260"/>
        <v>1940.5697763263281</v>
      </c>
      <c r="F1978">
        <f t="shared" si="260"/>
        <v>1916</v>
      </c>
      <c r="G1978">
        <v>1997</v>
      </c>
    </row>
    <row r="1979" spans="1:7">
      <c r="A1979">
        <f t="shared" si="253"/>
        <v>24.666666666666668</v>
      </c>
      <c r="B1979">
        <f t="shared" si="259"/>
        <v>2079</v>
      </c>
      <c r="C1979">
        <f t="shared" si="259"/>
        <v>2056.0735625233201</v>
      </c>
      <c r="D1979">
        <f t="shared" si="255"/>
        <v>1999.6412178188366</v>
      </c>
      <c r="E1979">
        <f t="shared" si="260"/>
        <v>1941.5693408922234</v>
      </c>
      <c r="F1979">
        <f t="shared" si="260"/>
        <v>1917</v>
      </c>
      <c r="G1979">
        <v>1998</v>
      </c>
    </row>
    <row r="1980" spans="1:7">
      <c r="A1980">
        <f t="shared" si="253"/>
        <v>24.679012345679013</v>
      </c>
      <c r="B1980">
        <f t="shared" si="259"/>
        <v>2080</v>
      </c>
      <c r="C1980">
        <f t="shared" si="259"/>
        <v>2057.0731746357224</v>
      </c>
      <c r="D1980">
        <f t="shared" si="255"/>
        <v>2000.6403974727691</v>
      </c>
      <c r="E1980">
        <f t="shared" si="260"/>
        <v>1942.5689059063286</v>
      </c>
      <c r="F1980">
        <f t="shared" si="260"/>
        <v>1918</v>
      </c>
      <c r="G1980">
        <v>1999</v>
      </c>
    </row>
    <row r="1981" spans="1:7">
      <c r="A1981">
        <f t="shared" si="253"/>
        <v>24.691358024691358</v>
      </c>
      <c r="B1981">
        <f t="shared" si="259"/>
        <v>2081</v>
      </c>
      <c r="C1981">
        <f t="shared" si="259"/>
        <v>2058.0727871249942</v>
      </c>
      <c r="D1981">
        <f t="shared" si="255"/>
        <v>2001.6395779460397</v>
      </c>
      <c r="E1981">
        <f t="shared" si="260"/>
        <v>1943.5684713679523</v>
      </c>
      <c r="F1981">
        <f t="shared" si="260"/>
        <v>1919</v>
      </c>
      <c r="G1981">
        <v>2000</v>
      </c>
    </row>
    <row r="1982" spans="1:7">
      <c r="A1982">
        <f t="shared" si="253"/>
        <v>24.703703703703702</v>
      </c>
      <c r="B1982">
        <f t="shared" si="259"/>
        <v>2082</v>
      </c>
      <c r="C1982">
        <f t="shared" si="259"/>
        <v>2059.0723999905863</v>
      </c>
      <c r="D1982">
        <f t="shared" si="255"/>
        <v>2002.6387592374217</v>
      </c>
      <c r="E1982">
        <f t="shared" si="260"/>
        <v>1944.5680372764041</v>
      </c>
      <c r="F1982">
        <f t="shared" si="260"/>
        <v>1920</v>
      </c>
      <c r="G1982">
        <v>2001</v>
      </c>
    </row>
    <row r="1983" spans="1:7">
      <c r="A1983">
        <f t="shared" si="253"/>
        <v>24.716049382716051</v>
      </c>
      <c r="B1983">
        <f t="shared" si="259"/>
        <v>2083</v>
      </c>
      <c r="C1983">
        <f t="shared" si="259"/>
        <v>2060.0720132319516</v>
      </c>
      <c r="D1983">
        <f t="shared" si="255"/>
        <v>2003.6379413456914</v>
      </c>
      <c r="E1983">
        <f t="shared" si="260"/>
        <v>1945.5676036309956</v>
      </c>
      <c r="F1983">
        <f t="shared" si="260"/>
        <v>1921</v>
      </c>
      <c r="G1983">
        <v>2002</v>
      </c>
    </row>
    <row r="1984" spans="1:7">
      <c r="A1984">
        <f t="shared" si="253"/>
        <v>24.728395061728396</v>
      </c>
      <c r="B1984">
        <f t="shared" si="259"/>
        <v>2084</v>
      </c>
      <c r="C1984">
        <f t="shared" si="259"/>
        <v>2061.0716268485426</v>
      </c>
      <c r="D1984">
        <f t="shared" si="255"/>
        <v>2004.6371242696271</v>
      </c>
      <c r="E1984">
        <f t="shared" si="260"/>
        <v>1946.5671704310391</v>
      </c>
      <c r="F1984">
        <f t="shared" si="260"/>
        <v>1922</v>
      </c>
      <c r="G1984">
        <v>2003</v>
      </c>
    </row>
    <row r="1985" spans="1:7">
      <c r="A1985">
        <f t="shared" si="253"/>
        <v>24.74074074074074</v>
      </c>
      <c r="B1985">
        <f t="shared" si="259"/>
        <v>2085</v>
      </c>
      <c r="C1985">
        <f t="shared" si="259"/>
        <v>2062.071240839814</v>
      </c>
      <c r="D1985">
        <f t="shared" si="255"/>
        <v>2005.6363080080098</v>
      </c>
      <c r="E1985">
        <f t="shared" si="260"/>
        <v>1947.5667376758493</v>
      </c>
      <c r="F1985">
        <f t="shared" si="260"/>
        <v>1923</v>
      </c>
      <c r="G1985">
        <v>2004</v>
      </c>
    </row>
    <row r="1986" spans="1:7">
      <c r="A1986">
        <f t="shared" si="253"/>
        <v>24.753086419753085</v>
      </c>
      <c r="B1986">
        <f t="shared" si="259"/>
        <v>2086</v>
      </c>
      <c r="C1986">
        <f t="shared" si="259"/>
        <v>2063.0708552052211</v>
      </c>
      <c r="D1986">
        <f t="shared" si="255"/>
        <v>2006.6354925596229</v>
      </c>
      <c r="E1986">
        <f t="shared" si="260"/>
        <v>1948.5663053647411</v>
      </c>
      <c r="F1986">
        <f t="shared" si="260"/>
        <v>1924</v>
      </c>
      <c r="G1986">
        <v>2005</v>
      </c>
    </row>
    <row r="1987" spans="1:7">
      <c r="A1987">
        <f t="shared" si="253"/>
        <v>24.765432098765434</v>
      </c>
      <c r="B1987">
        <f t="shared" ref="B1987:C2006" si="261">SQRT($B$2^2+$G1987^2+2*$B$2*$G1987*COS(($D$2-B$5)*PI()/180))</f>
        <v>2087</v>
      </c>
      <c r="C1987">
        <f t="shared" si="261"/>
        <v>2064.0704699442203</v>
      </c>
      <c r="D1987">
        <f t="shared" si="255"/>
        <v>2007.634677923252</v>
      </c>
      <c r="E1987">
        <f t="shared" ref="E1987:F2006" si="262">SQRT($B$2^2+$G1987^2+2*$B$2*$G1987*COS(($D$2-E$5)*PI()/180))</f>
        <v>1949.565873497032</v>
      </c>
      <c r="F1987">
        <f t="shared" si="262"/>
        <v>1925</v>
      </c>
      <c r="G1987">
        <v>2006</v>
      </c>
    </row>
    <row r="1988" spans="1:7">
      <c r="A1988">
        <f t="shared" si="253"/>
        <v>24.777777777777779</v>
      </c>
      <c r="B1988">
        <f t="shared" si="261"/>
        <v>2088</v>
      </c>
      <c r="C1988">
        <f t="shared" si="261"/>
        <v>2065.0700850562694</v>
      </c>
      <c r="D1988">
        <f t="shared" si="255"/>
        <v>2008.6338640976858</v>
      </c>
      <c r="E1988">
        <f t="shared" si="262"/>
        <v>1950.56544207204</v>
      </c>
      <c r="F1988">
        <f t="shared" si="262"/>
        <v>1926</v>
      </c>
      <c r="G1988">
        <v>2007</v>
      </c>
    </row>
    <row r="1989" spans="1:7">
      <c r="A1989">
        <f t="shared" si="253"/>
        <v>24.790123456790123</v>
      </c>
      <c r="B1989">
        <f t="shared" si="261"/>
        <v>2089</v>
      </c>
      <c r="C1989">
        <f t="shared" si="261"/>
        <v>2066.069700540826</v>
      </c>
      <c r="D1989">
        <f t="shared" si="255"/>
        <v>2009.6330510817143</v>
      </c>
      <c r="E1989">
        <f t="shared" si="262"/>
        <v>1951.5650110890851</v>
      </c>
      <c r="F1989">
        <f t="shared" si="262"/>
        <v>1927</v>
      </c>
      <c r="G1989">
        <v>2008</v>
      </c>
    </row>
    <row r="1990" spans="1:7">
      <c r="A1990">
        <f t="shared" ref="A1990:A2053" si="263">G1990/$B$2</f>
        <v>24.802469135802468</v>
      </c>
      <c r="B1990">
        <f t="shared" si="261"/>
        <v>2090</v>
      </c>
      <c r="C1990">
        <f t="shared" si="261"/>
        <v>2067.0693163973506</v>
      </c>
      <c r="D1990">
        <f t="shared" si="255"/>
        <v>2010.632238874131</v>
      </c>
      <c r="E1990">
        <f t="shared" si="262"/>
        <v>1952.5645805474883</v>
      </c>
      <c r="F1990">
        <f t="shared" si="262"/>
        <v>1928</v>
      </c>
      <c r="G1990">
        <v>2009</v>
      </c>
    </row>
    <row r="1991" spans="1:7">
      <c r="A1991">
        <f t="shared" si="263"/>
        <v>24.814814814814813</v>
      </c>
      <c r="B1991">
        <f t="shared" si="261"/>
        <v>2091</v>
      </c>
      <c r="C1991">
        <f t="shared" si="261"/>
        <v>2068.0689326253037</v>
      </c>
      <c r="D1991">
        <f t="shared" ref="D1991:D2054" si="264">SQRT($B$2^2+$G1991^2+2*$B$2*$G1991*COS(($D$2-D$5)*PI()/180))</f>
        <v>2011.6314274737308</v>
      </c>
      <c r="E1991">
        <f t="shared" si="262"/>
        <v>1953.5641504465718</v>
      </c>
      <c r="F1991">
        <f t="shared" si="262"/>
        <v>1929</v>
      </c>
      <c r="G1991">
        <v>2010</v>
      </c>
    </row>
    <row r="1992" spans="1:7">
      <c r="A1992">
        <f t="shared" si="263"/>
        <v>24.827160493827162</v>
      </c>
      <c r="B1992">
        <f t="shared" si="261"/>
        <v>2092</v>
      </c>
      <c r="C1992">
        <f t="shared" si="261"/>
        <v>2069.0685492241469</v>
      </c>
      <c r="D1992">
        <f t="shared" si="264"/>
        <v>2012.6306168793119</v>
      </c>
      <c r="E1992">
        <f t="shared" si="262"/>
        <v>1954.5637207856601</v>
      </c>
      <c r="F1992">
        <f t="shared" si="262"/>
        <v>1930</v>
      </c>
      <c r="G1992">
        <v>2011</v>
      </c>
    </row>
    <row r="1993" spans="1:7">
      <c r="A1993">
        <f t="shared" si="263"/>
        <v>24.839506172839506</v>
      </c>
      <c r="B1993">
        <f t="shared" si="261"/>
        <v>2093</v>
      </c>
      <c r="C1993">
        <f t="shared" si="261"/>
        <v>2070.0681661933427</v>
      </c>
      <c r="D1993">
        <f t="shared" si="264"/>
        <v>2013.6298070896746</v>
      </c>
      <c r="E1993">
        <f t="shared" si="262"/>
        <v>1955.5632915640781</v>
      </c>
      <c r="F1993">
        <f t="shared" si="262"/>
        <v>1931</v>
      </c>
      <c r="G1993">
        <v>2012</v>
      </c>
    </row>
    <row r="1994" spans="1:7">
      <c r="A1994">
        <f t="shared" si="263"/>
        <v>24.851851851851851</v>
      </c>
      <c r="B1994">
        <f t="shared" si="261"/>
        <v>2094</v>
      </c>
      <c r="C1994">
        <f t="shared" si="261"/>
        <v>2071.0677835323545</v>
      </c>
      <c r="D1994">
        <f t="shared" si="264"/>
        <v>2014.6289981036211</v>
      </c>
      <c r="E1994">
        <f t="shared" si="262"/>
        <v>1956.5628627811527</v>
      </c>
      <c r="F1994">
        <f t="shared" si="262"/>
        <v>1932</v>
      </c>
      <c r="G1994">
        <v>2013</v>
      </c>
    </row>
    <row r="1995" spans="1:7">
      <c r="A1995">
        <f t="shared" si="263"/>
        <v>24.864197530864196</v>
      </c>
      <c r="B1995">
        <f t="shared" si="261"/>
        <v>2095</v>
      </c>
      <c r="C1995">
        <f t="shared" si="261"/>
        <v>2072.067401240648</v>
      </c>
      <c r="D1995">
        <f t="shared" si="264"/>
        <v>2015.6281899199564</v>
      </c>
      <c r="E1995">
        <f t="shared" si="262"/>
        <v>1957.5624344362116</v>
      </c>
      <c r="F1995">
        <f t="shared" si="262"/>
        <v>1933</v>
      </c>
      <c r="G1995">
        <v>2014</v>
      </c>
    </row>
    <row r="1996" spans="1:7">
      <c r="A1996">
        <f t="shared" si="263"/>
        <v>24.876543209876544</v>
      </c>
      <c r="B1996">
        <f t="shared" si="261"/>
        <v>2096</v>
      </c>
      <c r="C1996">
        <f t="shared" si="261"/>
        <v>2073.0670193176884</v>
      </c>
      <c r="D1996">
        <f t="shared" si="264"/>
        <v>2016.6273825374881</v>
      </c>
      <c r="E1996">
        <f t="shared" si="262"/>
        <v>1958.5620065285846</v>
      </c>
      <c r="F1996">
        <f t="shared" si="262"/>
        <v>1934</v>
      </c>
      <c r="G1996">
        <v>2015</v>
      </c>
    </row>
    <row r="1997" spans="1:7">
      <c r="A1997">
        <f t="shared" si="263"/>
        <v>24.888888888888889</v>
      </c>
      <c r="B1997">
        <f t="shared" si="261"/>
        <v>2097</v>
      </c>
      <c r="C1997">
        <f t="shared" si="261"/>
        <v>2074.0666377629423</v>
      </c>
      <c r="D1997">
        <f t="shared" si="264"/>
        <v>2017.6265759550254</v>
      </c>
      <c r="E1997">
        <f t="shared" si="262"/>
        <v>1959.5615790576021</v>
      </c>
      <c r="F1997">
        <f t="shared" si="262"/>
        <v>1935</v>
      </c>
      <c r="G1997">
        <v>2016</v>
      </c>
    </row>
    <row r="1998" spans="1:7">
      <c r="A1998">
        <f t="shared" si="263"/>
        <v>24.901234567901234</v>
      </c>
      <c r="B1998">
        <f t="shared" si="261"/>
        <v>2098</v>
      </c>
      <c r="C1998">
        <f t="shared" si="261"/>
        <v>2075.0662565758785</v>
      </c>
      <c r="D1998">
        <f t="shared" si="264"/>
        <v>2018.6257701713807</v>
      </c>
      <c r="E1998">
        <f t="shared" si="262"/>
        <v>1960.5611520225966</v>
      </c>
      <c r="F1998">
        <f t="shared" si="262"/>
        <v>1936</v>
      </c>
      <c r="G1998">
        <v>2017</v>
      </c>
    </row>
    <row r="1999" spans="1:7">
      <c r="A1999">
        <f t="shared" si="263"/>
        <v>24.913580246913579</v>
      </c>
      <c r="B1999">
        <f t="shared" si="261"/>
        <v>2099</v>
      </c>
      <c r="C1999">
        <f t="shared" si="261"/>
        <v>2076.065875755965</v>
      </c>
      <c r="D1999">
        <f t="shared" si="264"/>
        <v>2019.6249651853682</v>
      </c>
      <c r="E1999">
        <f t="shared" si="262"/>
        <v>1961.5607254229012</v>
      </c>
      <c r="F1999">
        <f t="shared" si="262"/>
        <v>1937</v>
      </c>
      <c r="G1999">
        <v>2018</v>
      </c>
    </row>
    <row r="2000" spans="1:7">
      <c r="A2000">
        <f t="shared" si="263"/>
        <v>24.925925925925927</v>
      </c>
      <c r="B2000">
        <f t="shared" si="261"/>
        <v>2100</v>
      </c>
      <c r="C2000">
        <f t="shared" si="261"/>
        <v>2077.0654953026719</v>
      </c>
      <c r="D2000">
        <f t="shared" si="264"/>
        <v>2020.6241609958047</v>
      </c>
      <c r="E2000">
        <f t="shared" si="262"/>
        <v>1962.5602992578513</v>
      </c>
      <c r="F2000">
        <f t="shared" si="262"/>
        <v>1938</v>
      </c>
      <c r="G2000">
        <v>2019</v>
      </c>
    </row>
    <row r="2001" spans="1:7">
      <c r="A2001">
        <f t="shared" si="263"/>
        <v>24.938271604938272</v>
      </c>
      <c r="B2001">
        <f t="shared" si="261"/>
        <v>2101</v>
      </c>
      <c r="C2001">
        <f t="shared" si="261"/>
        <v>2078.0651152154705</v>
      </c>
      <c r="D2001">
        <f t="shared" si="264"/>
        <v>2021.6233576015093</v>
      </c>
      <c r="E2001">
        <f t="shared" si="262"/>
        <v>1963.5598735267827</v>
      </c>
      <c r="F2001">
        <f t="shared" si="262"/>
        <v>1939</v>
      </c>
      <c r="G2001">
        <v>2020</v>
      </c>
    </row>
    <row r="2002" spans="1:7">
      <c r="A2002">
        <f t="shared" si="263"/>
        <v>24.950617283950617</v>
      </c>
      <c r="B2002">
        <f t="shared" si="261"/>
        <v>2102</v>
      </c>
      <c r="C2002">
        <f t="shared" si="261"/>
        <v>2079.0647354938324</v>
      </c>
      <c r="D2002">
        <f t="shared" si="264"/>
        <v>2022.6225550013032</v>
      </c>
      <c r="E2002">
        <f t="shared" si="262"/>
        <v>1964.5594482290328</v>
      </c>
      <c r="F2002">
        <f t="shared" si="262"/>
        <v>1940</v>
      </c>
      <c r="G2002">
        <v>2021</v>
      </c>
    </row>
    <row r="2003" spans="1:7">
      <c r="A2003">
        <f t="shared" si="263"/>
        <v>24.962962962962962</v>
      </c>
      <c r="B2003">
        <f t="shared" si="261"/>
        <v>2103</v>
      </c>
      <c r="C2003">
        <f t="shared" si="261"/>
        <v>2080.0643561372303</v>
      </c>
      <c r="D2003">
        <f t="shared" si="264"/>
        <v>2023.6217531940104</v>
      </c>
      <c r="E2003">
        <f t="shared" si="262"/>
        <v>1965.5590233639409</v>
      </c>
      <c r="F2003">
        <f t="shared" si="262"/>
        <v>1941</v>
      </c>
      <c r="G2003">
        <v>2022</v>
      </c>
    </row>
    <row r="2004" spans="1:7">
      <c r="A2004">
        <f t="shared" si="263"/>
        <v>24.97530864197531</v>
      </c>
      <c r="B2004">
        <f t="shared" si="261"/>
        <v>2104</v>
      </c>
      <c r="C2004">
        <f t="shared" si="261"/>
        <v>2081.0639771451388</v>
      </c>
      <c r="D2004">
        <f t="shared" si="264"/>
        <v>2024.6209521784565</v>
      </c>
      <c r="E2004">
        <f t="shared" si="262"/>
        <v>1966.5585989308474</v>
      </c>
      <c r="F2004">
        <f t="shared" si="262"/>
        <v>1942</v>
      </c>
      <c r="G2004">
        <v>2023</v>
      </c>
    </row>
    <row r="2005" spans="1:7">
      <c r="A2005">
        <f t="shared" si="263"/>
        <v>24.987654320987655</v>
      </c>
      <c r="B2005">
        <f t="shared" si="261"/>
        <v>2105</v>
      </c>
      <c r="C2005">
        <f t="shared" si="261"/>
        <v>2082.0635985170325</v>
      </c>
      <c r="D2005">
        <f t="shared" si="264"/>
        <v>2025.6201519534702</v>
      </c>
      <c r="E2005">
        <f t="shared" si="262"/>
        <v>1967.5581749290934</v>
      </c>
      <c r="F2005">
        <f t="shared" si="262"/>
        <v>1943</v>
      </c>
      <c r="G2005">
        <v>2024</v>
      </c>
    </row>
    <row r="2006" spans="1:7">
      <c r="A2006">
        <f t="shared" si="263"/>
        <v>25</v>
      </c>
      <c r="B2006">
        <f t="shared" si="261"/>
        <v>2106</v>
      </c>
      <c r="C2006">
        <f t="shared" si="261"/>
        <v>2083.0632202523875</v>
      </c>
      <c r="D2006">
        <f t="shared" si="264"/>
        <v>2026.6193525178821</v>
      </c>
      <c r="E2006">
        <f t="shared" si="262"/>
        <v>1968.5577513580222</v>
      </c>
      <c r="F2006">
        <f t="shared" si="262"/>
        <v>1944</v>
      </c>
      <c r="G2006">
        <v>2025</v>
      </c>
    </row>
    <row r="2007" spans="1:7">
      <c r="A2007">
        <f t="shared" si="263"/>
        <v>25.012345679012345</v>
      </c>
      <c r="B2007">
        <f t="shared" ref="B2007:C2026" si="265">SQRT($B$2^2+$G2007^2+2*$B$2*$G2007*COS(($D$2-B$5)*PI()/180))</f>
        <v>2107</v>
      </c>
      <c r="C2007">
        <f t="shared" si="265"/>
        <v>2084.062842350681</v>
      </c>
      <c r="D2007">
        <f t="shared" si="264"/>
        <v>2027.6185538705251</v>
      </c>
      <c r="E2007">
        <f t="shared" ref="E2007:F2026" si="266">SQRT($B$2^2+$G2007^2+2*$B$2*$G2007*COS(($D$2-E$5)*PI()/180))</f>
        <v>1969.557328216978</v>
      </c>
      <c r="F2007">
        <f t="shared" si="266"/>
        <v>1945</v>
      </c>
      <c r="G2007">
        <v>2026</v>
      </c>
    </row>
    <row r="2008" spans="1:7">
      <c r="A2008">
        <f t="shared" si="263"/>
        <v>25.02469135802469</v>
      </c>
      <c r="B2008">
        <f t="shared" si="265"/>
        <v>2108</v>
      </c>
      <c r="C2008">
        <f t="shared" si="265"/>
        <v>2085.0624648113908</v>
      </c>
      <c r="D2008">
        <f t="shared" si="264"/>
        <v>2028.6177560102346</v>
      </c>
      <c r="E2008">
        <f t="shared" si="266"/>
        <v>1970.5569055053063</v>
      </c>
      <c r="F2008">
        <f t="shared" si="266"/>
        <v>1946</v>
      </c>
      <c r="G2008">
        <v>2027</v>
      </c>
    </row>
    <row r="2009" spans="1:7">
      <c r="A2009">
        <f t="shared" si="263"/>
        <v>25.037037037037038</v>
      </c>
      <c r="B2009">
        <f t="shared" si="265"/>
        <v>2109</v>
      </c>
      <c r="C2009">
        <f t="shared" si="265"/>
        <v>2086.0620876339954</v>
      </c>
      <c r="D2009">
        <f t="shared" si="264"/>
        <v>2029.6169589358481</v>
      </c>
      <c r="E2009">
        <f t="shared" si="266"/>
        <v>1971.556483222354</v>
      </c>
      <c r="F2009">
        <f t="shared" si="266"/>
        <v>1947</v>
      </c>
      <c r="G2009">
        <v>2028</v>
      </c>
    </row>
    <row r="2010" spans="1:7">
      <c r="A2010">
        <f t="shared" si="263"/>
        <v>25.049382716049383</v>
      </c>
      <c r="B2010">
        <f t="shared" si="265"/>
        <v>2110</v>
      </c>
      <c r="C2010">
        <f t="shared" si="265"/>
        <v>2087.0617108179758</v>
      </c>
      <c r="D2010">
        <f t="shared" si="264"/>
        <v>2030.6161626462053</v>
      </c>
      <c r="E2010">
        <f t="shared" si="266"/>
        <v>1972.5560613674695</v>
      </c>
      <c r="F2010">
        <f t="shared" si="266"/>
        <v>1948</v>
      </c>
      <c r="G2010">
        <v>2029</v>
      </c>
    </row>
    <row r="2011" spans="1:7">
      <c r="A2011">
        <f t="shared" si="263"/>
        <v>25.061728395061728</v>
      </c>
      <c r="B2011">
        <f t="shared" si="265"/>
        <v>2111</v>
      </c>
      <c r="C2011">
        <f t="shared" si="265"/>
        <v>2088.0613343628124</v>
      </c>
      <c r="D2011">
        <f t="shared" si="264"/>
        <v>2031.6153671401485</v>
      </c>
      <c r="E2011">
        <f t="shared" si="266"/>
        <v>1973.5556399400023</v>
      </c>
      <c r="F2011">
        <f t="shared" si="266"/>
        <v>1949</v>
      </c>
      <c r="G2011">
        <v>2030</v>
      </c>
    </row>
    <row r="2012" spans="1:7">
      <c r="A2012">
        <f t="shared" si="263"/>
        <v>25.074074074074073</v>
      </c>
      <c r="B2012">
        <f t="shared" si="265"/>
        <v>2112</v>
      </c>
      <c r="C2012">
        <f t="shared" si="265"/>
        <v>2089.0609582679872</v>
      </c>
      <c r="D2012">
        <f t="shared" si="264"/>
        <v>2032.6145724165219</v>
      </c>
      <c r="E2012">
        <f t="shared" si="266"/>
        <v>1974.5552189393031</v>
      </c>
      <c r="F2012">
        <f t="shared" si="266"/>
        <v>1950</v>
      </c>
      <c r="G2012">
        <v>2031</v>
      </c>
    </row>
    <row r="2013" spans="1:7">
      <c r="A2013">
        <f t="shared" si="263"/>
        <v>25.086419753086421</v>
      </c>
      <c r="B2013">
        <f t="shared" si="265"/>
        <v>2113</v>
      </c>
      <c r="C2013">
        <f t="shared" si="265"/>
        <v>2090.0605825329831</v>
      </c>
      <c r="D2013">
        <f t="shared" si="264"/>
        <v>2033.6137784741722</v>
      </c>
      <c r="E2013">
        <f t="shared" si="266"/>
        <v>1975.5547983647245</v>
      </c>
      <c r="F2013">
        <f t="shared" si="266"/>
        <v>1951</v>
      </c>
      <c r="G2013">
        <v>2032</v>
      </c>
    </row>
    <row r="2014" spans="1:7">
      <c r="A2014">
        <f t="shared" si="263"/>
        <v>25.098765432098766</v>
      </c>
      <c r="B2014">
        <f t="shared" si="265"/>
        <v>2114</v>
      </c>
      <c r="C2014">
        <f t="shared" si="265"/>
        <v>2091.0602071572844</v>
      </c>
      <c r="D2014">
        <f t="shared" si="264"/>
        <v>2034.6129853119487</v>
      </c>
      <c r="E2014">
        <f t="shared" si="266"/>
        <v>1976.5543782156199</v>
      </c>
      <c r="F2014">
        <f t="shared" si="266"/>
        <v>1952</v>
      </c>
      <c r="G2014">
        <v>2033</v>
      </c>
    </row>
    <row r="2015" spans="1:7">
      <c r="A2015">
        <f t="shared" si="263"/>
        <v>25.111111111111111</v>
      </c>
      <c r="B2015">
        <f t="shared" si="265"/>
        <v>2115</v>
      </c>
      <c r="C2015">
        <f t="shared" si="265"/>
        <v>2092.0598321403759</v>
      </c>
      <c r="D2015">
        <f t="shared" si="264"/>
        <v>2035.6121929287021</v>
      </c>
      <c r="E2015">
        <f t="shared" si="266"/>
        <v>1977.5539584913438</v>
      </c>
      <c r="F2015">
        <f t="shared" si="266"/>
        <v>1953</v>
      </c>
      <c r="G2015">
        <v>2034</v>
      </c>
    </row>
    <row r="2016" spans="1:7">
      <c r="A2016">
        <f t="shared" si="263"/>
        <v>25.123456790123456</v>
      </c>
      <c r="B2016">
        <f t="shared" si="265"/>
        <v>2116</v>
      </c>
      <c r="C2016">
        <f t="shared" si="265"/>
        <v>2093.0594574817433</v>
      </c>
      <c r="D2016">
        <f t="shared" si="264"/>
        <v>2036.6114013232864</v>
      </c>
      <c r="E2016">
        <f t="shared" si="266"/>
        <v>1978.5535391912524</v>
      </c>
      <c r="F2016">
        <f t="shared" si="266"/>
        <v>1954</v>
      </c>
      <c r="G2016">
        <v>2035</v>
      </c>
    </row>
    <row r="2017" spans="1:7">
      <c r="A2017">
        <f t="shared" si="263"/>
        <v>25.135802469135804</v>
      </c>
      <c r="B2017">
        <f t="shared" si="265"/>
        <v>2117</v>
      </c>
      <c r="C2017">
        <f t="shared" si="265"/>
        <v>2094.0590831808736</v>
      </c>
      <c r="D2017">
        <f t="shared" si="264"/>
        <v>2037.6106104945568</v>
      </c>
      <c r="E2017">
        <f t="shared" si="266"/>
        <v>1979.5531203147034</v>
      </c>
      <c r="F2017">
        <f t="shared" si="266"/>
        <v>1955</v>
      </c>
      <c r="G2017">
        <v>2036</v>
      </c>
    </row>
    <row r="2018" spans="1:7">
      <c r="A2018">
        <f t="shared" si="263"/>
        <v>25.148148148148149</v>
      </c>
      <c r="B2018">
        <f t="shared" si="265"/>
        <v>2118</v>
      </c>
      <c r="C2018">
        <f t="shared" si="265"/>
        <v>2095.0587092372552</v>
      </c>
      <c r="D2018">
        <f t="shared" si="264"/>
        <v>2038.6098204413713</v>
      </c>
      <c r="E2018">
        <f t="shared" si="266"/>
        <v>1980.5527018610553</v>
      </c>
      <c r="F2018">
        <f t="shared" si="266"/>
        <v>1956</v>
      </c>
      <c r="G2018">
        <v>2037</v>
      </c>
    </row>
    <row r="2019" spans="1:7">
      <c r="A2019">
        <f t="shared" si="263"/>
        <v>25.160493827160494</v>
      </c>
      <c r="B2019">
        <f t="shared" si="265"/>
        <v>2119</v>
      </c>
      <c r="C2019">
        <f t="shared" si="265"/>
        <v>2096.0583356503762</v>
      </c>
      <c r="D2019">
        <f t="shared" si="264"/>
        <v>2039.6090311625903</v>
      </c>
      <c r="E2019">
        <f t="shared" si="266"/>
        <v>1981.5522838296683</v>
      </c>
      <c r="F2019">
        <f t="shared" si="266"/>
        <v>1957</v>
      </c>
      <c r="G2019">
        <v>2038</v>
      </c>
    </row>
    <row r="2020" spans="1:7">
      <c r="A2020">
        <f t="shared" si="263"/>
        <v>25.172839506172838</v>
      </c>
      <c r="B2020">
        <f t="shared" si="265"/>
        <v>2120</v>
      </c>
      <c r="C2020">
        <f t="shared" si="265"/>
        <v>2097.0579624197271</v>
      </c>
      <c r="D2020">
        <f t="shared" si="264"/>
        <v>2040.6082426570761</v>
      </c>
      <c r="E2020">
        <f t="shared" si="266"/>
        <v>1982.5518662199036</v>
      </c>
      <c r="F2020">
        <f t="shared" si="266"/>
        <v>1958</v>
      </c>
      <c r="G2020">
        <v>2039</v>
      </c>
    </row>
    <row r="2021" spans="1:7">
      <c r="A2021">
        <f t="shared" si="263"/>
        <v>25.185185185185187</v>
      </c>
      <c r="B2021">
        <f t="shared" si="265"/>
        <v>2121</v>
      </c>
      <c r="C2021">
        <f t="shared" si="265"/>
        <v>2098.0575895447982</v>
      </c>
      <c r="D2021">
        <f t="shared" si="264"/>
        <v>2041.6074549236932</v>
      </c>
      <c r="E2021">
        <f t="shared" si="266"/>
        <v>1983.5514490311234</v>
      </c>
      <c r="F2021">
        <f t="shared" si="266"/>
        <v>1959</v>
      </c>
      <c r="G2021">
        <v>2040</v>
      </c>
    </row>
    <row r="2022" spans="1:7">
      <c r="A2022">
        <f t="shared" si="263"/>
        <v>25.197530864197532</v>
      </c>
      <c r="B2022">
        <f t="shared" si="265"/>
        <v>2122</v>
      </c>
      <c r="C2022">
        <f t="shared" si="265"/>
        <v>2099.0572170250821</v>
      </c>
      <c r="D2022">
        <f t="shared" si="264"/>
        <v>2042.6066679613086</v>
      </c>
      <c r="E2022">
        <f t="shared" si="266"/>
        <v>1984.5510322626922</v>
      </c>
      <c r="F2022">
        <f t="shared" si="266"/>
        <v>1960</v>
      </c>
      <c r="G2022">
        <v>2041</v>
      </c>
    </row>
    <row r="2023" spans="1:7">
      <c r="A2023">
        <f t="shared" si="263"/>
        <v>25.209876543209877</v>
      </c>
      <c r="B2023">
        <f t="shared" si="265"/>
        <v>2123</v>
      </c>
      <c r="C2023">
        <f t="shared" si="265"/>
        <v>2100.0568448600707</v>
      </c>
      <c r="D2023">
        <f t="shared" si="264"/>
        <v>2043.6058817687915</v>
      </c>
      <c r="E2023">
        <f t="shared" si="266"/>
        <v>1985.550615913975</v>
      </c>
      <c r="F2023">
        <f t="shared" si="266"/>
        <v>1961</v>
      </c>
      <c r="G2023">
        <v>2042</v>
      </c>
    </row>
    <row r="2024" spans="1:7">
      <c r="A2024">
        <f t="shared" si="263"/>
        <v>25.222222222222221</v>
      </c>
      <c r="B2024">
        <f t="shared" si="265"/>
        <v>2124</v>
      </c>
      <c r="C2024">
        <f t="shared" si="265"/>
        <v>2101.0564730492579</v>
      </c>
      <c r="D2024">
        <f t="shared" si="264"/>
        <v>2044.605096345013</v>
      </c>
      <c r="E2024">
        <f t="shared" si="266"/>
        <v>1986.550199984338</v>
      </c>
      <c r="F2024">
        <f t="shared" si="266"/>
        <v>1962</v>
      </c>
      <c r="G2024">
        <v>2043</v>
      </c>
    </row>
    <row r="2025" spans="1:7">
      <c r="A2025">
        <f t="shared" si="263"/>
        <v>25.234567901234566</v>
      </c>
      <c r="B2025">
        <f t="shared" si="265"/>
        <v>2125</v>
      </c>
      <c r="C2025">
        <f t="shared" si="265"/>
        <v>2102.0561015921385</v>
      </c>
      <c r="D2025">
        <f t="shared" si="264"/>
        <v>2045.6043116888466</v>
      </c>
      <c r="E2025">
        <f t="shared" si="266"/>
        <v>1987.549784473149</v>
      </c>
      <c r="F2025">
        <f t="shared" si="266"/>
        <v>1963</v>
      </c>
      <c r="G2025">
        <v>2044</v>
      </c>
    </row>
    <row r="2026" spans="1:7">
      <c r="A2026">
        <f t="shared" si="263"/>
        <v>25.246913580246915</v>
      </c>
      <c r="B2026">
        <f t="shared" si="265"/>
        <v>2126</v>
      </c>
      <c r="C2026">
        <f t="shared" si="265"/>
        <v>2103.0557304882082</v>
      </c>
      <c r="D2026">
        <f t="shared" si="264"/>
        <v>2046.603527799168</v>
      </c>
      <c r="E2026">
        <f t="shared" si="266"/>
        <v>1988.5493693797769</v>
      </c>
      <c r="F2026">
        <f t="shared" si="266"/>
        <v>1964</v>
      </c>
      <c r="G2026">
        <v>2045</v>
      </c>
    </row>
    <row r="2027" spans="1:7">
      <c r="A2027">
        <f t="shared" si="263"/>
        <v>25.25925925925926</v>
      </c>
      <c r="B2027">
        <f t="shared" ref="B2027:C2046" si="267">SQRT($B$2^2+$G2027^2+2*$B$2*$G2027*COS(($D$2-B$5)*PI()/180))</f>
        <v>2127</v>
      </c>
      <c r="C2027">
        <f t="shared" si="267"/>
        <v>2104.0553597369635</v>
      </c>
      <c r="D2027">
        <f t="shared" si="264"/>
        <v>2047.6027446748551</v>
      </c>
      <c r="E2027">
        <f t="shared" ref="E2027:F2046" si="268">SQRT($B$2^2+$G2027^2+2*$B$2*$G2027*COS(($D$2-E$5)*PI()/180))</f>
        <v>1989.5489547035922</v>
      </c>
      <c r="F2027">
        <f t="shared" si="268"/>
        <v>1965</v>
      </c>
      <c r="G2027">
        <v>2046</v>
      </c>
    </row>
    <row r="2028" spans="1:7">
      <c r="A2028">
        <f t="shared" si="263"/>
        <v>25.271604938271604</v>
      </c>
      <c r="B2028">
        <f t="shared" si="267"/>
        <v>2128</v>
      </c>
      <c r="C2028">
        <f t="shared" si="267"/>
        <v>2105.054989337902</v>
      </c>
      <c r="D2028">
        <f t="shared" si="264"/>
        <v>2048.6019623147881</v>
      </c>
      <c r="E2028">
        <f t="shared" si="268"/>
        <v>1990.5485404439662</v>
      </c>
      <c r="F2028">
        <f t="shared" si="268"/>
        <v>1966</v>
      </c>
      <c r="G2028">
        <v>2047</v>
      </c>
    </row>
    <row r="2029" spans="1:7">
      <c r="A2029">
        <f t="shared" si="263"/>
        <v>25.283950617283949</v>
      </c>
      <c r="B2029">
        <f t="shared" si="267"/>
        <v>2129</v>
      </c>
      <c r="C2029">
        <f t="shared" si="267"/>
        <v>2106.0546192905226</v>
      </c>
      <c r="D2029">
        <f t="shared" si="264"/>
        <v>2049.6011807178488</v>
      </c>
      <c r="E2029">
        <f t="shared" si="268"/>
        <v>1991.5481266002716</v>
      </c>
      <c r="F2029">
        <f t="shared" si="268"/>
        <v>1967</v>
      </c>
      <c r="G2029">
        <v>2048</v>
      </c>
    </row>
    <row r="2030" spans="1:7">
      <c r="A2030">
        <f t="shared" si="263"/>
        <v>25.296296296296298</v>
      </c>
      <c r="B2030">
        <f t="shared" si="267"/>
        <v>2130</v>
      </c>
      <c r="C2030">
        <f t="shared" si="267"/>
        <v>2107.0542495943241</v>
      </c>
      <c r="D2030">
        <f t="shared" si="264"/>
        <v>2050.6003998829219</v>
      </c>
      <c r="E2030">
        <f t="shared" si="268"/>
        <v>1992.5477131718828</v>
      </c>
      <c r="F2030">
        <f t="shared" si="268"/>
        <v>1968</v>
      </c>
      <c r="G2030">
        <v>2049</v>
      </c>
    </row>
    <row r="2031" spans="1:7">
      <c r="A2031">
        <f t="shared" si="263"/>
        <v>25.308641975308642</v>
      </c>
      <c r="B2031">
        <f t="shared" si="267"/>
        <v>2131</v>
      </c>
      <c r="C2031">
        <f t="shared" si="267"/>
        <v>2108.0538802488072</v>
      </c>
      <c r="D2031">
        <f t="shared" si="264"/>
        <v>2051.5996198088942</v>
      </c>
      <c r="E2031">
        <f t="shared" si="268"/>
        <v>1993.5473001581747</v>
      </c>
      <c r="F2031">
        <f t="shared" si="268"/>
        <v>1969</v>
      </c>
      <c r="G2031">
        <v>2050</v>
      </c>
    </row>
    <row r="2032" spans="1:7">
      <c r="A2032">
        <f t="shared" si="263"/>
        <v>25.320987654320987</v>
      </c>
      <c r="B2032">
        <f t="shared" si="267"/>
        <v>2132</v>
      </c>
      <c r="C2032">
        <f t="shared" si="267"/>
        <v>2109.0535112534731</v>
      </c>
      <c r="D2032">
        <f t="shared" si="264"/>
        <v>2052.5988404946543</v>
      </c>
      <c r="E2032">
        <f t="shared" si="268"/>
        <v>1994.5468875585241</v>
      </c>
      <c r="F2032">
        <f t="shared" si="268"/>
        <v>1970</v>
      </c>
      <c r="G2032">
        <v>2051</v>
      </c>
    </row>
    <row r="2033" spans="1:7">
      <c r="A2033">
        <f t="shared" si="263"/>
        <v>25.333333333333332</v>
      </c>
      <c r="B2033">
        <f t="shared" si="267"/>
        <v>2133</v>
      </c>
      <c r="C2033">
        <f t="shared" si="267"/>
        <v>2110.0531426078246</v>
      </c>
      <c r="D2033">
        <f t="shared" si="264"/>
        <v>2053.5980619390934</v>
      </c>
      <c r="E2033">
        <f t="shared" si="268"/>
        <v>1995.5464753723084</v>
      </c>
      <c r="F2033">
        <f t="shared" si="268"/>
        <v>1971</v>
      </c>
      <c r="G2033">
        <v>2052</v>
      </c>
    </row>
    <row r="2034" spans="1:7">
      <c r="A2034">
        <f t="shared" si="263"/>
        <v>25.345679012345681</v>
      </c>
      <c r="B2034">
        <f t="shared" si="267"/>
        <v>2134</v>
      </c>
      <c r="C2034">
        <f t="shared" si="267"/>
        <v>2111.0527743113648</v>
      </c>
      <c r="D2034">
        <f t="shared" si="264"/>
        <v>2054.597284141104</v>
      </c>
      <c r="E2034">
        <f t="shared" si="268"/>
        <v>1996.546063598907</v>
      </c>
      <c r="F2034">
        <f t="shared" si="268"/>
        <v>1972</v>
      </c>
      <c r="G2034">
        <v>2053</v>
      </c>
    </row>
    <row r="2035" spans="1:7">
      <c r="A2035">
        <f t="shared" si="263"/>
        <v>25.358024691358025</v>
      </c>
      <c r="B2035">
        <f t="shared" si="267"/>
        <v>2135</v>
      </c>
      <c r="C2035">
        <f t="shared" si="267"/>
        <v>2112.0524063635971</v>
      </c>
      <c r="D2035">
        <f t="shared" si="264"/>
        <v>2055.5965070995817</v>
      </c>
      <c r="E2035">
        <f t="shared" si="268"/>
        <v>1997.5456522377001</v>
      </c>
      <c r="F2035">
        <f t="shared" si="268"/>
        <v>1973</v>
      </c>
      <c r="G2035">
        <v>2054</v>
      </c>
    </row>
    <row r="2036" spans="1:7">
      <c r="A2036">
        <f t="shared" si="263"/>
        <v>25.37037037037037</v>
      </c>
      <c r="B2036">
        <f t="shared" si="267"/>
        <v>2136</v>
      </c>
      <c r="C2036">
        <f t="shared" si="267"/>
        <v>2113.0520387640277</v>
      </c>
      <c r="D2036">
        <f t="shared" si="264"/>
        <v>2056.5957308134234</v>
      </c>
      <c r="E2036">
        <f t="shared" si="268"/>
        <v>1998.5452412880691</v>
      </c>
      <c r="F2036">
        <f t="shared" si="268"/>
        <v>1974</v>
      </c>
      <c r="G2036">
        <v>2055</v>
      </c>
    </row>
    <row r="2037" spans="1:7">
      <c r="A2037">
        <f t="shared" si="263"/>
        <v>25.382716049382715</v>
      </c>
      <c r="B2037">
        <f t="shared" si="267"/>
        <v>2137</v>
      </c>
      <c r="C2037">
        <f t="shared" si="267"/>
        <v>2114.0516715121621</v>
      </c>
      <c r="D2037">
        <f t="shared" si="264"/>
        <v>2057.5949552815296</v>
      </c>
      <c r="E2037">
        <f t="shared" si="268"/>
        <v>1999.5448307493969</v>
      </c>
      <c r="F2037">
        <f t="shared" si="268"/>
        <v>1975</v>
      </c>
      <c r="G2037">
        <v>2056</v>
      </c>
    </row>
    <row r="2038" spans="1:7">
      <c r="A2038">
        <f t="shared" si="263"/>
        <v>25.395061728395063</v>
      </c>
      <c r="B2038">
        <f t="shared" si="267"/>
        <v>2138</v>
      </c>
      <c r="C2038">
        <f t="shared" si="267"/>
        <v>2115.0513046075071</v>
      </c>
      <c r="D2038">
        <f t="shared" si="264"/>
        <v>2058.5941805028015</v>
      </c>
      <c r="E2038">
        <f t="shared" si="268"/>
        <v>2000.5444206210673</v>
      </c>
      <c r="F2038">
        <f t="shared" si="268"/>
        <v>1976</v>
      </c>
      <c r="G2038">
        <v>2057</v>
      </c>
    </row>
    <row r="2039" spans="1:7">
      <c r="A2039">
        <f t="shared" si="263"/>
        <v>25.407407407407408</v>
      </c>
      <c r="B2039">
        <f t="shared" si="267"/>
        <v>2139</v>
      </c>
      <c r="C2039">
        <f t="shared" si="267"/>
        <v>2116.0509380495714</v>
      </c>
      <c r="D2039">
        <f t="shared" si="264"/>
        <v>2059.5934064761423</v>
      </c>
      <c r="E2039">
        <f t="shared" si="268"/>
        <v>2001.5440109024657</v>
      </c>
      <c r="F2039">
        <f t="shared" si="268"/>
        <v>1977</v>
      </c>
      <c r="G2039">
        <v>2058</v>
      </c>
    </row>
    <row r="2040" spans="1:7">
      <c r="A2040">
        <f t="shared" si="263"/>
        <v>25.419753086419753</v>
      </c>
      <c r="B2040">
        <f t="shared" si="267"/>
        <v>2140</v>
      </c>
      <c r="C2040">
        <f t="shared" si="267"/>
        <v>2117.0505718378631</v>
      </c>
      <c r="D2040">
        <f t="shared" si="264"/>
        <v>2060.5926332004587</v>
      </c>
      <c r="E2040">
        <f t="shared" si="268"/>
        <v>2002.5436015929783</v>
      </c>
      <c r="F2040">
        <f t="shared" si="268"/>
        <v>1978</v>
      </c>
      <c r="G2040">
        <v>2059</v>
      </c>
    </row>
    <row r="2041" spans="1:7">
      <c r="A2041">
        <f t="shared" si="263"/>
        <v>25.432098765432098</v>
      </c>
      <c r="B2041">
        <f t="shared" si="267"/>
        <v>2141</v>
      </c>
      <c r="C2041">
        <f t="shared" si="267"/>
        <v>2118.050205971892</v>
      </c>
      <c r="D2041">
        <f t="shared" si="264"/>
        <v>2061.5918606746582</v>
      </c>
      <c r="E2041">
        <f t="shared" si="268"/>
        <v>2003.5431926919932</v>
      </c>
      <c r="F2041">
        <f t="shared" si="268"/>
        <v>1979</v>
      </c>
      <c r="G2041">
        <v>2060</v>
      </c>
    </row>
    <row r="2042" spans="1:7">
      <c r="A2042">
        <f t="shared" si="263"/>
        <v>25.444444444444443</v>
      </c>
      <c r="B2042">
        <f t="shared" si="267"/>
        <v>2142</v>
      </c>
      <c r="C2042">
        <f t="shared" si="267"/>
        <v>2119.0498404511695</v>
      </c>
      <c r="D2042">
        <f t="shared" si="264"/>
        <v>2062.5910888976514</v>
      </c>
      <c r="E2042">
        <f t="shared" si="268"/>
        <v>2004.5427841988987</v>
      </c>
      <c r="F2042">
        <f t="shared" si="268"/>
        <v>1980</v>
      </c>
      <c r="G2042">
        <v>2061</v>
      </c>
    </row>
    <row r="2043" spans="1:7">
      <c r="A2043">
        <f t="shared" si="263"/>
        <v>25.456790123456791</v>
      </c>
      <c r="B2043">
        <f t="shared" si="267"/>
        <v>2143</v>
      </c>
      <c r="C2043">
        <f t="shared" si="267"/>
        <v>2120.0494752752065</v>
      </c>
      <c r="D2043">
        <f t="shared" si="264"/>
        <v>2063.5903178683507</v>
      </c>
      <c r="E2043">
        <f t="shared" si="268"/>
        <v>2005.5423761130855</v>
      </c>
      <c r="F2043">
        <f t="shared" si="268"/>
        <v>1981</v>
      </c>
      <c r="G2043">
        <v>2062</v>
      </c>
    </row>
    <row r="2044" spans="1:7">
      <c r="A2044">
        <f t="shared" si="263"/>
        <v>25.469135802469136</v>
      </c>
      <c r="B2044">
        <f t="shared" si="267"/>
        <v>2144</v>
      </c>
      <c r="C2044">
        <f t="shared" si="267"/>
        <v>2121.0491104435164</v>
      </c>
      <c r="D2044">
        <f t="shared" si="264"/>
        <v>2064.5895475856696</v>
      </c>
      <c r="E2044">
        <f t="shared" si="268"/>
        <v>2006.5419684339445</v>
      </c>
      <c r="F2044">
        <f t="shared" si="268"/>
        <v>1982</v>
      </c>
      <c r="G2044">
        <v>2063</v>
      </c>
    </row>
    <row r="2045" spans="1:7">
      <c r="A2045">
        <f t="shared" si="263"/>
        <v>25.481481481481481</v>
      </c>
      <c r="B2045">
        <f t="shared" si="267"/>
        <v>2145</v>
      </c>
      <c r="C2045">
        <f t="shared" si="267"/>
        <v>2122.0487459556116</v>
      </c>
      <c r="D2045">
        <f t="shared" si="264"/>
        <v>2065.5887780485255</v>
      </c>
      <c r="E2045">
        <f t="shared" si="268"/>
        <v>2007.5415611608682</v>
      </c>
      <c r="F2045">
        <f t="shared" si="268"/>
        <v>1983</v>
      </c>
      <c r="G2045">
        <v>2064</v>
      </c>
    </row>
    <row r="2046" spans="1:7">
      <c r="A2046">
        <f t="shared" si="263"/>
        <v>25.493827160493826</v>
      </c>
      <c r="B2046">
        <f t="shared" si="267"/>
        <v>2146</v>
      </c>
      <c r="C2046">
        <f t="shared" si="267"/>
        <v>2123.0483818110069</v>
      </c>
      <c r="D2046">
        <f t="shared" si="264"/>
        <v>2066.5880092558364</v>
      </c>
      <c r="E2046">
        <f t="shared" si="268"/>
        <v>2008.5411542932509</v>
      </c>
      <c r="F2046">
        <f t="shared" si="268"/>
        <v>1984</v>
      </c>
      <c r="G2046">
        <v>2065</v>
      </c>
    </row>
    <row r="2047" spans="1:7">
      <c r="A2047">
        <f t="shared" si="263"/>
        <v>25.506172839506174</v>
      </c>
      <c r="B2047">
        <f t="shared" ref="B2047:C2066" si="269">SQRT($B$2^2+$G2047^2+2*$B$2*$G2047*COS(($D$2-B$5)*PI()/180))</f>
        <v>2147</v>
      </c>
      <c r="C2047">
        <f t="shared" si="269"/>
        <v>2124.0480180092181</v>
      </c>
      <c r="D2047">
        <f t="shared" si="264"/>
        <v>2067.5872412065228</v>
      </c>
      <c r="E2047">
        <f t="shared" ref="E2047:F2066" si="270">SQRT($B$2^2+$G2047^2+2*$B$2*$G2047*COS(($D$2-E$5)*PI()/180))</f>
        <v>2009.5407478304867</v>
      </c>
      <c r="F2047">
        <f t="shared" si="270"/>
        <v>1985</v>
      </c>
      <c r="G2047">
        <v>2066</v>
      </c>
    </row>
    <row r="2048" spans="1:7">
      <c r="A2048">
        <f t="shared" si="263"/>
        <v>25.518518518518519</v>
      </c>
      <c r="B2048">
        <f t="shared" si="269"/>
        <v>2148</v>
      </c>
      <c r="C2048">
        <f t="shared" si="269"/>
        <v>2125.0476545497609</v>
      </c>
      <c r="D2048">
        <f t="shared" si="264"/>
        <v>2068.5864738995078</v>
      </c>
      <c r="E2048">
        <f t="shared" si="270"/>
        <v>2010.5403417719724</v>
      </c>
      <c r="F2048">
        <f t="shared" si="270"/>
        <v>1986</v>
      </c>
      <c r="G2048">
        <v>2067</v>
      </c>
    </row>
    <row r="2049" spans="1:7">
      <c r="A2049">
        <f t="shared" si="263"/>
        <v>25.530864197530864</v>
      </c>
      <c r="B2049">
        <f t="shared" si="269"/>
        <v>2149</v>
      </c>
      <c r="C2049">
        <f t="shared" si="269"/>
        <v>2126.0472914321526</v>
      </c>
      <c r="D2049">
        <f t="shared" si="264"/>
        <v>2069.5857073337165</v>
      </c>
      <c r="E2049">
        <f t="shared" si="270"/>
        <v>2011.5399361171053</v>
      </c>
      <c r="F2049">
        <f t="shared" si="270"/>
        <v>1987</v>
      </c>
      <c r="G2049">
        <v>2068</v>
      </c>
    </row>
    <row r="2050" spans="1:7">
      <c r="A2050">
        <f t="shared" si="263"/>
        <v>25.543209876543209</v>
      </c>
      <c r="B2050">
        <f t="shared" si="269"/>
        <v>2150</v>
      </c>
      <c r="C2050">
        <f t="shared" si="269"/>
        <v>2127.046928655911</v>
      </c>
      <c r="D2050">
        <f t="shared" si="264"/>
        <v>2070.5849415080752</v>
      </c>
      <c r="E2050">
        <f t="shared" si="270"/>
        <v>2012.5395308652835</v>
      </c>
      <c r="F2050">
        <f t="shared" si="270"/>
        <v>1988</v>
      </c>
      <c r="G2050">
        <v>2069</v>
      </c>
    </row>
    <row r="2051" spans="1:7">
      <c r="A2051">
        <f t="shared" si="263"/>
        <v>25.555555555555557</v>
      </c>
      <c r="B2051">
        <f t="shared" si="269"/>
        <v>2151</v>
      </c>
      <c r="C2051">
        <f t="shared" si="269"/>
        <v>2128.0465662205556</v>
      </c>
      <c r="D2051">
        <f t="shared" si="264"/>
        <v>2071.5841764215133</v>
      </c>
      <c r="E2051">
        <f t="shared" si="270"/>
        <v>2013.5391260159072</v>
      </c>
      <c r="F2051">
        <f t="shared" si="270"/>
        <v>1989</v>
      </c>
      <c r="G2051">
        <v>2070</v>
      </c>
    </row>
    <row r="2052" spans="1:7">
      <c r="A2052">
        <f t="shared" si="263"/>
        <v>25.567901234567902</v>
      </c>
      <c r="B2052">
        <f t="shared" si="269"/>
        <v>2152</v>
      </c>
      <c r="C2052">
        <f t="shared" si="269"/>
        <v>2129.0462041256055</v>
      </c>
      <c r="D2052">
        <f t="shared" si="264"/>
        <v>2072.5834120729614</v>
      </c>
      <c r="E2052">
        <f t="shared" si="270"/>
        <v>2014.538721568377</v>
      </c>
      <c r="F2052">
        <f t="shared" si="270"/>
        <v>1990</v>
      </c>
      <c r="G2052">
        <v>2071</v>
      </c>
    </row>
    <row r="2053" spans="1:7">
      <c r="A2053">
        <f t="shared" si="263"/>
        <v>25.580246913580247</v>
      </c>
      <c r="B2053">
        <f t="shared" si="269"/>
        <v>2153</v>
      </c>
      <c r="C2053">
        <f t="shared" si="269"/>
        <v>2130.0458423705818</v>
      </c>
      <c r="D2053">
        <f t="shared" si="264"/>
        <v>2073.5826484613531</v>
      </c>
      <c r="E2053">
        <f t="shared" si="270"/>
        <v>2015.5383175220954</v>
      </c>
      <c r="F2053">
        <f t="shared" si="270"/>
        <v>1991</v>
      </c>
      <c r="G2053">
        <v>2072</v>
      </c>
    </row>
    <row r="2054" spans="1:7">
      <c r="A2054">
        <f t="shared" ref="A2054:A2117" si="271">G2054/$B$2</f>
        <v>25.592592592592592</v>
      </c>
      <c r="B2054">
        <f t="shared" si="269"/>
        <v>2154</v>
      </c>
      <c r="C2054">
        <f t="shared" si="269"/>
        <v>2131.045480955006</v>
      </c>
      <c r="D2054">
        <f t="shared" si="264"/>
        <v>2074.5818855856232</v>
      </c>
      <c r="E2054">
        <f t="shared" si="270"/>
        <v>2016.5379138764652</v>
      </c>
      <c r="F2054">
        <f t="shared" si="270"/>
        <v>1992</v>
      </c>
      <c r="G2054">
        <v>2073</v>
      </c>
    </row>
    <row r="2055" spans="1:7">
      <c r="A2055">
        <f t="shared" si="271"/>
        <v>25.604938271604937</v>
      </c>
      <c r="B2055">
        <f t="shared" si="269"/>
        <v>2155</v>
      </c>
      <c r="C2055">
        <f t="shared" si="269"/>
        <v>2132.0451198784012</v>
      </c>
      <c r="D2055">
        <f t="shared" ref="D2055:D2118" si="272">SQRT($B$2^2+$G2055^2+2*$B$2*$G2055*COS(($D$2-D$5)*PI()/180))</f>
        <v>2075.5811234447087</v>
      </c>
      <c r="E2055">
        <f t="shared" si="270"/>
        <v>2017.5375106308913</v>
      </c>
      <c r="F2055">
        <f t="shared" si="270"/>
        <v>1993</v>
      </c>
      <c r="G2055">
        <v>2074</v>
      </c>
    </row>
    <row r="2056" spans="1:7">
      <c r="A2056">
        <f t="shared" si="271"/>
        <v>25.617283950617285</v>
      </c>
      <c r="B2056">
        <f t="shared" si="269"/>
        <v>2156</v>
      </c>
      <c r="C2056">
        <f t="shared" si="269"/>
        <v>2133.0447591402899</v>
      </c>
      <c r="D2056">
        <f t="shared" si="272"/>
        <v>2076.5803620375495</v>
      </c>
      <c r="E2056">
        <f t="shared" si="270"/>
        <v>2018.5371077847794</v>
      </c>
      <c r="F2056">
        <f t="shared" si="270"/>
        <v>1994</v>
      </c>
      <c r="G2056">
        <v>2075</v>
      </c>
    </row>
    <row r="2057" spans="1:7">
      <c r="A2057">
        <f t="shared" si="271"/>
        <v>25.62962962962963</v>
      </c>
      <c r="B2057">
        <f t="shared" si="269"/>
        <v>2157</v>
      </c>
      <c r="C2057">
        <f t="shared" si="269"/>
        <v>2134.0443987401973</v>
      </c>
      <c r="D2057">
        <f t="shared" si="272"/>
        <v>2077.5796013630861</v>
      </c>
      <c r="E2057">
        <f t="shared" si="270"/>
        <v>2019.536705337536</v>
      </c>
      <c r="F2057">
        <f t="shared" si="270"/>
        <v>1995</v>
      </c>
      <c r="G2057">
        <v>2076</v>
      </c>
    </row>
    <row r="2058" spans="1:7">
      <c r="A2058">
        <f t="shared" si="271"/>
        <v>25.641975308641975</v>
      </c>
      <c r="B2058">
        <f t="shared" si="269"/>
        <v>2158</v>
      </c>
      <c r="C2058">
        <f t="shared" si="269"/>
        <v>2135.0440386776481</v>
      </c>
      <c r="D2058">
        <f t="shared" si="272"/>
        <v>2078.5788414202625</v>
      </c>
      <c r="E2058">
        <f t="shared" si="270"/>
        <v>2020.5363032885693</v>
      </c>
      <c r="F2058">
        <f t="shared" si="270"/>
        <v>1996</v>
      </c>
      <c r="G2058">
        <v>2077</v>
      </c>
    </row>
    <row r="2059" spans="1:7">
      <c r="A2059">
        <f t="shared" si="271"/>
        <v>25.654320987654319</v>
      </c>
      <c r="B2059">
        <f t="shared" si="269"/>
        <v>2159</v>
      </c>
      <c r="C2059">
        <f t="shared" si="269"/>
        <v>2136.0436789521682</v>
      </c>
      <c r="D2059">
        <f t="shared" si="272"/>
        <v>2079.5780822080233</v>
      </c>
      <c r="E2059">
        <f t="shared" si="270"/>
        <v>2021.5359016372886</v>
      </c>
      <c r="F2059">
        <f t="shared" si="270"/>
        <v>1997</v>
      </c>
      <c r="G2059">
        <v>2078</v>
      </c>
    </row>
    <row r="2060" spans="1:7">
      <c r="A2060">
        <f t="shared" si="271"/>
        <v>25.666666666666668</v>
      </c>
      <c r="B2060">
        <f t="shared" si="269"/>
        <v>2160</v>
      </c>
      <c r="C2060">
        <f t="shared" si="269"/>
        <v>2137.0433195632854</v>
      </c>
      <c r="D2060">
        <f t="shared" si="272"/>
        <v>2080.5773237253165</v>
      </c>
      <c r="E2060">
        <f t="shared" si="270"/>
        <v>2022.5355003831041</v>
      </c>
      <c r="F2060">
        <f t="shared" si="270"/>
        <v>1998</v>
      </c>
      <c r="G2060">
        <v>2079</v>
      </c>
    </row>
    <row r="2061" spans="1:7">
      <c r="A2061">
        <f t="shared" si="271"/>
        <v>25.679012345679013</v>
      </c>
      <c r="B2061">
        <f t="shared" si="269"/>
        <v>2161</v>
      </c>
      <c r="C2061">
        <f t="shared" si="269"/>
        <v>2138.0429605105269</v>
      </c>
      <c r="D2061">
        <f t="shared" si="272"/>
        <v>2081.576565971091</v>
      </c>
      <c r="E2061">
        <f t="shared" si="270"/>
        <v>2023.5350995254273</v>
      </c>
      <c r="F2061">
        <f t="shared" si="270"/>
        <v>1999</v>
      </c>
      <c r="G2061">
        <v>2080</v>
      </c>
    </row>
    <row r="2062" spans="1:7">
      <c r="A2062">
        <f t="shared" si="271"/>
        <v>25.691358024691358</v>
      </c>
      <c r="B2062">
        <f t="shared" si="269"/>
        <v>2162</v>
      </c>
      <c r="C2062">
        <f t="shared" si="269"/>
        <v>2139.0426017934219</v>
      </c>
      <c r="D2062">
        <f t="shared" si="272"/>
        <v>2082.5758089442988</v>
      </c>
      <c r="E2062">
        <f t="shared" si="270"/>
        <v>2024.534699063671</v>
      </c>
      <c r="F2062">
        <f t="shared" si="270"/>
        <v>2000</v>
      </c>
      <c r="G2062">
        <v>2081</v>
      </c>
    </row>
    <row r="2063" spans="1:7">
      <c r="A2063">
        <f t="shared" si="271"/>
        <v>25.703703703703702</v>
      </c>
      <c r="B2063">
        <f t="shared" si="269"/>
        <v>2163</v>
      </c>
      <c r="C2063">
        <f t="shared" si="269"/>
        <v>2140.0422434114994</v>
      </c>
      <c r="D2063">
        <f t="shared" si="272"/>
        <v>2083.5750526438928</v>
      </c>
      <c r="E2063">
        <f t="shared" si="270"/>
        <v>2025.5342989972489</v>
      </c>
      <c r="F2063">
        <f t="shared" si="270"/>
        <v>2001</v>
      </c>
      <c r="G2063">
        <v>2082</v>
      </c>
    </row>
    <row r="2064" spans="1:7">
      <c r="A2064">
        <f t="shared" si="271"/>
        <v>25.716049382716051</v>
      </c>
      <c r="B2064">
        <f t="shared" si="269"/>
        <v>2164</v>
      </c>
      <c r="C2064">
        <f t="shared" si="269"/>
        <v>2141.0418853642905</v>
      </c>
      <c r="D2064">
        <f t="shared" si="272"/>
        <v>2084.5742970688284</v>
      </c>
      <c r="E2064">
        <f t="shared" si="270"/>
        <v>2026.5338993255762</v>
      </c>
      <c r="F2064">
        <f t="shared" si="270"/>
        <v>2002</v>
      </c>
      <c r="G2064">
        <v>2083</v>
      </c>
    </row>
    <row r="2065" spans="1:7">
      <c r="A2065">
        <f t="shared" si="271"/>
        <v>25.728395061728396</v>
      </c>
      <c r="B2065">
        <f t="shared" si="269"/>
        <v>2165</v>
      </c>
      <c r="C2065">
        <f t="shared" si="269"/>
        <v>2142.0415276513263</v>
      </c>
      <c r="D2065">
        <f t="shared" si="272"/>
        <v>2085.5735422180633</v>
      </c>
      <c r="E2065">
        <f t="shared" si="270"/>
        <v>2027.5335000480688</v>
      </c>
      <c r="F2065">
        <f t="shared" si="270"/>
        <v>2003</v>
      </c>
      <c r="G2065">
        <v>2084</v>
      </c>
    </row>
    <row r="2066" spans="1:7">
      <c r="A2066">
        <f t="shared" si="271"/>
        <v>25.74074074074074</v>
      </c>
      <c r="B2066">
        <f t="shared" si="269"/>
        <v>2166</v>
      </c>
      <c r="C2066">
        <f t="shared" si="269"/>
        <v>2143.0411702721394</v>
      </c>
      <c r="D2066">
        <f t="shared" si="272"/>
        <v>2086.572788090557</v>
      </c>
      <c r="E2066">
        <f t="shared" si="270"/>
        <v>2028.5331011641442</v>
      </c>
      <c r="F2066">
        <f t="shared" si="270"/>
        <v>2004</v>
      </c>
      <c r="G2066">
        <v>2085</v>
      </c>
    </row>
    <row r="2067" spans="1:7">
      <c r="A2067">
        <f t="shared" si="271"/>
        <v>25.753086419753085</v>
      </c>
      <c r="B2067">
        <f t="shared" ref="B2067:C2086" si="273">SQRT($B$2^2+$G2067^2+2*$B$2*$G2067*COS(($D$2-B$5)*PI()/180))</f>
        <v>2167</v>
      </c>
      <c r="C2067">
        <f t="shared" si="273"/>
        <v>2144.0408132262623</v>
      </c>
      <c r="D2067">
        <f t="shared" si="272"/>
        <v>2087.5720346852704</v>
      </c>
      <c r="E2067">
        <f t="shared" ref="E2067:F2086" si="274">SQRT($B$2^2+$G2067^2+2*$B$2*$G2067*COS(($D$2-E$5)*PI()/180))</f>
        <v>2029.5327026732207</v>
      </c>
      <c r="F2067">
        <f t="shared" si="274"/>
        <v>2005</v>
      </c>
      <c r="G2067">
        <v>2086</v>
      </c>
    </row>
    <row r="2068" spans="1:7">
      <c r="A2068">
        <f t="shared" si="271"/>
        <v>25.765432098765434</v>
      </c>
      <c r="B2068">
        <f t="shared" si="273"/>
        <v>2168</v>
      </c>
      <c r="C2068">
        <f t="shared" si="273"/>
        <v>2145.0404565132299</v>
      </c>
      <c r="D2068">
        <f t="shared" si="272"/>
        <v>2088.5712820011672</v>
      </c>
      <c r="E2068">
        <f t="shared" si="274"/>
        <v>2030.532304574718</v>
      </c>
      <c r="F2068">
        <f t="shared" si="274"/>
        <v>2006</v>
      </c>
      <c r="G2068">
        <v>2087</v>
      </c>
    </row>
    <row r="2069" spans="1:7">
      <c r="A2069">
        <f t="shared" si="271"/>
        <v>25.777777777777779</v>
      </c>
      <c r="B2069">
        <f t="shared" si="273"/>
        <v>2169</v>
      </c>
      <c r="C2069">
        <f t="shared" si="273"/>
        <v>2146.0401001325758</v>
      </c>
      <c r="D2069">
        <f t="shared" si="272"/>
        <v>2089.5705300372133</v>
      </c>
      <c r="E2069">
        <f t="shared" si="274"/>
        <v>2031.5319068680569</v>
      </c>
      <c r="F2069">
        <f t="shared" si="274"/>
        <v>2007</v>
      </c>
      <c r="G2069">
        <v>2088</v>
      </c>
    </row>
    <row r="2070" spans="1:7">
      <c r="A2070">
        <f t="shared" si="271"/>
        <v>25.790123456790123</v>
      </c>
      <c r="B2070">
        <f t="shared" si="273"/>
        <v>2170</v>
      </c>
      <c r="C2070">
        <f t="shared" si="273"/>
        <v>2147.0397440838374</v>
      </c>
      <c r="D2070">
        <f t="shared" si="272"/>
        <v>2090.569778792375</v>
      </c>
      <c r="E2070">
        <f t="shared" si="274"/>
        <v>2032.5315095526589</v>
      </c>
      <c r="F2070">
        <f t="shared" si="274"/>
        <v>2008</v>
      </c>
      <c r="G2070">
        <v>2089</v>
      </c>
    </row>
    <row r="2071" spans="1:7">
      <c r="A2071">
        <f t="shared" si="271"/>
        <v>25.802469135802468</v>
      </c>
      <c r="B2071">
        <f t="shared" si="273"/>
        <v>2171</v>
      </c>
      <c r="C2071">
        <f t="shared" si="273"/>
        <v>2148.0393883665497</v>
      </c>
      <c r="D2071">
        <f t="shared" si="272"/>
        <v>2091.5690282656224</v>
      </c>
      <c r="E2071">
        <f t="shared" si="274"/>
        <v>2033.5311126279476</v>
      </c>
      <c r="F2071">
        <f t="shared" si="274"/>
        <v>2009</v>
      </c>
      <c r="G2071">
        <v>2090</v>
      </c>
    </row>
    <row r="2072" spans="1:7">
      <c r="A2072">
        <f t="shared" si="271"/>
        <v>25.814814814814813</v>
      </c>
      <c r="B2072">
        <f t="shared" si="273"/>
        <v>2172</v>
      </c>
      <c r="C2072">
        <f t="shared" si="273"/>
        <v>2149.0390329802512</v>
      </c>
      <c r="D2072">
        <f t="shared" si="272"/>
        <v>2092.5682784559267</v>
      </c>
      <c r="E2072">
        <f t="shared" si="274"/>
        <v>2034.5307160933467</v>
      </c>
      <c r="F2072">
        <f t="shared" si="274"/>
        <v>2010</v>
      </c>
      <c r="G2072">
        <v>2091</v>
      </c>
    </row>
    <row r="2073" spans="1:7">
      <c r="A2073">
        <f t="shared" si="271"/>
        <v>25.827160493827162</v>
      </c>
      <c r="B2073">
        <f t="shared" si="273"/>
        <v>2173</v>
      </c>
      <c r="C2073">
        <f t="shared" si="273"/>
        <v>2150.03867792448</v>
      </c>
      <c r="D2073">
        <f t="shared" si="272"/>
        <v>2093.5675293622608</v>
      </c>
      <c r="E2073">
        <f t="shared" si="274"/>
        <v>2035.5303199482817</v>
      </c>
      <c r="F2073">
        <f t="shared" si="274"/>
        <v>2011</v>
      </c>
      <c r="G2073">
        <v>2092</v>
      </c>
    </row>
    <row r="2074" spans="1:7">
      <c r="A2074">
        <f t="shared" si="271"/>
        <v>25.839506172839506</v>
      </c>
      <c r="B2074">
        <f t="shared" si="273"/>
        <v>2174</v>
      </c>
      <c r="C2074">
        <f t="shared" si="273"/>
        <v>2151.0383231987753</v>
      </c>
      <c r="D2074">
        <f t="shared" si="272"/>
        <v>2094.5667809836</v>
      </c>
      <c r="E2074">
        <f t="shared" si="274"/>
        <v>2036.5299241921789</v>
      </c>
      <c r="F2074">
        <f t="shared" si="274"/>
        <v>2012</v>
      </c>
      <c r="G2074">
        <v>2093</v>
      </c>
    </row>
    <row r="2075" spans="1:7">
      <c r="A2075">
        <f t="shared" si="271"/>
        <v>25.851851851851851</v>
      </c>
      <c r="B2075">
        <f t="shared" si="273"/>
        <v>2175</v>
      </c>
      <c r="C2075">
        <f t="shared" si="273"/>
        <v>2152.0379688026765</v>
      </c>
      <c r="D2075">
        <f t="shared" si="272"/>
        <v>2095.5660333189217</v>
      </c>
      <c r="E2075">
        <f t="shared" si="274"/>
        <v>2037.5295288244658</v>
      </c>
      <c r="F2075">
        <f t="shared" si="274"/>
        <v>2013</v>
      </c>
      <c r="G2075">
        <v>2094</v>
      </c>
    </row>
    <row r="2076" spans="1:7">
      <c r="A2076">
        <f t="shared" si="271"/>
        <v>25.864197530864196</v>
      </c>
      <c r="B2076">
        <f t="shared" si="273"/>
        <v>2176</v>
      </c>
      <c r="C2076">
        <f t="shared" si="273"/>
        <v>2153.0376147357256</v>
      </c>
      <c r="D2076">
        <f t="shared" si="272"/>
        <v>2096.5652863672049</v>
      </c>
      <c r="E2076">
        <f t="shared" si="274"/>
        <v>2038.5291338445711</v>
      </c>
      <c r="F2076">
        <f t="shared" si="274"/>
        <v>2014</v>
      </c>
      <c r="G2076">
        <v>2095</v>
      </c>
    </row>
    <row r="2077" spans="1:7">
      <c r="A2077">
        <f t="shared" si="271"/>
        <v>25.876543209876544</v>
      </c>
      <c r="B2077">
        <f t="shared" si="273"/>
        <v>2177</v>
      </c>
      <c r="C2077">
        <f t="shared" si="273"/>
        <v>2154.0372609974634</v>
      </c>
      <c r="D2077">
        <f t="shared" si="272"/>
        <v>2097.5645401274305</v>
      </c>
      <c r="E2077">
        <f t="shared" si="274"/>
        <v>2039.5287392519247</v>
      </c>
      <c r="F2077">
        <f t="shared" si="274"/>
        <v>2015</v>
      </c>
      <c r="G2077">
        <v>2096</v>
      </c>
    </row>
    <row r="2078" spans="1:7">
      <c r="A2078">
        <f t="shared" si="271"/>
        <v>25.888888888888889</v>
      </c>
      <c r="B2078">
        <f t="shared" si="273"/>
        <v>2178</v>
      </c>
      <c r="C2078">
        <f t="shared" si="273"/>
        <v>2155.0369075874332</v>
      </c>
      <c r="D2078">
        <f t="shared" si="272"/>
        <v>2098.5637945985823</v>
      </c>
      <c r="E2078">
        <f t="shared" si="274"/>
        <v>2040.5283450459572</v>
      </c>
      <c r="F2078">
        <f t="shared" si="274"/>
        <v>2016</v>
      </c>
      <c r="G2078">
        <v>2097</v>
      </c>
    </row>
    <row r="2079" spans="1:7">
      <c r="A2079">
        <f t="shared" si="271"/>
        <v>25.901234567901234</v>
      </c>
      <c r="B2079">
        <f t="shared" si="273"/>
        <v>2179</v>
      </c>
      <c r="C2079">
        <f t="shared" si="273"/>
        <v>2156.0365545051777</v>
      </c>
      <c r="D2079">
        <f t="shared" si="272"/>
        <v>2099.5630497796442</v>
      </c>
      <c r="E2079">
        <f t="shared" si="274"/>
        <v>2041.5279512261009</v>
      </c>
      <c r="F2079">
        <f t="shared" si="274"/>
        <v>2017</v>
      </c>
      <c r="G2079">
        <v>2098</v>
      </c>
    </row>
    <row r="2080" spans="1:7">
      <c r="A2080">
        <f t="shared" si="271"/>
        <v>25.913580246913579</v>
      </c>
      <c r="B2080">
        <f t="shared" si="273"/>
        <v>2180</v>
      </c>
      <c r="C2080">
        <f t="shared" si="273"/>
        <v>2157.0362017502421</v>
      </c>
      <c r="D2080">
        <f t="shared" si="272"/>
        <v>2100.5623056696031</v>
      </c>
      <c r="E2080">
        <f t="shared" si="274"/>
        <v>2042.5275577917887</v>
      </c>
      <c r="F2080">
        <f t="shared" si="274"/>
        <v>2018</v>
      </c>
      <c r="G2080">
        <v>2099</v>
      </c>
    </row>
    <row r="2081" spans="1:7">
      <c r="A2081">
        <f t="shared" si="271"/>
        <v>25.925925925925927</v>
      </c>
      <c r="B2081">
        <f t="shared" si="273"/>
        <v>2181</v>
      </c>
      <c r="C2081">
        <f t="shared" si="273"/>
        <v>2158.0358493221711</v>
      </c>
      <c r="D2081">
        <f t="shared" si="272"/>
        <v>2101.5615622674486</v>
      </c>
      <c r="E2081">
        <f t="shared" si="274"/>
        <v>2043.5271647424549</v>
      </c>
      <c r="F2081">
        <f t="shared" si="274"/>
        <v>2019</v>
      </c>
      <c r="G2081">
        <v>2100</v>
      </c>
    </row>
    <row r="2082" spans="1:7">
      <c r="A2082">
        <f t="shared" si="271"/>
        <v>25.938271604938272</v>
      </c>
      <c r="B2082">
        <f t="shared" si="273"/>
        <v>2182</v>
      </c>
      <c r="C2082">
        <f t="shared" si="273"/>
        <v>2159.03549722051</v>
      </c>
      <c r="D2082">
        <f t="shared" si="272"/>
        <v>2102.5608195721711</v>
      </c>
      <c r="E2082">
        <f t="shared" si="274"/>
        <v>2044.5267720775348</v>
      </c>
      <c r="F2082">
        <f t="shared" si="274"/>
        <v>2020</v>
      </c>
      <c r="G2082">
        <v>2101</v>
      </c>
    </row>
    <row r="2083" spans="1:7">
      <c r="A2083">
        <f t="shared" si="271"/>
        <v>25.950617283950617</v>
      </c>
      <c r="B2083">
        <f t="shared" si="273"/>
        <v>2183</v>
      </c>
      <c r="C2083">
        <f t="shared" si="273"/>
        <v>2160.0351454448069</v>
      </c>
      <c r="D2083">
        <f t="shared" si="272"/>
        <v>2103.5600775827629</v>
      </c>
      <c r="E2083">
        <f t="shared" si="274"/>
        <v>2045.5263797964651</v>
      </c>
      <c r="F2083">
        <f t="shared" si="274"/>
        <v>2021</v>
      </c>
      <c r="G2083">
        <v>2102</v>
      </c>
    </row>
    <row r="2084" spans="1:7">
      <c r="A2084">
        <f t="shared" si="271"/>
        <v>25.962962962962962</v>
      </c>
      <c r="B2084">
        <f t="shared" si="273"/>
        <v>2184</v>
      </c>
      <c r="C2084">
        <f t="shared" si="273"/>
        <v>2161.0347939946087</v>
      </c>
      <c r="D2084">
        <f t="shared" si="272"/>
        <v>2104.559336298219</v>
      </c>
      <c r="E2084">
        <f t="shared" si="274"/>
        <v>2046.5259878986828</v>
      </c>
      <c r="F2084">
        <f t="shared" si="274"/>
        <v>2022</v>
      </c>
      <c r="G2084">
        <v>2103</v>
      </c>
    </row>
    <row r="2085" spans="1:7">
      <c r="A2085">
        <f t="shared" si="271"/>
        <v>25.97530864197531</v>
      </c>
      <c r="B2085">
        <f t="shared" si="273"/>
        <v>2185</v>
      </c>
      <c r="C2085">
        <f t="shared" si="273"/>
        <v>2162.0344428694639</v>
      </c>
      <c r="D2085">
        <f t="shared" si="272"/>
        <v>2105.5585957175354</v>
      </c>
      <c r="E2085">
        <f t="shared" si="274"/>
        <v>2047.5255963836271</v>
      </c>
      <c r="F2085">
        <f t="shared" si="274"/>
        <v>2023</v>
      </c>
      <c r="G2085">
        <v>2104</v>
      </c>
    </row>
    <row r="2086" spans="1:7">
      <c r="A2086">
        <f t="shared" si="271"/>
        <v>25.987654320987655</v>
      </c>
      <c r="B2086">
        <f t="shared" si="273"/>
        <v>2186</v>
      </c>
      <c r="C2086">
        <f t="shared" si="273"/>
        <v>2163.0340920689218</v>
      </c>
      <c r="D2086">
        <f t="shared" si="272"/>
        <v>2106.557855839711</v>
      </c>
      <c r="E2086">
        <f t="shared" si="274"/>
        <v>2048.5252052507371</v>
      </c>
      <c r="F2086">
        <f t="shared" si="274"/>
        <v>2024</v>
      </c>
      <c r="G2086">
        <v>2105</v>
      </c>
    </row>
    <row r="2087" spans="1:7">
      <c r="A2087">
        <f t="shared" si="271"/>
        <v>26</v>
      </c>
      <c r="B2087">
        <f t="shared" ref="B2087:C2106" si="275">SQRT($B$2^2+$G2087^2+2*$B$2*$G2087*COS(($D$2-B$5)*PI()/180))</f>
        <v>2187</v>
      </c>
      <c r="C2087">
        <f t="shared" si="275"/>
        <v>2164.0337415925328</v>
      </c>
      <c r="D2087">
        <f t="shared" si="272"/>
        <v>2107.5571166637455</v>
      </c>
      <c r="E2087">
        <f t="shared" ref="E2087:F2106" si="276">SQRT($B$2^2+$G2087^2+2*$B$2*$G2087*COS(($D$2-E$5)*PI()/180))</f>
        <v>2049.5248144994544</v>
      </c>
      <c r="F2087">
        <f t="shared" si="276"/>
        <v>2025</v>
      </c>
      <c r="G2087">
        <v>2106</v>
      </c>
    </row>
    <row r="2088" spans="1:7">
      <c r="A2088">
        <f t="shared" si="271"/>
        <v>26.012345679012345</v>
      </c>
      <c r="B2088">
        <f t="shared" si="275"/>
        <v>2188</v>
      </c>
      <c r="C2088">
        <f t="shared" si="275"/>
        <v>2165.0333914398475</v>
      </c>
      <c r="D2088">
        <f t="shared" si="272"/>
        <v>2108.5563781886412</v>
      </c>
      <c r="E2088">
        <f t="shared" si="276"/>
        <v>2050.5244241292203</v>
      </c>
      <c r="F2088">
        <f t="shared" si="276"/>
        <v>2026</v>
      </c>
      <c r="G2088">
        <v>2107</v>
      </c>
    </row>
    <row r="2089" spans="1:7">
      <c r="A2089">
        <f t="shared" si="271"/>
        <v>26.02469135802469</v>
      </c>
      <c r="B2089">
        <f t="shared" si="275"/>
        <v>2189</v>
      </c>
      <c r="C2089">
        <f t="shared" si="275"/>
        <v>2166.0330416104184</v>
      </c>
      <c r="D2089">
        <f t="shared" si="272"/>
        <v>2109.5556404134022</v>
      </c>
      <c r="E2089">
        <f t="shared" si="276"/>
        <v>2051.5240341394783</v>
      </c>
      <c r="F2089">
        <f t="shared" si="276"/>
        <v>2027</v>
      </c>
      <c r="G2089">
        <v>2108</v>
      </c>
    </row>
    <row r="2090" spans="1:7">
      <c r="A2090">
        <f t="shared" si="271"/>
        <v>26.037037037037038</v>
      </c>
      <c r="B2090">
        <f t="shared" si="275"/>
        <v>2190</v>
      </c>
      <c r="C2090">
        <f t="shared" si="275"/>
        <v>2167.0326921037977</v>
      </c>
      <c r="D2090">
        <f t="shared" si="272"/>
        <v>2110.5549033370348</v>
      </c>
      <c r="E2090">
        <f t="shared" si="276"/>
        <v>2052.5236445296719</v>
      </c>
      <c r="F2090">
        <f t="shared" si="276"/>
        <v>2028</v>
      </c>
      <c r="G2090">
        <v>2109</v>
      </c>
    </row>
    <row r="2091" spans="1:7">
      <c r="A2091">
        <f t="shared" si="271"/>
        <v>26.049382716049383</v>
      </c>
      <c r="B2091">
        <f t="shared" si="275"/>
        <v>2191</v>
      </c>
      <c r="C2091">
        <f t="shared" si="275"/>
        <v>2168.0323429195391</v>
      </c>
      <c r="D2091">
        <f t="shared" si="272"/>
        <v>2111.5541669585464</v>
      </c>
      <c r="E2091">
        <f t="shared" si="276"/>
        <v>2053.5232552992466</v>
      </c>
      <c r="F2091">
        <f t="shared" si="276"/>
        <v>2029</v>
      </c>
      <c r="G2091">
        <v>2110</v>
      </c>
    </row>
    <row r="2092" spans="1:7">
      <c r="A2092">
        <f t="shared" si="271"/>
        <v>26.061728395061728</v>
      </c>
      <c r="B2092">
        <f t="shared" si="275"/>
        <v>2192</v>
      </c>
      <c r="C2092">
        <f t="shared" si="275"/>
        <v>2169.0319940571962</v>
      </c>
      <c r="D2092">
        <f t="shared" si="272"/>
        <v>2112.5534312769464</v>
      </c>
      <c r="E2092">
        <f t="shared" si="276"/>
        <v>2054.5228664476485</v>
      </c>
      <c r="F2092">
        <f t="shared" si="276"/>
        <v>2030</v>
      </c>
      <c r="G2092">
        <v>2111</v>
      </c>
    </row>
    <row r="2093" spans="1:7">
      <c r="A2093">
        <f t="shared" si="271"/>
        <v>26.074074074074073</v>
      </c>
      <c r="B2093">
        <f t="shared" si="275"/>
        <v>2193</v>
      </c>
      <c r="C2093">
        <f t="shared" si="275"/>
        <v>2170.0316455163252</v>
      </c>
      <c r="D2093">
        <f t="shared" si="272"/>
        <v>2113.5526962912468</v>
      </c>
      <c r="E2093">
        <f t="shared" si="276"/>
        <v>2055.5224779743253</v>
      </c>
      <c r="F2093">
        <f t="shared" si="276"/>
        <v>2031</v>
      </c>
      <c r="G2093">
        <v>2112</v>
      </c>
    </row>
    <row r="2094" spans="1:7">
      <c r="A2094">
        <f t="shared" si="271"/>
        <v>26.086419753086421</v>
      </c>
      <c r="B2094">
        <f t="shared" si="275"/>
        <v>2194</v>
      </c>
      <c r="C2094">
        <f t="shared" si="275"/>
        <v>2171.0312972964812</v>
      </c>
      <c r="D2094">
        <f t="shared" si="272"/>
        <v>2114.5519620004611</v>
      </c>
      <c r="E2094">
        <f t="shared" si="276"/>
        <v>2056.5220898787247</v>
      </c>
      <c r="F2094">
        <f t="shared" si="276"/>
        <v>2032</v>
      </c>
      <c r="G2094">
        <v>2113</v>
      </c>
    </row>
    <row r="2095" spans="1:7">
      <c r="A2095">
        <f t="shared" si="271"/>
        <v>26.098765432098766</v>
      </c>
      <c r="B2095">
        <f t="shared" si="275"/>
        <v>2195</v>
      </c>
      <c r="C2095">
        <f t="shared" si="275"/>
        <v>2172.0309493972213</v>
      </c>
      <c r="D2095">
        <f t="shared" si="272"/>
        <v>2115.5512284036045</v>
      </c>
      <c r="E2095">
        <f t="shared" si="276"/>
        <v>2057.5217021602966</v>
      </c>
      <c r="F2095">
        <f t="shared" si="276"/>
        <v>2033</v>
      </c>
      <c r="G2095">
        <v>2114</v>
      </c>
    </row>
    <row r="2096" spans="1:7">
      <c r="A2096">
        <f t="shared" si="271"/>
        <v>26.111111111111111</v>
      </c>
      <c r="B2096">
        <f t="shared" si="275"/>
        <v>2196</v>
      </c>
      <c r="C2096">
        <f t="shared" si="275"/>
        <v>2173.0306018181027</v>
      </c>
      <c r="D2096">
        <f t="shared" si="272"/>
        <v>2116.5504954996941</v>
      </c>
      <c r="E2096">
        <f t="shared" si="276"/>
        <v>2058.5213148184921</v>
      </c>
      <c r="F2096">
        <f t="shared" si="276"/>
        <v>2034</v>
      </c>
      <c r="G2096">
        <v>2115</v>
      </c>
    </row>
    <row r="2097" spans="1:7">
      <c r="A2097">
        <f t="shared" si="271"/>
        <v>26.123456790123456</v>
      </c>
      <c r="B2097">
        <f t="shared" si="275"/>
        <v>2197</v>
      </c>
      <c r="C2097">
        <f t="shared" si="275"/>
        <v>2174.0302545586846</v>
      </c>
      <c r="D2097">
        <f t="shared" si="272"/>
        <v>2117.5497632877486</v>
      </c>
      <c r="E2097">
        <f t="shared" si="276"/>
        <v>2059.5209278527618</v>
      </c>
      <c r="F2097">
        <f t="shared" si="276"/>
        <v>2035</v>
      </c>
      <c r="G2097">
        <v>2116</v>
      </c>
    </row>
    <row r="2098" spans="1:7">
      <c r="A2098">
        <f t="shared" si="271"/>
        <v>26.135802469135804</v>
      </c>
      <c r="B2098">
        <f t="shared" si="275"/>
        <v>2198</v>
      </c>
      <c r="C2098">
        <f t="shared" si="275"/>
        <v>2175.0299076185252</v>
      </c>
      <c r="D2098">
        <f t="shared" si="272"/>
        <v>2118.5490317667891</v>
      </c>
      <c r="E2098">
        <f t="shared" si="276"/>
        <v>2060.5205412625587</v>
      </c>
      <c r="F2098">
        <f t="shared" si="276"/>
        <v>2036</v>
      </c>
      <c r="G2098">
        <v>2117</v>
      </c>
    </row>
    <row r="2099" spans="1:7">
      <c r="A2099">
        <f t="shared" si="271"/>
        <v>26.148148148148149</v>
      </c>
      <c r="B2099">
        <f t="shared" si="275"/>
        <v>2199</v>
      </c>
      <c r="C2099">
        <f t="shared" si="275"/>
        <v>2176.0295609971854</v>
      </c>
      <c r="D2099">
        <f t="shared" si="272"/>
        <v>2119.5483009358386</v>
      </c>
      <c r="E2099">
        <f t="shared" si="276"/>
        <v>2061.5201550473371</v>
      </c>
      <c r="F2099">
        <f t="shared" si="276"/>
        <v>2037</v>
      </c>
      <c r="G2099">
        <v>2118</v>
      </c>
    </row>
    <row r="2100" spans="1:7">
      <c r="A2100">
        <f t="shared" si="271"/>
        <v>26.160493827160494</v>
      </c>
      <c r="B2100">
        <f t="shared" si="275"/>
        <v>2200</v>
      </c>
      <c r="C2100">
        <f t="shared" si="275"/>
        <v>2177.0292146942256</v>
      </c>
      <c r="D2100">
        <f t="shared" si="272"/>
        <v>2120.5475707939213</v>
      </c>
      <c r="E2100">
        <f t="shared" si="276"/>
        <v>2062.5197692065508</v>
      </c>
      <c r="F2100">
        <f t="shared" si="276"/>
        <v>2038</v>
      </c>
      <c r="G2100">
        <v>2119</v>
      </c>
    </row>
    <row r="2101" spans="1:7">
      <c r="A2101">
        <f t="shared" si="271"/>
        <v>26.172839506172838</v>
      </c>
      <c r="B2101">
        <f t="shared" si="275"/>
        <v>2201</v>
      </c>
      <c r="C2101">
        <f t="shared" si="275"/>
        <v>2178.028868709207</v>
      </c>
      <c r="D2101">
        <f t="shared" si="272"/>
        <v>2121.5468413400636</v>
      </c>
      <c r="E2101">
        <f t="shared" si="276"/>
        <v>2063.5193837396564</v>
      </c>
      <c r="F2101">
        <f t="shared" si="276"/>
        <v>2039</v>
      </c>
      <c r="G2101">
        <v>2120</v>
      </c>
    </row>
    <row r="2102" spans="1:7">
      <c r="A2102">
        <f t="shared" si="271"/>
        <v>26.185185185185187</v>
      </c>
      <c r="B2102">
        <f t="shared" si="275"/>
        <v>2202</v>
      </c>
      <c r="C2102">
        <f t="shared" si="275"/>
        <v>2179.0285230416926</v>
      </c>
      <c r="D2102">
        <f t="shared" si="272"/>
        <v>2122.5461125732936</v>
      </c>
      <c r="E2102">
        <f t="shared" si="276"/>
        <v>2064.5189986461105</v>
      </c>
      <c r="F2102">
        <f t="shared" si="276"/>
        <v>2040</v>
      </c>
      <c r="G2102">
        <v>2121</v>
      </c>
    </row>
    <row r="2103" spans="1:7">
      <c r="A2103">
        <f t="shared" si="271"/>
        <v>26.197530864197532</v>
      </c>
      <c r="B2103">
        <f t="shared" si="275"/>
        <v>2203</v>
      </c>
      <c r="C2103">
        <f t="shared" si="275"/>
        <v>2180.0281776912457</v>
      </c>
      <c r="D2103">
        <f t="shared" si="272"/>
        <v>2123.5453844926415</v>
      </c>
      <c r="E2103">
        <f t="shared" si="276"/>
        <v>2065.5186139253715</v>
      </c>
      <c r="F2103">
        <f t="shared" si="276"/>
        <v>2041</v>
      </c>
      <c r="G2103">
        <v>2122</v>
      </c>
    </row>
    <row r="2104" spans="1:7">
      <c r="A2104">
        <f t="shared" si="271"/>
        <v>26.209876543209877</v>
      </c>
      <c r="B2104">
        <f t="shared" si="275"/>
        <v>2204</v>
      </c>
      <c r="C2104">
        <f t="shared" si="275"/>
        <v>2181.0278326574298</v>
      </c>
      <c r="D2104">
        <f t="shared" si="272"/>
        <v>2124.544657097139</v>
      </c>
      <c r="E2104">
        <f t="shared" si="276"/>
        <v>2066.5182295768977</v>
      </c>
      <c r="F2104">
        <f t="shared" si="276"/>
        <v>2042</v>
      </c>
      <c r="G2104">
        <v>2123</v>
      </c>
    </row>
    <row r="2105" spans="1:7">
      <c r="A2105">
        <f t="shared" si="271"/>
        <v>26.222222222222221</v>
      </c>
      <c r="B2105">
        <f t="shared" si="275"/>
        <v>2205</v>
      </c>
      <c r="C2105">
        <f t="shared" si="275"/>
        <v>2182.0274879398098</v>
      </c>
      <c r="D2105">
        <f t="shared" si="272"/>
        <v>2125.5439303858202</v>
      </c>
      <c r="E2105">
        <f t="shared" si="276"/>
        <v>2067.5178456001495</v>
      </c>
      <c r="F2105">
        <f t="shared" si="276"/>
        <v>2043</v>
      </c>
      <c r="G2105">
        <v>2124</v>
      </c>
    </row>
    <row r="2106" spans="1:7">
      <c r="A2106">
        <f t="shared" si="271"/>
        <v>26.234567901234566</v>
      </c>
      <c r="B2106">
        <f t="shared" si="275"/>
        <v>2206</v>
      </c>
      <c r="C2106">
        <f t="shared" si="275"/>
        <v>2183.0271435379518</v>
      </c>
      <c r="D2106">
        <f t="shared" si="272"/>
        <v>2126.5432043577202</v>
      </c>
      <c r="E2106">
        <f t="shared" si="276"/>
        <v>2068.5174619945878</v>
      </c>
      <c r="F2106">
        <f t="shared" si="276"/>
        <v>2044</v>
      </c>
      <c r="G2106">
        <v>2125</v>
      </c>
    </row>
    <row r="2107" spans="1:7">
      <c r="A2107">
        <f t="shared" si="271"/>
        <v>26.246913580246915</v>
      </c>
      <c r="B2107">
        <f t="shared" ref="B2107:C2126" si="277">SQRT($B$2^2+$G2107^2+2*$B$2*$G2107*COS(($D$2-B$5)*PI()/180))</f>
        <v>2207</v>
      </c>
      <c r="C2107">
        <f t="shared" si="277"/>
        <v>2184.026799451422</v>
      </c>
      <c r="D2107">
        <f t="shared" si="272"/>
        <v>2127.5424790118764</v>
      </c>
      <c r="E2107">
        <f t="shared" ref="E2107:F2126" si="278">SQRT($B$2^2+$G2107^2+2*$B$2*$G2107*COS(($D$2-E$5)*PI()/180))</f>
        <v>2069.5170787596749</v>
      </c>
      <c r="F2107">
        <f t="shared" si="278"/>
        <v>2045</v>
      </c>
      <c r="G2107">
        <v>2126</v>
      </c>
    </row>
    <row r="2108" spans="1:7">
      <c r="A2108">
        <f t="shared" si="271"/>
        <v>26.25925925925926</v>
      </c>
      <c r="B2108">
        <f t="shared" si="277"/>
        <v>2208</v>
      </c>
      <c r="C2108">
        <f t="shared" si="277"/>
        <v>2185.0264556797874</v>
      </c>
      <c r="D2108">
        <f t="shared" si="272"/>
        <v>2128.5417543473277</v>
      </c>
      <c r="E2108">
        <f t="shared" si="278"/>
        <v>2070.5166958948739</v>
      </c>
      <c r="F2108">
        <f t="shared" si="278"/>
        <v>2046</v>
      </c>
      <c r="G2108">
        <v>2127</v>
      </c>
    </row>
    <row r="2109" spans="1:7">
      <c r="A2109">
        <f t="shared" si="271"/>
        <v>26.271604938271604</v>
      </c>
      <c r="B2109">
        <f t="shared" si="277"/>
        <v>2209</v>
      </c>
      <c r="C2109">
        <f t="shared" si="277"/>
        <v>2186.0261122226161</v>
      </c>
      <c r="D2109">
        <f t="shared" si="272"/>
        <v>2129.5410303631156</v>
      </c>
      <c r="E2109">
        <f t="shared" si="278"/>
        <v>2071.5163133996493</v>
      </c>
      <c r="F2109">
        <f t="shared" si="278"/>
        <v>2047</v>
      </c>
      <c r="G2109">
        <v>2128</v>
      </c>
    </row>
    <row r="2110" spans="1:7">
      <c r="A2110">
        <f t="shared" si="271"/>
        <v>26.283950617283949</v>
      </c>
      <c r="B2110">
        <f t="shared" si="277"/>
        <v>2210</v>
      </c>
      <c r="C2110">
        <f t="shared" si="277"/>
        <v>2187.025769079477</v>
      </c>
      <c r="D2110">
        <f t="shared" si="272"/>
        <v>2130.5403070582825</v>
      </c>
      <c r="E2110">
        <f t="shared" si="278"/>
        <v>2072.5159312734659</v>
      </c>
      <c r="F2110">
        <f t="shared" si="278"/>
        <v>2048</v>
      </c>
      <c r="G2110">
        <v>2129</v>
      </c>
    </row>
    <row r="2111" spans="1:7">
      <c r="A2111">
        <f t="shared" si="271"/>
        <v>26.296296296296298</v>
      </c>
      <c r="B2111">
        <f t="shared" si="277"/>
        <v>2211</v>
      </c>
      <c r="C2111">
        <f t="shared" si="277"/>
        <v>2188.0254262499398</v>
      </c>
      <c r="D2111">
        <f t="shared" si="272"/>
        <v>2131.5395844318728</v>
      </c>
      <c r="E2111">
        <f t="shared" si="278"/>
        <v>2073.5155495157901</v>
      </c>
      <c r="F2111">
        <f t="shared" si="278"/>
        <v>2049</v>
      </c>
      <c r="G2111">
        <v>2130</v>
      </c>
    </row>
    <row r="2112" spans="1:7">
      <c r="A2112">
        <f t="shared" si="271"/>
        <v>26.308641975308642</v>
      </c>
      <c r="B2112">
        <f t="shared" si="277"/>
        <v>2212</v>
      </c>
      <c r="C2112">
        <f t="shared" si="277"/>
        <v>2189.0250837335743</v>
      </c>
      <c r="D2112">
        <f t="shared" si="272"/>
        <v>2132.5388624829325</v>
      </c>
      <c r="E2112">
        <f t="shared" si="278"/>
        <v>2074.5151681260895</v>
      </c>
      <c r="F2112">
        <f t="shared" si="278"/>
        <v>2050</v>
      </c>
      <c r="G2112">
        <v>2131</v>
      </c>
    </row>
    <row r="2113" spans="1:7">
      <c r="A2113">
        <f t="shared" si="271"/>
        <v>26.320987654320987</v>
      </c>
      <c r="B2113">
        <f t="shared" si="277"/>
        <v>2213</v>
      </c>
      <c r="C2113">
        <f t="shared" si="277"/>
        <v>2190.0247415299523</v>
      </c>
      <c r="D2113">
        <f t="shared" si="272"/>
        <v>2133.5381412105103</v>
      </c>
      <c r="E2113">
        <f t="shared" si="278"/>
        <v>2075.5147871038321</v>
      </c>
      <c r="F2113">
        <f t="shared" si="278"/>
        <v>2051</v>
      </c>
      <c r="G2113">
        <v>2132</v>
      </c>
    </row>
    <row r="2114" spans="1:7">
      <c r="A2114">
        <f t="shared" si="271"/>
        <v>26.333333333333332</v>
      </c>
      <c r="B2114">
        <f t="shared" si="277"/>
        <v>2214</v>
      </c>
      <c r="C2114">
        <f t="shared" si="277"/>
        <v>2191.0243996386453</v>
      </c>
      <c r="D2114">
        <f t="shared" si="272"/>
        <v>2134.5374206136562</v>
      </c>
      <c r="E2114">
        <f t="shared" si="278"/>
        <v>2076.5144064484871</v>
      </c>
      <c r="F2114">
        <f t="shared" si="278"/>
        <v>2052</v>
      </c>
      <c r="G2114">
        <v>2133</v>
      </c>
    </row>
    <row r="2115" spans="1:7">
      <c r="A2115">
        <f t="shared" si="271"/>
        <v>26.345679012345681</v>
      </c>
      <c r="B2115">
        <f t="shared" si="277"/>
        <v>2215</v>
      </c>
      <c r="C2115">
        <f t="shared" si="277"/>
        <v>2192.0240580592263</v>
      </c>
      <c r="D2115">
        <f t="shared" si="272"/>
        <v>2135.5367006914212</v>
      </c>
      <c r="E2115">
        <f t="shared" si="278"/>
        <v>2077.5140261595252</v>
      </c>
      <c r="F2115">
        <f t="shared" si="278"/>
        <v>2053</v>
      </c>
      <c r="G2115">
        <v>2134</v>
      </c>
    </row>
    <row r="2116" spans="1:7">
      <c r="A2116">
        <f t="shared" si="271"/>
        <v>26.358024691358025</v>
      </c>
      <c r="B2116">
        <f t="shared" si="277"/>
        <v>2216</v>
      </c>
      <c r="C2116">
        <f t="shared" si="277"/>
        <v>2193.0237167912687</v>
      </c>
      <c r="D2116">
        <f t="shared" si="272"/>
        <v>2136.5359814428589</v>
      </c>
      <c r="E2116">
        <f t="shared" si="278"/>
        <v>2078.513646236418</v>
      </c>
      <c r="F2116">
        <f t="shared" si="278"/>
        <v>2054</v>
      </c>
      <c r="G2116">
        <v>2135</v>
      </c>
    </row>
    <row r="2117" spans="1:7">
      <c r="A2117">
        <f t="shared" si="271"/>
        <v>26.37037037037037</v>
      </c>
      <c r="B2117">
        <f t="shared" si="277"/>
        <v>2217</v>
      </c>
      <c r="C2117">
        <f t="shared" si="277"/>
        <v>2194.023375834347</v>
      </c>
      <c r="D2117">
        <f t="shared" si="272"/>
        <v>2137.5352628670248</v>
      </c>
      <c r="E2117">
        <f t="shared" si="278"/>
        <v>2079.5132666786371</v>
      </c>
      <c r="F2117">
        <f t="shared" si="278"/>
        <v>2055</v>
      </c>
      <c r="G2117">
        <v>2136</v>
      </c>
    </row>
    <row r="2118" spans="1:7">
      <c r="A2118">
        <f t="shared" ref="A2118:A2181" si="279">G2118/$B$2</f>
        <v>26.382716049382715</v>
      </c>
      <c r="B2118">
        <f t="shared" si="277"/>
        <v>2218</v>
      </c>
      <c r="C2118">
        <f t="shared" si="277"/>
        <v>2195.0230351880355</v>
      </c>
      <c r="D2118">
        <f t="shared" si="272"/>
        <v>2138.5345449629754</v>
      </c>
      <c r="E2118">
        <f t="shared" si="278"/>
        <v>2080.5128874856568</v>
      </c>
      <c r="F2118">
        <f t="shared" si="278"/>
        <v>2056</v>
      </c>
      <c r="G2118">
        <v>2137</v>
      </c>
    </row>
    <row r="2119" spans="1:7">
      <c r="A2119">
        <f t="shared" si="279"/>
        <v>26.395061728395063</v>
      </c>
      <c r="B2119">
        <f t="shared" si="277"/>
        <v>2219</v>
      </c>
      <c r="C2119">
        <f t="shared" si="277"/>
        <v>2196.0226948519107</v>
      </c>
      <c r="D2119">
        <f t="shared" ref="D2119:D2182" si="280">SQRT($B$2^2+$G2119^2+2*$B$2*$G2119*COS(($D$2-D$5)*PI()/180))</f>
        <v>2139.5338277297697</v>
      </c>
      <c r="E2119">
        <f t="shared" si="278"/>
        <v>2081.5125086569506</v>
      </c>
      <c r="F2119">
        <f t="shared" si="278"/>
        <v>2057</v>
      </c>
      <c r="G2119">
        <v>2138</v>
      </c>
    </row>
    <row r="2120" spans="1:7">
      <c r="A2120">
        <f t="shared" si="279"/>
        <v>26.407407407407408</v>
      </c>
      <c r="B2120">
        <f t="shared" si="277"/>
        <v>2220</v>
      </c>
      <c r="C2120">
        <f t="shared" si="277"/>
        <v>2197.022354825549</v>
      </c>
      <c r="D2120">
        <f t="shared" si="280"/>
        <v>2140.5331111664682</v>
      </c>
      <c r="E2120">
        <f t="shared" si="278"/>
        <v>2082.5121301919949</v>
      </c>
      <c r="F2120">
        <f t="shared" si="278"/>
        <v>2058</v>
      </c>
      <c r="G2120">
        <v>2139</v>
      </c>
    </row>
    <row r="2121" spans="1:7">
      <c r="A2121">
        <f t="shared" si="279"/>
        <v>26.419753086419753</v>
      </c>
      <c r="B2121">
        <f t="shared" si="277"/>
        <v>2221</v>
      </c>
      <c r="C2121">
        <f t="shared" si="277"/>
        <v>2198.0220151085277</v>
      </c>
      <c r="D2121">
        <f t="shared" si="280"/>
        <v>2141.5323952721333</v>
      </c>
      <c r="E2121">
        <f t="shared" si="278"/>
        <v>2083.5117520902654</v>
      </c>
      <c r="F2121">
        <f t="shared" si="278"/>
        <v>2059</v>
      </c>
      <c r="G2121">
        <v>2140</v>
      </c>
    </row>
    <row r="2122" spans="1:7">
      <c r="A2122">
        <f t="shared" si="279"/>
        <v>26.432098765432098</v>
      </c>
      <c r="B2122">
        <f t="shared" si="277"/>
        <v>2222</v>
      </c>
      <c r="C2122">
        <f t="shared" si="277"/>
        <v>2199.021675700425</v>
      </c>
      <c r="D2122">
        <f t="shared" si="280"/>
        <v>2142.5316800458286</v>
      </c>
      <c r="E2122">
        <f t="shared" si="278"/>
        <v>2084.5113743512402</v>
      </c>
      <c r="F2122">
        <f t="shared" si="278"/>
        <v>2060</v>
      </c>
      <c r="G2122">
        <v>2141</v>
      </c>
    </row>
    <row r="2123" spans="1:7">
      <c r="A2123">
        <f t="shared" si="279"/>
        <v>26.444444444444443</v>
      </c>
      <c r="B2123">
        <f t="shared" si="277"/>
        <v>2223</v>
      </c>
      <c r="C2123">
        <f t="shared" si="277"/>
        <v>2200.0213366008197</v>
      </c>
      <c r="D2123">
        <f t="shared" si="280"/>
        <v>2143.5309654866196</v>
      </c>
      <c r="E2123">
        <f t="shared" si="278"/>
        <v>2085.5109969743971</v>
      </c>
      <c r="F2123">
        <f t="shared" si="278"/>
        <v>2061</v>
      </c>
      <c r="G2123">
        <v>2142</v>
      </c>
    </row>
    <row r="2124" spans="1:7">
      <c r="A2124">
        <f t="shared" si="279"/>
        <v>26.456790123456791</v>
      </c>
      <c r="B2124">
        <f t="shared" si="277"/>
        <v>2224</v>
      </c>
      <c r="C2124">
        <f t="shared" si="277"/>
        <v>2201.0209978092912</v>
      </c>
      <c r="D2124">
        <f t="shared" si="280"/>
        <v>2144.5302515935746</v>
      </c>
      <c r="E2124">
        <f t="shared" si="278"/>
        <v>2086.510619959216</v>
      </c>
      <c r="F2124">
        <f t="shared" si="278"/>
        <v>2062</v>
      </c>
      <c r="G2124">
        <v>2143</v>
      </c>
    </row>
    <row r="2125" spans="1:7">
      <c r="A2125">
        <f t="shared" si="279"/>
        <v>26.469135802469136</v>
      </c>
      <c r="B2125">
        <f t="shared" si="277"/>
        <v>2225</v>
      </c>
      <c r="C2125">
        <f t="shared" si="277"/>
        <v>2202.0206593254206</v>
      </c>
      <c r="D2125">
        <f t="shared" si="280"/>
        <v>2145.5295383657622</v>
      </c>
      <c r="E2125">
        <f t="shared" si="278"/>
        <v>2087.510243305177</v>
      </c>
      <c r="F2125">
        <f t="shared" si="278"/>
        <v>2063</v>
      </c>
      <c r="G2125">
        <v>2144</v>
      </c>
    </row>
    <row r="2126" spans="1:7">
      <c r="A2126">
        <f t="shared" si="279"/>
        <v>26.481481481481481</v>
      </c>
      <c r="B2126">
        <f t="shared" si="277"/>
        <v>2226</v>
      </c>
      <c r="C2126">
        <f t="shared" si="277"/>
        <v>2203.0203211487888</v>
      </c>
      <c r="D2126">
        <f t="shared" si="280"/>
        <v>2146.5288258022533</v>
      </c>
      <c r="E2126">
        <f t="shared" si="278"/>
        <v>2088.5098670117618</v>
      </c>
      <c r="F2126">
        <f t="shared" si="278"/>
        <v>2064</v>
      </c>
      <c r="G2126">
        <v>2145</v>
      </c>
    </row>
    <row r="2127" spans="1:7">
      <c r="A2127">
        <f t="shared" si="279"/>
        <v>26.493827160493826</v>
      </c>
      <c r="B2127">
        <f t="shared" ref="B2127:C2146" si="281">SQRT($B$2^2+$G2127^2+2*$B$2*$G2127*COS(($D$2-B$5)*PI()/180))</f>
        <v>2227</v>
      </c>
      <c r="C2127">
        <f t="shared" si="281"/>
        <v>2204.0199832789776</v>
      </c>
      <c r="D2127">
        <f t="shared" si="280"/>
        <v>2147.5281139021208</v>
      </c>
      <c r="E2127">
        <f t="shared" ref="E2127:F2146" si="282">SQRT($B$2^2+$G2127^2+2*$B$2*$G2127*COS(($D$2-E$5)*PI()/180))</f>
        <v>2089.5094910784528</v>
      </c>
      <c r="F2127">
        <f t="shared" si="282"/>
        <v>2065</v>
      </c>
      <c r="G2127">
        <v>2146</v>
      </c>
    </row>
    <row r="2128" spans="1:7">
      <c r="A2128">
        <f t="shared" si="279"/>
        <v>26.506172839506174</v>
      </c>
      <c r="B2128">
        <f t="shared" si="281"/>
        <v>2228</v>
      </c>
      <c r="C2128">
        <f t="shared" si="281"/>
        <v>2205.0196457155698</v>
      </c>
      <c r="D2128">
        <f t="shared" si="280"/>
        <v>2148.5274026644388</v>
      </c>
      <c r="E2128">
        <f t="shared" si="282"/>
        <v>2090.509115504733</v>
      </c>
      <c r="F2128">
        <f t="shared" si="282"/>
        <v>2066</v>
      </c>
      <c r="G2128">
        <v>2147</v>
      </c>
    </row>
    <row r="2129" spans="1:7">
      <c r="A2129">
        <f t="shared" si="279"/>
        <v>26.518518518518519</v>
      </c>
      <c r="B2129">
        <f t="shared" si="281"/>
        <v>2229</v>
      </c>
      <c r="C2129">
        <f t="shared" si="281"/>
        <v>2206.0193084581488</v>
      </c>
      <c r="D2129">
        <f t="shared" si="280"/>
        <v>2149.5266920882841</v>
      </c>
      <c r="E2129">
        <f t="shared" si="282"/>
        <v>2091.5087402900876</v>
      </c>
      <c r="F2129">
        <f t="shared" si="282"/>
        <v>2067</v>
      </c>
      <c r="G2129">
        <v>2148</v>
      </c>
    </row>
    <row r="2130" spans="1:7">
      <c r="A2130">
        <f t="shared" si="279"/>
        <v>26.530864197530864</v>
      </c>
      <c r="B2130">
        <f t="shared" si="281"/>
        <v>2230</v>
      </c>
      <c r="C2130">
        <f t="shared" si="281"/>
        <v>2207.0189715062988</v>
      </c>
      <c r="D2130">
        <f t="shared" si="280"/>
        <v>2150.5259821727336</v>
      </c>
      <c r="E2130">
        <f t="shared" si="282"/>
        <v>2092.5083654340015</v>
      </c>
      <c r="F2130">
        <f t="shared" si="282"/>
        <v>2068</v>
      </c>
      <c r="G2130">
        <v>2149</v>
      </c>
    </row>
    <row r="2131" spans="1:7">
      <c r="A2131">
        <f t="shared" si="279"/>
        <v>26.543209876543209</v>
      </c>
      <c r="B2131">
        <f t="shared" si="281"/>
        <v>2231</v>
      </c>
      <c r="C2131">
        <f t="shared" si="281"/>
        <v>2208.0186348596053</v>
      </c>
      <c r="D2131">
        <f t="shared" si="280"/>
        <v>2151.5252729168674</v>
      </c>
      <c r="E2131">
        <f t="shared" si="282"/>
        <v>2093.5079909359615</v>
      </c>
      <c r="F2131">
        <f t="shared" si="282"/>
        <v>2069</v>
      </c>
      <c r="G2131">
        <v>2150</v>
      </c>
    </row>
    <row r="2132" spans="1:7">
      <c r="A2132">
        <f t="shared" si="279"/>
        <v>26.555555555555557</v>
      </c>
      <c r="B2132">
        <f t="shared" si="281"/>
        <v>2232</v>
      </c>
      <c r="C2132">
        <f t="shared" si="281"/>
        <v>2209.018298517653</v>
      </c>
      <c r="D2132">
        <f t="shared" si="280"/>
        <v>2152.5245643197663</v>
      </c>
      <c r="E2132">
        <f t="shared" si="282"/>
        <v>2094.5076167954539</v>
      </c>
      <c r="F2132">
        <f t="shared" si="282"/>
        <v>2070</v>
      </c>
      <c r="G2132">
        <v>2151</v>
      </c>
    </row>
    <row r="2133" spans="1:7">
      <c r="A2133">
        <f t="shared" si="279"/>
        <v>26.567901234567902</v>
      </c>
      <c r="B2133">
        <f t="shared" si="281"/>
        <v>2233</v>
      </c>
      <c r="C2133">
        <f t="shared" si="281"/>
        <v>2210.0179624800289</v>
      </c>
      <c r="D2133">
        <f t="shared" si="280"/>
        <v>2153.5238563805137</v>
      </c>
      <c r="E2133">
        <f t="shared" si="282"/>
        <v>2095.5072430119685</v>
      </c>
      <c r="F2133">
        <f t="shared" si="282"/>
        <v>2071</v>
      </c>
      <c r="G2133">
        <v>2152</v>
      </c>
    </row>
    <row r="2134" spans="1:7">
      <c r="A2134">
        <f t="shared" si="279"/>
        <v>26.580246913580247</v>
      </c>
      <c r="B2134">
        <f t="shared" si="281"/>
        <v>2234</v>
      </c>
      <c r="C2134">
        <f t="shared" si="281"/>
        <v>2211.0176267463207</v>
      </c>
      <c r="D2134">
        <f t="shared" si="280"/>
        <v>2154.5231490981942</v>
      </c>
      <c r="E2134">
        <f t="shared" si="282"/>
        <v>2096.5068695849932</v>
      </c>
      <c r="F2134">
        <f t="shared" si="282"/>
        <v>2072</v>
      </c>
      <c r="G2134">
        <v>2153</v>
      </c>
    </row>
    <row r="2135" spans="1:7">
      <c r="A2135">
        <f t="shared" si="279"/>
        <v>26.592592592592592</v>
      </c>
      <c r="B2135">
        <f t="shared" si="281"/>
        <v>2235</v>
      </c>
      <c r="C2135">
        <f t="shared" si="281"/>
        <v>2212.0172913161155</v>
      </c>
      <c r="D2135">
        <f t="shared" si="280"/>
        <v>2155.522442471894</v>
      </c>
      <c r="E2135">
        <f t="shared" si="282"/>
        <v>2097.5064965140195</v>
      </c>
      <c r="F2135">
        <f t="shared" si="282"/>
        <v>2073</v>
      </c>
      <c r="G2135">
        <v>2154</v>
      </c>
    </row>
    <row r="2136" spans="1:7">
      <c r="A2136">
        <f t="shared" si="279"/>
        <v>26.604938271604937</v>
      </c>
      <c r="B2136">
        <f t="shared" si="281"/>
        <v>2236</v>
      </c>
      <c r="C2136">
        <f t="shared" si="281"/>
        <v>2213.016956189002</v>
      </c>
      <c r="D2136">
        <f t="shared" si="280"/>
        <v>2156.5217365007011</v>
      </c>
      <c r="E2136">
        <f t="shared" si="282"/>
        <v>2098.5061237985378</v>
      </c>
      <c r="F2136">
        <f t="shared" si="282"/>
        <v>2074</v>
      </c>
      <c r="G2136">
        <v>2155</v>
      </c>
    </row>
    <row r="2137" spans="1:7">
      <c r="A2137">
        <f t="shared" si="279"/>
        <v>26.617283950617285</v>
      </c>
      <c r="B2137">
        <f t="shared" si="281"/>
        <v>2237</v>
      </c>
      <c r="C2137">
        <f t="shared" si="281"/>
        <v>2214.0166213645707</v>
      </c>
      <c r="D2137">
        <f t="shared" si="280"/>
        <v>2157.5210311837054</v>
      </c>
      <c r="E2137">
        <f t="shared" si="282"/>
        <v>2099.5057514380405</v>
      </c>
      <c r="F2137">
        <f t="shared" si="282"/>
        <v>2075</v>
      </c>
      <c r="G2137">
        <v>2156</v>
      </c>
    </row>
    <row r="2138" spans="1:7">
      <c r="A2138">
        <f t="shared" si="279"/>
        <v>26.62962962962963</v>
      </c>
      <c r="B2138">
        <f t="shared" si="281"/>
        <v>2238</v>
      </c>
      <c r="C2138">
        <f t="shared" si="281"/>
        <v>2215.0162868424104</v>
      </c>
      <c r="D2138">
        <f t="shared" si="280"/>
        <v>2158.5203265199984</v>
      </c>
      <c r="E2138">
        <f t="shared" si="282"/>
        <v>2100.5053794320211</v>
      </c>
      <c r="F2138">
        <f t="shared" si="282"/>
        <v>2076</v>
      </c>
      <c r="G2138">
        <v>2157</v>
      </c>
    </row>
    <row r="2139" spans="1:7">
      <c r="A2139">
        <f t="shared" si="279"/>
        <v>26.641975308641975</v>
      </c>
      <c r="B2139">
        <f t="shared" si="281"/>
        <v>2239</v>
      </c>
      <c r="C2139">
        <f t="shared" si="281"/>
        <v>2216.0159526221132</v>
      </c>
      <c r="D2139">
        <f t="shared" si="280"/>
        <v>2159.5196225086725</v>
      </c>
      <c r="E2139">
        <f t="shared" si="282"/>
        <v>2101.5050077799738</v>
      </c>
      <c r="F2139">
        <f t="shared" si="282"/>
        <v>2077</v>
      </c>
      <c r="G2139">
        <v>2158</v>
      </c>
    </row>
    <row r="2140" spans="1:7">
      <c r="A2140">
        <f t="shared" si="279"/>
        <v>26.654320987654319</v>
      </c>
      <c r="B2140">
        <f t="shared" si="281"/>
        <v>2240</v>
      </c>
      <c r="C2140">
        <f t="shared" si="281"/>
        <v>2217.0156187032703</v>
      </c>
      <c r="D2140">
        <f t="shared" si="280"/>
        <v>2160.5189191488234</v>
      </c>
      <c r="E2140">
        <f t="shared" si="282"/>
        <v>2102.5046364813934</v>
      </c>
      <c r="F2140">
        <f t="shared" si="282"/>
        <v>2078</v>
      </c>
      <c r="G2140">
        <v>2159</v>
      </c>
    </row>
    <row r="2141" spans="1:7">
      <c r="A2141">
        <f t="shared" si="279"/>
        <v>26.666666666666668</v>
      </c>
      <c r="B2141">
        <f t="shared" si="281"/>
        <v>2241</v>
      </c>
      <c r="C2141">
        <f t="shared" si="281"/>
        <v>2218.0152850854743</v>
      </c>
      <c r="D2141">
        <f t="shared" si="280"/>
        <v>2161.5182164395469</v>
      </c>
      <c r="E2141">
        <f t="shared" si="282"/>
        <v>2103.5042655357756</v>
      </c>
      <c r="F2141">
        <f t="shared" si="282"/>
        <v>2079</v>
      </c>
      <c r="G2141">
        <v>2160</v>
      </c>
    </row>
    <row r="2142" spans="1:7">
      <c r="A2142">
        <f t="shared" si="279"/>
        <v>26.679012345679013</v>
      </c>
      <c r="B2142">
        <f t="shared" si="281"/>
        <v>2242</v>
      </c>
      <c r="C2142">
        <f t="shared" si="281"/>
        <v>2219.0149517683176</v>
      </c>
      <c r="D2142">
        <f t="shared" si="280"/>
        <v>2162.5175143799415</v>
      </c>
      <c r="E2142">
        <f t="shared" si="282"/>
        <v>2104.5038949426184</v>
      </c>
      <c r="F2142">
        <f t="shared" si="282"/>
        <v>2080</v>
      </c>
      <c r="G2142">
        <v>2161</v>
      </c>
    </row>
    <row r="2143" spans="1:7">
      <c r="A2143">
        <f t="shared" si="279"/>
        <v>26.691358024691358</v>
      </c>
      <c r="B2143">
        <f t="shared" si="281"/>
        <v>2243</v>
      </c>
      <c r="C2143">
        <f t="shared" si="281"/>
        <v>2220.0146187513951</v>
      </c>
      <c r="D2143">
        <f t="shared" si="280"/>
        <v>2163.5168129691065</v>
      </c>
      <c r="E2143">
        <f t="shared" si="282"/>
        <v>2105.5035247014189</v>
      </c>
      <c r="F2143">
        <f t="shared" si="282"/>
        <v>2081</v>
      </c>
      <c r="G2143">
        <v>2162</v>
      </c>
    </row>
    <row r="2144" spans="1:7">
      <c r="A2144">
        <f t="shared" si="279"/>
        <v>26.703703703703702</v>
      </c>
      <c r="B2144">
        <f t="shared" si="281"/>
        <v>2244</v>
      </c>
      <c r="C2144">
        <f t="shared" si="281"/>
        <v>2221.0142860343003</v>
      </c>
      <c r="D2144">
        <f t="shared" si="280"/>
        <v>2164.516112206144</v>
      </c>
      <c r="E2144">
        <f t="shared" si="282"/>
        <v>2106.5031548116767</v>
      </c>
      <c r="F2144">
        <f t="shared" si="282"/>
        <v>2082</v>
      </c>
      <c r="G2144">
        <v>2163</v>
      </c>
    </row>
    <row r="2145" spans="1:7">
      <c r="A2145">
        <f t="shared" si="279"/>
        <v>26.716049382716051</v>
      </c>
      <c r="B2145">
        <f t="shared" si="281"/>
        <v>2245</v>
      </c>
      <c r="C2145">
        <f t="shared" si="281"/>
        <v>2222.0139536166298</v>
      </c>
      <c r="D2145">
        <f t="shared" si="280"/>
        <v>2165.5154120901566</v>
      </c>
      <c r="E2145">
        <f t="shared" si="282"/>
        <v>2107.5027852728913</v>
      </c>
      <c r="F2145">
        <f t="shared" si="282"/>
        <v>2083</v>
      </c>
      <c r="G2145">
        <v>2164</v>
      </c>
    </row>
    <row r="2146" spans="1:7">
      <c r="A2146">
        <f t="shared" si="279"/>
        <v>26.728395061728396</v>
      </c>
      <c r="B2146">
        <f t="shared" si="281"/>
        <v>2246</v>
      </c>
      <c r="C2146">
        <f t="shared" si="281"/>
        <v>2223.0136214979784</v>
      </c>
      <c r="D2146">
        <f t="shared" si="280"/>
        <v>2166.5147126202492</v>
      </c>
      <c r="E2146">
        <f t="shared" si="282"/>
        <v>2108.5024160845637</v>
      </c>
      <c r="F2146">
        <f t="shared" si="282"/>
        <v>2084</v>
      </c>
      <c r="G2146">
        <v>2165</v>
      </c>
    </row>
    <row r="2147" spans="1:7">
      <c r="A2147">
        <f t="shared" si="279"/>
        <v>26.74074074074074</v>
      </c>
      <c r="B2147">
        <f t="shared" ref="B2147:C2166" si="283">SQRT($B$2^2+$G2147^2+2*$B$2*$G2147*COS(($D$2-B$5)*PI()/180))</f>
        <v>2247</v>
      </c>
      <c r="C2147">
        <f t="shared" si="283"/>
        <v>2224.0132896779437</v>
      </c>
      <c r="D2147">
        <f t="shared" si="280"/>
        <v>2167.5140137955277</v>
      </c>
      <c r="E2147">
        <f t="shared" ref="E2147:F2166" si="284">SQRT($B$2^2+$G2147^2+2*$B$2*$G2147*COS(($D$2-E$5)*PI()/180))</f>
        <v>2109.5020472461956</v>
      </c>
      <c r="F2147">
        <f t="shared" si="284"/>
        <v>2085</v>
      </c>
      <c r="G2147">
        <v>2166</v>
      </c>
    </row>
    <row r="2148" spans="1:7">
      <c r="A2148">
        <f t="shared" si="279"/>
        <v>26.753086419753085</v>
      </c>
      <c r="B2148">
        <f t="shared" si="283"/>
        <v>2248</v>
      </c>
      <c r="C2148">
        <f t="shared" si="283"/>
        <v>2225.0129581561232</v>
      </c>
      <c r="D2148">
        <f t="shared" si="280"/>
        <v>2168.5133156151014</v>
      </c>
      <c r="E2148">
        <f t="shared" si="284"/>
        <v>2110.5016787572895</v>
      </c>
      <c r="F2148">
        <f t="shared" si="284"/>
        <v>2086</v>
      </c>
      <c r="G2148">
        <v>2167</v>
      </c>
    </row>
    <row r="2149" spans="1:7">
      <c r="A2149">
        <f t="shared" si="279"/>
        <v>26.765432098765434</v>
      </c>
      <c r="B2149">
        <f t="shared" si="283"/>
        <v>2249</v>
      </c>
      <c r="C2149">
        <f t="shared" si="283"/>
        <v>2226.0126269321149</v>
      </c>
      <c r="D2149">
        <f t="shared" si="280"/>
        <v>2169.512618078079</v>
      </c>
      <c r="E2149">
        <f t="shared" si="284"/>
        <v>2111.5013106173496</v>
      </c>
      <c r="F2149">
        <f t="shared" si="284"/>
        <v>2087</v>
      </c>
      <c r="G2149">
        <v>2168</v>
      </c>
    </row>
    <row r="2150" spans="1:7">
      <c r="A2150">
        <f t="shared" si="279"/>
        <v>26.777777777777779</v>
      </c>
      <c r="B2150">
        <f t="shared" si="283"/>
        <v>2250</v>
      </c>
      <c r="C2150">
        <f t="shared" si="283"/>
        <v>2227.0122960055173</v>
      </c>
      <c r="D2150">
        <f t="shared" si="280"/>
        <v>2170.5119211835718</v>
      </c>
      <c r="E2150">
        <f t="shared" si="284"/>
        <v>2112.5009428258804</v>
      </c>
      <c r="F2150">
        <f t="shared" si="284"/>
        <v>2088</v>
      </c>
      <c r="G2150">
        <v>2169</v>
      </c>
    </row>
    <row r="2151" spans="1:7">
      <c r="A2151">
        <f t="shared" si="279"/>
        <v>26.790123456790123</v>
      </c>
      <c r="B2151">
        <f t="shared" si="283"/>
        <v>2251</v>
      </c>
      <c r="C2151">
        <f t="shared" si="283"/>
        <v>2228.0119653759311</v>
      </c>
      <c r="D2151">
        <f t="shared" si="280"/>
        <v>2171.5112249306931</v>
      </c>
      <c r="E2151">
        <f t="shared" si="284"/>
        <v>2113.5005753823871</v>
      </c>
      <c r="F2151">
        <f t="shared" si="284"/>
        <v>2089</v>
      </c>
      <c r="G2151">
        <v>2170</v>
      </c>
    </row>
    <row r="2152" spans="1:7">
      <c r="A2152">
        <f t="shared" si="279"/>
        <v>26.802469135802468</v>
      </c>
      <c r="B2152">
        <f t="shared" si="283"/>
        <v>2252</v>
      </c>
      <c r="C2152">
        <f t="shared" si="283"/>
        <v>2229.0116350429557</v>
      </c>
      <c r="D2152">
        <f t="shared" si="280"/>
        <v>2172.5105293185579</v>
      </c>
      <c r="E2152">
        <f t="shared" si="284"/>
        <v>2114.5002082863762</v>
      </c>
      <c r="F2152">
        <f t="shared" si="284"/>
        <v>2090</v>
      </c>
      <c r="G2152">
        <v>2171</v>
      </c>
    </row>
    <row r="2153" spans="1:7">
      <c r="A2153">
        <f t="shared" si="279"/>
        <v>26.814814814814813</v>
      </c>
      <c r="B2153">
        <f t="shared" si="283"/>
        <v>2253</v>
      </c>
      <c r="C2153">
        <f t="shared" si="283"/>
        <v>2230.0113050061927</v>
      </c>
      <c r="D2153">
        <f t="shared" si="280"/>
        <v>2173.5098343462814</v>
      </c>
      <c r="E2153">
        <f t="shared" si="284"/>
        <v>2115.4998415373557</v>
      </c>
      <c r="F2153">
        <f t="shared" si="284"/>
        <v>2091</v>
      </c>
      <c r="G2153">
        <v>2172</v>
      </c>
    </row>
    <row r="2154" spans="1:7">
      <c r="A2154">
        <f t="shared" si="279"/>
        <v>26.827160493827162</v>
      </c>
      <c r="B2154">
        <f t="shared" si="283"/>
        <v>2254</v>
      </c>
      <c r="C2154">
        <f t="shared" si="283"/>
        <v>2231.0109752652443</v>
      </c>
      <c r="D2154">
        <f t="shared" si="280"/>
        <v>2174.5091400129822</v>
      </c>
      <c r="E2154">
        <f t="shared" si="284"/>
        <v>2116.4994751348331</v>
      </c>
      <c r="F2154">
        <f t="shared" si="284"/>
        <v>2092</v>
      </c>
      <c r="G2154">
        <v>2173</v>
      </c>
    </row>
    <row r="2155" spans="1:7">
      <c r="A2155">
        <f t="shared" si="279"/>
        <v>26.839506172839506</v>
      </c>
      <c r="B2155">
        <f t="shared" si="283"/>
        <v>2255</v>
      </c>
      <c r="C2155">
        <f t="shared" si="283"/>
        <v>2232.010645819712</v>
      </c>
      <c r="D2155">
        <f t="shared" si="280"/>
        <v>2175.5084463177795</v>
      </c>
      <c r="E2155">
        <f t="shared" si="284"/>
        <v>2117.4991090783183</v>
      </c>
      <c r="F2155">
        <f t="shared" si="284"/>
        <v>2093</v>
      </c>
      <c r="G2155">
        <v>2174</v>
      </c>
    </row>
    <row r="2156" spans="1:7">
      <c r="A2156">
        <f t="shared" si="279"/>
        <v>26.851851851851851</v>
      </c>
      <c r="B2156">
        <f t="shared" si="283"/>
        <v>2256</v>
      </c>
      <c r="C2156">
        <f t="shared" si="283"/>
        <v>2233.0103166691997</v>
      </c>
      <c r="D2156">
        <f t="shared" si="280"/>
        <v>2176.5077532597948</v>
      </c>
      <c r="E2156">
        <f t="shared" si="284"/>
        <v>2118.4987433673214</v>
      </c>
      <c r="F2156">
        <f t="shared" si="284"/>
        <v>2094</v>
      </c>
      <c r="G2156">
        <v>2175</v>
      </c>
    </row>
    <row r="2157" spans="1:7">
      <c r="A2157">
        <f t="shared" si="279"/>
        <v>26.864197530864196</v>
      </c>
      <c r="B2157">
        <f t="shared" si="283"/>
        <v>2257</v>
      </c>
      <c r="C2157">
        <f t="shared" si="283"/>
        <v>2234.0099878133115</v>
      </c>
      <c r="D2157">
        <f t="shared" si="280"/>
        <v>2177.5070608381502</v>
      </c>
      <c r="E2157">
        <f t="shared" si="284"/>
        <v>2119.4983780013536</v>
      </c>
      <c r="F2157">
        <f t="shared" si="284"/>
        <v>2095</v>
      </c>
      <c r="G2157">
        <v>2176</v>
      </c>
    </row>
    <row r="2158" spans="1:7">
      <c r="A2158">
        <f t="shared" si="279"/>
        <v>26.876543209876544</v>
      </c>
      <c r="B2158">
        <f t="shared" si="283"/>
        <v>2258</v>
      </c>
      <c r="C2158">
        <f t="shared" si="283"/>
        <v>2235.0096592516516</v>
      </c>
      <c r="D2158">
        <f t="shared" si="280"/>
        <v>2178.5063690519705</v>
      </c>
      <c r="E2158">
        <f t="shared" si="284"/>
        <v>2120.4980129799264</v>
      </c>
      <c r="F2158">
        <f t="shared" si="284"/>
        <v>2096</v>
      </c>
      <c r="G2158">
        <v>2177</v>
      </c>
    </row>
    <row r="2159" spans="1:7">
      <c r="A2159">
        <f t="shared" si="279"/>
        <v>26.888888888888889</v>
      </c>
      <c r="B2159">
        <f t="shared" si="283"/>
        <v>2259</v>
      </c>
      <c r="C2159">
        <f t="shared" si="283"/>
        <v>2236.0093309838257</v>
      </c>
      <c r="D2159">
        <f t="shared" si="280"/>
        <v>2179.5056779003812</v>
      </c>
      <c r="E2159">
        <f t="shared" si="284"/>
        <v>2121.497648302553</v>
      </c>
      <c r="F2159">
        <f t="shared" si="284"/>
        <v>2097</v>
      </c>
      <c r="G2159">
        <v>2178</v>
      </c>
    </row>
    <row r="2160" spans="1:7">
      <c r="A2160">
        <f t="shared" si="279"/>
        <v>26.901234567901234</v>
      </c>
      <c r="B2160">
        <f t="shared" si="283"/>
        <v>2260</v>
      </c>
      <c r="C2160">
        <f t="shared" si="283"/>
        <v>2237.0090030094398</v>
      </c>
      <c r="D2160">
        <f t="shared" si="280"/>
        <v>2180.5049873825101</v>
      </c>
      <c r="E2160">
        <f t="shared" si="284"/>
        <v>2122.497283968748</v>
      </c>
      <c r="F2160">
        <f t="shared" si="284"/>
        <v>2098</v>
      </c>
      <c r="G2160">
        <v>2179</v>
      </c>
    </row>
    <row r="2161" spans="1:7">
      <c r="A2161">
        <f t="shared" si="279"/>
        <v>26.913580246913579</v>
      </c>
      <c r="B2161">
        <f t="shared" si="283"/>
        <v>2261</v>
      </c>
      <c r="C2161">
        <f t="shared" si="283"/>
        <v>2238.0086753281007</v>
      </c>
      <c r="D2161">
        <f t="shared" si="280"/>
        <v>2181.5042974974858</v>
      </c>
      <c r="E2161">
        <f t="shared" si="284"/>
        <v>2123.4969199780248</v>
      </c>
      <c r="F2161">
        <f t="shared" si="284"/>
        <v>2099</v>
      </c>
      <c r="G2161">
        <v>2180</v>
      </c>
    </row>
    <row r="2162" spans="1:7">
      <c r="A2162">
        <f t="shared" si="279"/>
        <v>26.925925925925927</v>
      </c>
      <c r="B2162">
        <f t="shared" si="283"/>
        <v>2262</v>
      </c>
      <c r="C2162">
        <f t="shared" si="283"/>
        <v>2239.0083479394161</v>
      </c>
      <c r="D2162">
        <f t="shared" si="280"/>
        <v>2182.5036082444399</v>
      </c>
      <c r="E2162">
        <f t="shared" si="284"/>
        <v>2124.4965563299006</v>
      </c>
      <c r="F2162">
        <f t="shared" si="284"/>
        <v>2100</v>
      </c>
      <c r="G2162">
        <v>2181</v>
      </c>
    </row>
    <row r="2163" spans="1:7">
      <c r="A2163">
        <f t="shared" si="279"/>
        <v>26.938271604938272</v>
      </c>
      <c r="B2163">
        <f t="shared" si="283"/>
        <v>2263</v>
      </c>
      <c r="C2163">
        <f t="shared" si="283"/>
        <v>2240.0080208429936</v>
      </c>
      <c r="D2163">
        <f t="shared" si="280"/>
        <v>2183.5029196225041</v>
      </c>
      <c r="E2163">
        <f t="shared" si="284"/>
        <v>2125.496193023891</v>
      </c>
      <c r="F2163">
        <f t="shared" si="284"/>
        <v>2101</v>
      </c>
      <c r="G2163">
        <v>2182</v>
      </c>
    </row>
    <row r="2164" spans="1:7">
      <c r="A2164">
        <f t="shared" si="279"/>
        <v>26.950617283950617</v>
      </c>
      <c r="B2164">
        <f t="shared" si="283"/>
        <v>2264</v>
      </c>
      <c r="C2164">
        <f t="shared" si="283"/>
        <v>2241.0076940384424</v>
      </c>
      <c r="D2164">
        <f t="shared" si="280"/>
        <v>2184.5022316308123</v>
      </c>
      <c r="E2164">
        <f t="shared" si="284"/>
        <v>2126.495830059514</v>
      </c>
      <c r="F2164">
        <f t="shared" si="284"/>
        <v>2102</v>
      </c>
      <c r="G2164">
        <v>2183</v>
      </c>
    </row>
    <row r="2165" spans="1:7">
      <c r="A2165">
        <f t="shared" si="279"/>
        <v>26.962962962962962</v>
      </c>
      <c r="B2165">
        <f t="shared" si="283"/>
        <v>2265</v>
      </c>
      <c r="C2165">
        <f t="shared" si="283"/>
        <v>2242.007367525372</v>
      </c>
      <c r="D2165">
        <f t="shared" si="280"/>
        <v>2185.5015442685003</v>
      </c>
      <c r="E2165">
        <f t="shared" si="284"/>
        <v>2127.495467436288</v>
      </c>
      <c r="F2165">
        <f t="shared" si="284"/>
        <v>2103</v>
      </c>
      <c r="G2165">
        <v>2184</v>
      </c>
    </row>
    <row r="2166" spans="1:7">
      <c r="A2166">
        <f t="shared" si="279"/>
        <v>26.97530864197531</v>
      </c>
      <c r="B2166">
        <f t="shared" si="283"/>
        <v>2266</v>
      </c>
      <c r="C2166">
        <f t="shared" si="283"/>
        <v>2243.0070413033932</v>
      </c>
      <c r="D2166">
        <f t="shared" si="280"/>
        <v>2186.5008575347051</v>
      </c>
      <c r="E2166">
        <f t="shared" si="284"/>
        <v>2128.4951051537323</v>
      </c>
      <c r="F2166">
        <f t="shared" si="284"/>
        <v>2104</v>
      </c>
      <c r="G2166">
        <v>2185</v>
      </c>
    </row>
    <row r="2167" spans="1:7">
      <c r="A2167">
        <f t="shared" si="279"/>
        <v>26.987654320987655</v>
      </c>
      <c r="B2167">
        <f t="shared" ref="B2167:C2186" si="285">SQRT($B$2^2+$G2167^2+2*$B$2*$G2167*COS(($D$2-B$5)*PI()/180))</f>
        <v>2267</v>
      </c>
      <c r="C2167">
        <f t="shared" si="285"/>
        <v>2244.0067153721166</v>
      </c>
      <c r="D2167">
        <f t="shared" si="280"/>
        <v>2187.5001714285645</v>
      </c>
      <c r="E2167">
        <f t="shared" ref="E2167:F2186" si="286">SQRT($B$2^2+$G2167^2+2*$B$2*$G2167*COS(($D$2-E$5)*PI()/180))</f>
        <v>2129.4947432113668</v>
      </c>
      <c r="F2167">
        <f t="shared" si="286"/>
        <v>2105</v>
      </c>
      <c r="G2167">
        <v>2186</v>
      </c>
    </row>
    <row r="2168" spans="1:7">
      <c r="A2168">
        <f t="shared" si="279"/>
        <v>27</v>
      </c>
      <c r="B2168">
        <f t="shared" si="285"/>
        <v>2268</v>
      </c>
      <c r="C2168">
        <f t="shared" si="285"/>
        <v>2245.0063897311534</v>
      </c>
      <c r="D2168">
        <f t="shared" si="280"/>
        <v>2188.4994859492199</v>
      </c>
      <c r="E2168">
        <f t="shared" si="286"/>
        <v>2130.494381608713</v>
      </c>
      <c r="F2168">
        <f t="shared" si="286"/>
        <v>2106</v>
      </c>
      <c r="G2168">
        <v>2187</v>
      </c>
    </row>
    <row r="2169" spans="1:7">
      <c r="A2169">
        <f t="shared" si="279"/>
        <v>27.012345679012345</v>
      </c>
      <c r="B2169">
        <f t="shared" si="285"/>
        <v>2269</v>
      </c>
      <c r="C2169">
        <f t="shared" si="285"/>
        <v>2246.0060643801162</v>
      </c>
      <c r="D2169">
        <f t="shared" si="280"/>
        <v>2189.4988010958123</v>
      </c>
      <c r="E2169">
        <f t="shared" si="286"/>
        <v>2131.4940203452929</v>
      </c>
      <c r="F2169">
        <f t="shared" si="286"/>
        <v>2107</v>
      </c>
      <c r="G2169">
        <v>2188</v>
      </c>
    </row>
    <row r="2170" spans="1:7">
      <c r="A2170">
        <f t="shared" si="279"/>
        <v>27.02469135802469</v>
      </c>
      <c r="B2170">
        <f t="shared" si="285"/>
        <v>2270</v>
      </c>
      <c r="C2170">
        <f t="shared" si="285"/>
        <v>2247.0057393186185</v>
      </c>
      <c r="D2170">
        <f t="shared" si="280"/>
        <v>2190.4981168674854</v>
      </c>
      <c r="E2170">
        <f t="shared" si="286"/>
        <v>2132.4936594206297</v>
      </c>
      <c r="F2170">
        <f t="shared" si="286"/>
        <v>2108</v>
      </c>
      <c r="G2170">
        <v>2189</v>
      </c>
    </row>
    <row r="2171" spans="1:7">
      <c r="A2171">
        <f t="shared" si="279"/>
        <v>27.037037037037038</v>
      </c>
      <c r="B2171">
        <f t="shared" si="285"/>
        <v>2271</v>
      </c>
      <c r="C2171">
        <f t="shared" si="285"/>
        <v>2248.0054145462736</v>
      </c>
      <c r="D2171">
        <f t="shared" si="280"/>
        <v>2191.4974332633838</v>
      </c>
      <c r="E2171">
        <f t="shared" si="286"/>
        <v>2133.4932988342466</v>
      </c>
      <c r="F2171">
        <f t="shared" si="286"/>
        <v>2109</v>
      </c>
      <c r="G2171">
        <v>2190</v>
      </c>
    </row>
    <row r="2172" spans="1:7">
      <c r="A2172">
        <f t="shared" si="279"/>
        <v>27.049382716049383</v>
      </c>
      <c r="B2172">
        <f t="shared" si="285"/>
        <v>2272</v>
      </c>
      <c r="C2172">
        <f t="shared" si="285"/>
        <v>2249.0050900626961</v>
      </c>
      <c r="D2172">
        <f t="shared" si="280"/>
        <v>2192.4967502826544</v>
      </c>
      <c r="E2172">
        <f t="shared" si="286"/>
        <v>2134.492938585669</v>
      </c>
      <c r="F2172">
        <f t="shared" si="286"/>
        <v>2110</v>
      </c>
      <c r="G2172">
        <v>2191</v>
      </c>
    </row>
    <row r="2173" spans="1:7">
      <c r="A2173">
        <f t="shared" si="279"/>
        <v>27.061728395061728</v>
      </c>
      <c r="B2173">
        <f t="shared" si="285"/>
        <v>2273</v>
      </c>
      <c r="C2173">
        <f t="shared" si="285"/>
        <v>2250.0047658675012</v>
      </c>
      <c r="D2173">
        <f t="shared" si="280"/>
        <v>2193.4960679244446</v>
      </c>
      <c r="E2173">
        <f t="shared" si="286"/>
        <v>2135.492578674422</v>
      </c>
      <c r="F2173">
        <f t="shared" si="286"/>
        <v>2111</v>
      </c>
      <c r="G2173">
        <v>2192</v>
      </c>
    </row>
    <row r="2174" spans="1:7">
      <c r="A2174">
        <f t="shared" si="279"/>
        <v>27.074074074074073</v>
      </c>
      <c r="B2174">
        <f t="shared" si="285"/>
        <v>2274</v>
      </c>
      <c r="C2174">
        <f t="shared" si="285"/>
        <v>2251.0044419603041</v>
      </c>
      <c r="D2174">
        <f t="shared" si="280"/>
        <v>2194.4953861879044</v>
      </c>
      <c r="E2174">
        <f t="shared" si="286"/>
        <v>2136.4922191000323</v>
      </c>
      <c r="F2174">
        <f t="shared" si="286"/>
        <v>2112</v>
      </c>
      <c r="G2174">
        <v>2193</v>
      </c>
    </row>
    <row r="2175" spans="1:7">
      <c r="A2175">
        <f t="shared" si="279"/>
        <v>27.086419753086421</v>
      </c>
      <c r="B2175">
        <f t="shared" si="285"/>
        <v>2275</v>
      </c>
      <c r="C2175">
        <f t="shared" si="285"/>
        <v>2252.004118340722</v>
      </c>
      <c r="D2175">
        <f t="shared" si="280"/>
        <v>2195.4947050721848</v>
      </c>
      <c r="E2175">
        <f t="shared" si="286"/>
        <v>2137.491859862027</v>
      </c>
      <c r="F2175">
        <f t="shared" si="286"/>
        <v>2113</v>
      </c>
      <c r="G2175">
        <v>2194</v>
      </c>
    </row>
    <row r="2176" spans="1:7">
      <c r="A2176">
        <f t="shared" si="279"/>
        <v>27.098765432098766</v>
      </c>
      <c r="B2176">
        <f t="shared" si="285"/>
        <v>2276</v>
      </c>
      <c r="C2176">
        <f t="shared" si="285"/>
        <v>2253.0037950083715</v>
      </c>
      <c r="D2176">
        <f t="shared" si="280"/>
        <v>2196.4940245764383</v>
      </c>
      <c r="E2176">
        <f t="shared" si="286"/>
        <v>2138.4915009599349</v>
      </c>
      <c r="F2176">
        <f t="shared" si="286"/>
        <v>2114</v>
      </c>
      <c r="G2176">
        <v>2195</v>
      </c>
    </row>
    <row r="2177" spans="1:7">
      <c r="A2177">
        <f t="shared" si="279"/>
        <v>27.111111111111111</v>
      </c>
      <c r="B2177">
        <f t="shared" si="285"/>
        <v>2277</v>
      </c>
      <c r="C2177">
        <f t="shared" si="285"/>
        <v>2254.0034719628711</v>
      </c>
      <c r="D2177">
        <f t="shared" si="280"/>
        <v>2197.4933446998198</v>
      </c>
      <c r="E2177">
        <f t="shared" si="286"/>
        <v>2139.4911423932849</v>
      </c>
      <c r="F2177">
        <f t="shared" si="286"/>
        <v>2115</v>
      </c>
      <c r="G2177">
        <v>2196</v>
      </c>
    </row>
    <row r="2178" spans="1:7">
      <c r="A2178">
        <f t="shared" si="279"/>
        <v>27.123456790123456</v>
      </c>
      <c r="B2178">
        <f t="shared" si="285"/>
        <v>2278</v>
      </c>
      <c r="C2178">
        <f t="shared" si="285"/>
        <v>2255.0031492038383</v>
      </c>
      <c r="D2178">
        <f t="shared" si="280"/>
        <v>2198.492665441484</v>
      </c>
      <c r="E2178">
        <f t="shared" si="286"/>
        <v>2140.4907841616068</v>
      </c>
      <c r="F2178">
        <f t="shared" si="286"/>
        <v>2116</v>
      </c>
      <c r="G2178">
        <v>2197</v>
      </c>
    </row>
    <row r="2179" spans="1:7">
      <c r="A2179">
        <f t="shared" si="279"/>
        <v>27.135802469135804</v>
      </c>
      <c r="B2179">
        <f t="shared" si="285"/>
        <v>2279</v>
      </c>
      <c r="C2179">
        <f t="shared" si="285"/>
        <v>2256.0028267308935</v>
      </c>
      <c r="D2179">
        <f t="shared" si="280"/>
        <v>2199.4919868005886</v>
      </c>
      <c r="E2179">
        <f t="shared" si="286"/>
        <v>2141.4904262644322</v>
      </c>
      <c r="F2179">
        <f t="shared" si="286"/>
        <v>2117</v>
      </c>
      <c r="G2179">
        <v>2198</v>
      </c>
    </row>
    <row r="2180" spans="1:7">
      <c r="A2180">
        <f t="shared" si="279"/>
        <v>27.148148148148149</v>
      </c>
      <c r="B2180">
        <f t="shared" si="285"/>
        <v>2280</v>
      </c>
      <c r="C2180">
        <f t="shared" si="285"/>
        <v>2257.0025045436555</v>
      </c>
      <c r="D2180">
        <f t="shared" si="280"/>
        <v>2200.4913087762925</v>
      </c>
      <c r="E2180">
        <f t="shared" si="286"/>
        <v>2142.4900687012919</v>
      </c>
      <c r="F2180">
        <f t="shared" si="286"/>
        <v>2118</v>
      </c>
      <c r="G2180">
        <v>2199</v>
      </c>
    </row>
    <row r="2181" spans="1:7">
      <c r="A2181">
        <f t="shared" si="279"/>
        <v>27.160493827160494</v>
      </c>
      <c r="B2181">
        <f t="shared" si="285"/>
        <v>2281</v>
      </c>
      <c r="C2181">
        <f t="shared" si="285"/>
        <v>2258.0021826417451</v>
      </c>
      <c r="D2181">
        <f t="shared" si="280"/>
        <v>2201.4906313677557</v>
      </c>
      <c r="E2181">
        <f t="shared" si="286"/>
        <v>2143.4897114717191</v>
      </c>
      <c r="F2181">
        <f t="shared" si="286"/>
        <v>2119</v>
      </c>
      <c r="G2181">
        <v>2200</v>
      </c>
    </row>
    <row r="2182" spans="1:7">
      <c r="A2182">
        <f t="shared" ref="A2182:A2206" si="287">G2182/$B$2</f>
        <v>27.172839506172838</v>
      </c>
      <c r="B2182">
        <f t="shared" si="285"/>
        <v>2282</v>
      </c>
      <c r="C2182">
        <f t="shared" si="285"/>
        <v>2259.0018610247839</v>
      </c>
      <c r="D2182">
        <f t="shared" si="280"/>
        <v>2202.4899545741405</v>
      </c>
      <c r="E2182">
        <f t="shared" si="286"/>
        <v>2144.4893545752475</v>
      </c>
      <c r="F2182">
        <f t="shared" si="286"/>
        <v>2120</v>
      </c>
      <c r="G2182">
        <v>2201</v>
      </c>
    </row>
    <row r="2183" spans="1:7">
      <c r="A2183">
        <f t="shared" si="287"/>
        <v>27.185185185185187</v>
      </c>
      <c r="B2183">
        <f t="shared" si="285"/>
        <v>2283</v>
      </c>
      <c r="C2183">
        <f t="shared" si="285"/>
        <v>2260.0015396923936</v>
      </c>
      <c r="D2183">
        <f t="shared" ref="D2183:D2206" si="288">SQRT($B$2^2+$G2183^2+2*$B$2*$G2183*COS(($D$2-D$5)*PI()/180))</f>
        <v>2203.4892783946102</v>
      </c>
      <c r="E2183">
        <f t="shared" si="286"/>
        <v>2145.4889980114112</v>
      </c>
      <c r="F2183">
        <f t="shared" si="286"/>
        <v>2121</v>
      </c>
      <c r="G2183">
        <v>2202</v>
      </c>
    </row>
    <row r="2184" spans="1:7">
      <c r="A2184">
        <f t="shared" si="287"/>
        <v>27.197530864197532</v>
      </c>
      <c r="B2184">
        <f t="shared" si="285"/>
        <v>2284</v>
      </c>
      <c r="C2184">
        <f t="shared" si="285"/>
        <v>2261.0012186441968</v>
      </c>
      <c r="D2184">
        <f t="shared" si="288"/>
        <v>2204.4886028283295</v>
      </c>
      <c r="E2184">
        <f t="shared" si="286"/>
        <v>2146.4886417797456</v>
      </c>
      <c r="F2184">
        <f t="shared" si="286"/>
        <v>2122</v>
      </c>
      <c r="G2184">
        <v>2203</v>
      </c>
    </row>
    <row r="2185" spans="1:7">
      <c r="A2185">
        <f t="shared" si="287"/>
        <v>27.209876543209877</v>
      </c>
      <c r="B2185">
        <f t="shared" si="285"/>
        <v>2285</v>
      </c>
      <c r="C2185">
        <f t="shared" si="285"/>
        <v>2262.000897879816</v>
      </c>
      <c r="D2185">
        <f t="shared" si="288"/>
        <v>2205.4879278744647</v>
      </c>
      <c r="E2185">
        <f t="shared" si="286"/>
        <v>2147.4882858797869</v>
      </c>
      <c r="F2185">
        <f t="shared" si="286"/>
        <v>2123</v>
      </c>
      <c r="G2185">
        <v>2204</v>
      </c>
    </row>
    <row r="2186" spans="1:7">
      <c r="A2186">
        <f t="shared" si="287"/>
        <v>27.222222222222221</v>
      </c>
      <c r="B2186">
        <f t="shared" si="285"/>
        <v>2286</v>
      </c>
      <c r="C2186">
        <f t="shared" si="285"/>
        <v>2263.000577398876</v>
      </c>
      <c r="D2186">
        <f t="shared" si="288"/>
        <v>2206.4872535321838</v>
      </c>
      <c r="E2186">
        <f t="shared" si="286"/>
        <v>2148.487930311072</v>
      </c>
      <c r="F2186">
        <f t="shared" si="286"/>
        <v>2124</v>
      </c>
      <c r="G2186">
        <v>2205</v>
      </c>
    </row>
    <row r="2187" spans="1:7">
      <c r="A2187">
        <f t="shared" si="287"/>
        <v>27.234567901234566</v>
      </c>
      <c r="B2187">
        <f t="shared" ref="B2187:C2206" si="289">SQRT($B$2^2+$G2187^2+2*$B$2*$G2187*COS(($D$2-B$5)*PI()/180))</f>
        <v>2287</v>
      </c>
      <c r="C2187">
        <f t="shared" si="289"/>
        <v>2264.0002572010012</v>
      </c>
      <c r="D2187">
        <f t="shared" si="288"/>
        <v>2207.4865798006563</v>
      </c>
      <c r="E2187">
        <f t="shared" ref="E2187:F2206" si="290">SQRT($B$2^2+$G2187^2+2*$B$2*$G2187*COS(($D$2-E$5)*PI()/180))</f>
        <v>2149.4875750731385</v>
      </c>
      <c r="F2187">
        <f t="shared" si="290"/>
        <v>2125</v>
      </c>
      <c r="G2187">
        <v>2206</v>
      </c>
    </row>
    <row r="2188" spans="1:7">
      <c r="A2188">
        <f t="shared" si="287"/>
        <v>27.246913580246915</v>
      </c>
      <c r="B2188">
        <f t="shared" si="289"/>
        <v>2288</v>
      </c>
      <c r="C2188">
        <f t="shared" si="289"/>
        <v>2264.999937285816</v>
      </c>
      <c r="D2188">
        <f t="shared" si="288"/>
        <v>2208.4859066790532</v>
      </c>
      <c r="E2188">
        <f t="shared" si="290"/>
        <v>2150.4872201655253</v>
      </c>
      <c r="F2188">
        <f t="shared" si="290"/>
        <v>2126</v>
      </c>
      <c r="G2188">
        <v>2207</v>
      </c>
    </row>
    <row r="2189" spans="1:7">
      <c r="A2189">
        <f t="shared" si="287"/>
        <v>27.25925925925926</v>
      </c>
      <c r="B2189">
        <f t="shared" si="289"/>
        <v>2289</v>
      </c>
      <c r="C2189">
        <f t="shared" si="289"/>
        <v>2265.9996176529471</v>
      </c>
      <c r="D2189">
        <f t="shared" si="288"/>
        <v>2209.4852341665469</v>
      </c>
      <c r="E2189">
        <f t="shared" si="290"/>
        <v>2151.4868655877722</v>
      </c>
      <c r="F2189">
        <f t="shared" si="290"/>
        <v>2127</v>
      </c>
      <c r="G2189">
        <v>2208</v>
      </c>
    </row>
    <row r="2190" spans="1:7">
      <c r="A2190">
        <f t="shared" si="287"/>
        <v>27.271604938271604</v>
      </c>
      <c r="B2190">
        <f t="shared" si="289"/>
        <v>2290</v>
      </c>
      <c r="C2190">
        <f t="shared" si="289"/>
        <v>2266.9992983020211</v>
      </c>
      <c r="D2190">
        <f t="shared" si="288"/>
        <v>2210.4845622623106</v>
      </c>
      <c r="E2190">
        <f t="shared" si="290"/>
        <v>2152.4865113394194</v>
      </c>
      <c r="F2190">
        <f t="shared" si="290"/>
        <v>2128</v>
      </c>
      <c r="G2190">
        <v>2209</v>
      </c>
    </row>
    <row r="2191" spans="1:7">
      <c r="A2191">
        <f t="shared" si="287"/>
        <v>27.283950617283949</v>
      </c>
      <c r="B2191">
        <f t="shared" si="289"/>
        <v>2291</v>
      </c>
      <c r="C2191">
        <f t="shared" si="289"/>
        <v>2267.9989792326642</v>
      </c>
      <c r="D2191">
        <f t="shared" si="288"/>
        <v>2211.4838909655209</v>
      </c>
      <c r="E2191">
        <f t="shared" si="290"/>
        <v>2153.4861574200081</v>
      </c>
      <c r="F2191">
        <f t="shared" si="290"/>
        <v>2129</v>
      </c>
      <c r="G2191">
        <v>2210</v>
      </c>
    </row>
    <row r="2192" spans="1:7">
      <c r="A2192">
        <f t="shared" si="287"/>
        <v>27.296296296296298</v>
      </c>
      <c r="B2192">
        <f t="shared" si="289"/>
        <v>2292</v>
      </c>
      <c r="C2192">
        <f t="shared" si="289"/>
        <v>2268.9986604445053</v>
      </c>
      <c r="D2192">
        <f t="shared" si="288"/>
        <v>2212.4832202753537</v>
      </c>
      <c r="E2192">
        <f t="shared" si="290"/>
        <v>2154.4858038290809</v>
      </c>
      <c r="F2192">
        <f t="shared" si="290"/>
        <v>2130</v>
      </c>
      <c r="G2192">
        <v>2211</v>
      </c>
    </row>
    <row r="2193" spans="1:7">
      <c r="A2193">
        <f t="shared" si="287"/>
        <v>27.308641975308642</v>
      </c>
      <c r="B2193">
        <f t="shared" si="289"/>
        <v>2293</v>
      </c>
      <c r="C2193">
        <f t="shared" si="289"/>
        <v>2269.9983419371724</v>
      </c>
      <c r="D2193">
        <f t="shared" si="288"/>
        <v>2213.4825501909881</v>
      </c>
      <c r="E2193">
        <f t="shared" si="290"/>
        <v>2155.4854505661801</v>
      </c>
      <c r="F2193">
        <f t="shared" si="290"/>
        <v>2131</v>
      </c>
      <c r="G2193">
        <v>2212</v>
      </c>
    </row>
    <row r="2194" spans="1:7">
      <c r="A2194">
        <f t="shared" si="287"/>
        <v>27.320987654320987</v>
      </c>
      <c r="B2194">
        <f t="shared" si="289"/>
        <v>2294</v>
      </c>
      <c r="C2194">
        <f t="shared" si="289"/>
        <v>2270.9980237102945</v>
      </c>
      <c r="D2194">
        <f t="shared" si="288"/>
        <v>2214.4818807116035</v>
      </c>
      <c r="E2194">
        <f t="shared" si="290"/>
        <v>2156.4850976308499</v>
      </c>
      <c r="F2194">
        <f t="shared" si="290"/>
        <v>2132</v>
      </c>
      <c r="G2194">
        <v>2213</v>
      </c>
    </row>
    <row r="2195" spans="1:7">
      <c r="A2195">
        <f t="shared" si="287"/>
        <v>27.333333333333332</v>
      </c>
      <c r="B2195">
        <f t="shared" si="289"/>
        <v>2295</v>
      </c>
      <c r="C2195">
        <f t="shared" si="289"/>
        <v>2271.9977057635019</v>
      </c>
      <c r="D2195">
        <f t="shared" si="288"/>
        <v>2215.4812118363811</v>
      </c>
      <c r="E2195">
        <f t="shared" si="290"/>
        <v>2157.4847450226348</v>
      </c>
      <c r="F2195">
        <f t="shared" si="290"/>
        <v>2133</v>
      </c>
      <c r="G2195">
        <v>2214</v>
      </c>
    </row>
    <row r="2196" spans="1:7">
      <c r="A2196">
        <f t="shared" si="287"/>
        <v>27.345679012345681</v>
      </c>
      <c r="B2196">
        <f t="shared" si="289"/>
        <v>2296</v>
      </c>
      <c r="C2196">
        <f t="shared" si="289"/>
        <v>2272.9973880964244</v>
      </c>
      <c r="D2196">
        <f t="shared" si="288"/>
        <v>2216.4805435645044</v>
      </c>
      <c r="E2196">
        <f t="shared" si="290"/>
        <v>2158.4843927410802</v>
      </c>
      <c r="F2196">
        <f t="shared" si="290"/>
        <v>2134</v>
      </c>
      <c r="G2196">
        <v>2215</v>
      </c>
    </row>
    <row r="2197" spans="1:7">
      <c r="A2197">
        <f t="shared" si="287"/>
        <v>27.358024691358025</v>
      </c>
      <c r="B2197">
        <f t="shared" si="289"/>
        <v>2297</v>
      </c>
      <c r="C2197">
        <f t="shared" si="289"/>
        <v>2273.9970707086941</v>
      </c>
      <c r="D2197">
        <f t="shared" si="288"/>
        <v>2217.479875895157</v>
      </c>
      <c r="E2197">
        <f t="shared" si="290"/>
        <v>2159.4840407857332</v>
      </c>
      <c r="F2197">
        <f t="shared" si="290"/>
        <v>2135</v>
      </c>
      <c r="G2197">
        <v>2216</v>
      </c>
    </row>
    <row r="2198" spans="1:7">
      <c r="A2198">
        <f t="shared" si="287"/>
        <v>27.37037037037037</v>
      </c>
      <c r="B2198">
        <f t="shared" si="289"/>
        <v>2298</v>
      </c>
      <c r="C2198">
        <f t="shared" si="289"/>
        <v>2274.9967535999413</v>
      </c>
      <c r="D2198">
        <f t="shared" si="288"/>
        <v>2218.4792088275249</v>
      </c>
      <c r="E2198">
        <f t="shared" si="290"/>
        <v>2160.4836891561404</v>
      </c>
      <c r="F2198">
        <f t="shared" si="290"/>
        <v>2136</v>
      </c>
      <c r="G2198">
        <v>2217</v>
      </c>
    </row>
    <row r="2199" spans="1:7">
      <c r="A2199">
        <f t="shared" si="287"/>
        <v>27.382716049382715</v>
      </c>
      <c r="B2199">
        <f t="shared" si="289"/>
        <v>2299</v>
      </c>
      <c r="C2199">
        <f t="shared" si="289"/>
        <v>2275.9964367697999</v>
      </c>
      <c r="D2199">
        <f t="shared" si="288"/>
        <v>2219.478542360795</v>
      </c>
      <c r="E2199">
        <f t="shared" si="290"/>
        <v>2161.4833378518497</v>
      </c>
      <c r="F2199">
        <f t="shared" si="290"/>
        <v>2137</v>
      </c>
      <c r="G2199">
        <v>2218</v>
      </c>
    </row>
    <row r="2200" spans="1:7">
      <c r="A2200">
        <f t="shared" si="287"/>
        <v>27.395061728395063</v>
      </c>
      <c r="B2200">
        <f t="shared" si="289"/>
        <v>2300</v>
      </c>
      <c r="C2200">
        <f t="shared" si="289"/>
        <v>2276.996120217902</v>
      </c>
      <c r="D2200">
        <f t="shared" si="288"/>
        <v>2220.477876494157</v>
      </c>
      <c r="E2200">
        <f t="shared" si="290"/>
        <v>2162.4829868724105</v>
      </c>
      <c r="F2200">
        <f t="shared" si="290"/>
        <v>2138</v>
      </c>
      <c r="G2200">
        <v>2219</v>
      </c>
    </row>
    <row r="2201" spans="1:7">
      <c r="A2201">
        <f t="shared" si="287"/>
        <v>27.407407407407408</v>
      </c>
      <c r="B2201">
        <f t="shared" si="289"/>
        <v>2301</v>
      </c>
      <c r="C2201">
        <f t="shared" si="289"/>
        <v>2277.9958039438811</v>
      </c>
      <c r="D2201">
        <f t="shared" si="288"/>
        <v>2221.4772112267997</v>
      </c>
      <c r="E2201">
        <f t="shared" si="290"/>
        <v>2163.4826362173721</v>
      </c>
      <c r="F2201">
        <f t="shared" si="290"/>
        <v>2139</v>
      </c>
      <c r="G2201">
        <v>2220</v>
      </c>
    </row>
    <row r="2202" spans="1:7">
      <c r="A2202">
        <f t="shared" si="287"/>
        <v>27.419753086419753</v>
      </c>
      <c r="B2202">
        <f t="shared" si="289"/>
        <v>2302</v>
      </c>
      <c r="C2202">
        <f t="shared" si="289"/>
        <v>2278.9954879473726</v>
      </c>
      <c r="D2202">
        <f t="shared" si="288"/>
        <v>2222.4765465579158</v>
      </c>
      <c r="E2202">
        <f t="shared" si="290"/>
        <v>2164.4822858862849</v>
      </c>
      <c r="F2202">
        <f t="shared" si="290"/>
        <v>2140</v>
      </c>
      <c r="G2202">
        <v>2221</v>
      </c>
    </row>
    <row r="2203" spans="1:7">
      <c r="A2203">
        <f t="shared" si="287"/>
        <v>27.432098765432098</v>
      </c>
      <c r="B2203">
        <f t="shared" si="289"/>
        <v>2303</v>
      </c>
      <c r="C2203">
        <f t="shared" si="289"/>
        <v>2279.9951722280102</v>
      </c>
      <c r="D2203">
        <f t="shared" si="288"/>
        <v>2223.4758824866981</v>
      </c>
      <c r="E2203">
        <f t="shared" si="290"/>
        <v>2165.4819358787008</v>
      </c>
      <c r="F2203">
        <f t="shared" si="290"/>
        <v>2141</v>
      </c>
      <c r="G2203">
        <v>2222</v>
      </c>
    </row>
    <row r="2204" spans="1:7">
      <c r="A2204">
        <f t="shared" si="287"/>
        <v>27.444444444444443</v>
      </c>
      <c r="B2204">
        <f t="shared" si="289"/>
        <v>2304</v>
      </c>
      <c r="C2204">
        <f t="shared" si="289"/>
        <v>2280.9948567854308</v>
      </c>
      <c r="D2204">
        <f t="shared" si="288"/>
        <v>2224.4752190123404</v>
      </c>
      <c r="E2204">
        <f t="shared" si="290"/>
        <v>2166.4815861941715</v>
      </c>
      <c r="F2204">
        <f t="shared" si="290"/>
        <v>2142</v>
      </c>
      <c r="G2204">
        <v>2223</v>
      </c>
    </row>
    <row r="2205" spans="1:7">
      <c r="A2205">
        <f t="shared" si="287"/>
        <v>27.456790123456791</v>
      </c>
      <c r="B2205">
        <f t="shared" si="289"/>
        <v>2305</v>
      </c>
      <c r="C2205">
        <f t="shared" si="289"/>
        <v>2281.9945416192695</v>
      </c>
      <c r="D2205">
        <f t="shared" si="288"/>
        <v>2225.4745561340396</v>
      </c>
      <c r="E2205">
        <f t="shared" si="290"/>
        <v>2167.48123683225</v>
      </c>
      <c r="F2205">
        <f t="shared" si="290"/>
        <v>2143</v>
      </c>
      <c r="G2205">
        <v>2224</v>
      </c>
    </row>
    <row r="2206" spans="1:7">
      <c r="A2206">
        <f t="shared" si="287"/>
        <v>27.469135802469136</v>
      </c>
      <c r="B2206">
        <f t="shared" si="289"/>
        <v>2306</v>
      </c>
      <c r="C2206">
        <f t="shared" si="289"/>
        <v>2282.9942267291635</v>
      </c>
      <c r="D2206">
        <f t="shared" si="288"/>
        <v>2226.4738938509922</v>
      </c>
      <c r="E2206">
        <f t="shared" si="290"/>
        <v>2168.4808877924906</v>
      </c>
      <c r="F2206">
        <f t="shared" si="290"/>
        <v>2144</v>
      </c>
      <c r="G2206">
        <v>2225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K6" zoomScale="75" zoomScaleNormal="75" zoomScalePageLayoutView="75" workbookViewId="0">
      <selection activeCell="X28" sqref="X28"/>
    </sheetView>
  </sheetViews>
  <sheetFormatPr baseColWidth="10" defaultRowHeight="15" x14ac:dyDescent="0"/>
  <cols>
    <col min="1" max="1" width="13.33203125" customWidth="1"/>
    <col min="2" max="2" width="15.5" customWidth="1"/>
    <col min="3" max="3" width="13.5" customWidth="1"/>
  </cols>
  <sheetData>
    <row r="1" spans="1:10">
      <c r="A1" s="40" t="s">
        <v>41</v>
      </c>
      <c r="B1" s="40"/>
      <c r="D1" s="85" t="s">
        <v>43</v>
      </c>
      <c r="E1" s="85"/>
      <c r="F1" s="85" t="s">
        <v>44</v>
      </c>
      <c r="G1" s="85"/>
      <c r="H1" s="85" t="s">
        <v>45</v>
      </c>
      <c r="I1" s="85"/>
      <c r="J1" s="85"/>
    </row>
    <row r="2" spans="1:10" ht="16" thickBot="1">
      <c r="A2" s="6" t="s">
        <v>33</v>
      </c>
      <c r="B2" s="64" t="s">
        <v>42</v>
      </c>
      <c r="C2" s="6" t="s">
        <v>34</v>
      </c>
      <c r="D2" s="6" t="s">
        <v>47</v>
      </c>
      <c r="E2" s="6" t="s">
        <v>48</v>
      </c>
      <c r="F2" s="6" t="s">
        <v>46</v>
      </c>
      <c r="G2" s="6" t="s">
        <v>49</v>
      </c>
      <c r="H2" s="6" t="s">
        <v>50</v>
      </c>
      <c r="I2" s="6"/>
      <c r="J2" s="6" t="s">
        <v>51</v>
      </c>
    </row>
    <row r="3" spans="1:10">
      <c r="A3" s="7">
        <v>1139.5</v>
      </c>
      <c r="B3" s="65">
        <v>1145</v>
      </c>
      <c r="C3" s="18"/>
      <c r="D3" s="18">
        <v>1605.5</v>
      </c>
      <c r="E3" s="19">
        <v>54.8</v>
      </c>
      <c r="F3" s="41"/>
      <c r="G3" s="73"/>
      <c r="H3" s="74"/>
      <c r="I3" s="74"/>
      <c r="J3" s="74"/>
    </row>
    <row r="4" spans="1:10">
      <c r="A4" s="8">
        <v>1149.5</v>
      </c>
      <c r="B4" s="66">
        <v>1155</v>
      </c>
      <c r="C4" s="20" t="s">
        <v>35</v>
      </c>
      <c r="D4" s="20">
        <v>3679</v>
      </c>
      <c r="E4" s="21">
        <v>4.2</v>
      </c>
      <c r="F4" s="42"/>
      <c r="G4" s="43"/>
      <c r="H4" s="44">
        <v>87</v>
      </c>
      <c r="I4" s="75">
        <f>H4*10</f>
        <v>870</v>
      </c>
      <c r="J4" s="45">
        <v>33</v>
      </c>
    </row>
    <row r="5" spans="1:10">
      <c r="A5" s="8">
        <v>1159.5</v>
      </c>
      <c r="B5" s="66">
        <v>1165</v>
      </c>
      <c r="C5" s="20"/>
      <c r="D5" s="20">
        <v>2431</v>
      </c>
      <c r="E5" s="21">
        <v>40</v>
      </c>
      <c r="F5" s="42"/>
      <c r="G5" s="43"/>
      <c r="H5" s="44">
        <v>92</v>
      </c>
      <c r="I5" s="75">
        <f t="shared" ref="I5:I7" si="0">H5*10</f>
        <v>920</v>
      </c>
      <c r="J5" s="45">
        <v>45</v>
      </c>
    </row>
    <row r="6" spans="1:10">
      <c r="A6" s="8">
        <v>1169.5</v>
      </c>
      <c r="B6" s="66">
        <v>1175</v>
      </c>
      <c r="C6" s="20"/>
      <c r="D6" s="20">
        <v>2041</v>
      </c>
      <c r="E6" s="21">
        <v>47.8</v>
      </c>
      <c r="F6" s="44">
        <v>1888</v>
      </c>
      <c r="G6" s="45">
        <v>75.900000000000006</v>
      </c>
      <c r="H6" s="44">
        <v>98</v>
      </c>
      <c r="I6" s="75">
        <f t="shared" si="0"/>
        <v>980</v>
      </c>
      <c r="J6" s="45">
        <v>55</v>
      </c>
    </row>
    <row r="7" spans="1:10">
      <c r="A7" s="8">
        <v>1174.5</v>
      </c>
      <c r="B7" s="66">
        <v>1180</v>
      </c>
      <c r="C7" s="20"/>
      <c r="D7" s="20">
        <v>2138.5</v>
      </c>
      <c r="E7" s="21">
        <v>51.8</v>
      </c>
      <c r="F7" s="44">
        <v>1872</v>
      </c>
      <c r="G7" s="45">
        <v>73.8</v>
      </c>
      <c r="H7" s="44">
        <v>84</v>
      </c>
      <c r="I7" s="75">
        <f t="shared" si="0"/>
        <v>840</v>
      </c>
      <c r="J7" s="45">
        <v>45</v>
      </c>
    </row>
    <row r="8" spans="1:10">
      <c r="A8" s="8">
        <v>1179.5</v>
      </c>
      <c r="B8" s="66">
        <v>1185</v>
      </c>
      <c r="C8" s="20"/>
      <c r="D8" s="20">
        <v>2086.5</v>
      </c>
      <c r="E8" s="21">
        <v>45.2</v>
      </c>
      <c r="F8" s="44">
        <v>1534</v>
      </c>
      <c r="G8" s="45">
        <v>74.900000000000006</v>
      </c>
      <c r="H8" s="44">
        <v>94</v>
      </c>
      <c r="I8" s="75">
        <f>H8*10</f>
        <v>940</v>
      </c>
      <c r="J8" s="45">
        <v>52</v>
      </c>
    </row>
    <row r="9" spans="1:10" ht="16" thickBot="1">
      <c r="A9" s="9">
        <v>1184.5</v>
      </c>
      <c r="B9" s="67">
        <v>1190</v>
      </c>
      <c r="C9" s="22" t="s">
        <v>36</v>
      </c>
      <c r="D9" s="22">
        <v>2314</v>
      </c>
      <c r="E9" s="23">
        <v>44.7</v>
      </c>
      <c r="F9" s="46"/>
      <c r="G9" s="47"/>
      <c r="H9" s="46"/>
      <c r="I9" s="76"/>
      <c r="J9" s="47"/>
    </row>
    <row r="10" spans="1:10">
      <c r="A10" s="10">
        <v>1346.5</v>
      </c>
      <c r="B10" s="48">
        <v>1352</v>
      </c>
      <c r="C10" s="24"/>
      <c r="D10" s="24">
        <v>2587</v>
      </c>
      <c r="E10" s="25">
        <v>49.6</v>
      </c>
      <c r="F10" s="48"/>
      <c r="G10" s="49"/>
      <c r="H10" s="48"/>
      <c r="I10" s="77"/>
      <c r="J10" s="49"/>
    </row>
    <row r="11" spans="1:10">
      <c r="A11" s="11">
        <v>1351.5</v>
      </c>
      <c r="B11" s="48">
        <v>1357</v>
      </c>
      <c r="C11" s="26"/>
      <c r="D11" s="26">
        <v>3016</v>
      </c>
      <c r="E11" s="27">
        <v>56.1</v>
      </c>
      <c r="F11" s="50"/>
      <c r="G11" s="51"/>
      <c r="H11" s="50"/>
      <c r="I11" s="78"/>
      <c r="J11" s="51"/>
    </row>
    <row r="12" spans="1:10">
      <c r="A12" s="11">
        <v>1356.5</v>
      </c>
      <c r="B12" s="48">
        <v>1362</v>
      </c>
      <c r="C12" s="26"/>
      <c r="D12" s="26">
        <v>2996.5</v>
      </c>
      <c r="E12" s="27">
        <v>52.1</v>
      </c>
      <c r="F12" s="50">
        <v>2509</v>
      </c>
      <c r="G12" s="51">
        <v>88.7</v>
      </c>
      <c r="H12" s="50">
        <v>108</v>
      </c>
      <c r="I12" s="75">
        <f t="shared" ref="I12" si="1">H12*10</f>
        <v>1080</v>
      </c>
      <c r="J12" s="51">
        <v>69</v>
      </c>
    </row>
    <row r="13" spans="1:10">
      <c r="A13" s="12">
        <v>1366.5</v>
      </c>
      <c r="B13" s="68">
        <v>1372</v>
      </c>
      <c r="C13" s="28"/>
      <c r="D13" s="28">
        <v>2444</v>
      </c>
      <c r="E13" s="29">
        <v>64.099999999999994</v>
      </c>
      <c r="F13" s="52">
        <v>2216</v>
      </c>
      <c r="G13" s="53">
        <v>97.5</v>
      </c>
      <c r="H13" s="52">
        <v>114</v>
      </c>
      <c r="I13" s="75">
        <f>H13*10</f>
        <v>1140</v>
      </c>
      <c r="J13" s="53">
        <v>78</v>
      </c>
    </row>
    <row r="14" spans="1:10">
      <c r="A14" s="12">
        <v>1371.5</v>
      </c>
      <c r="B14" s="68">
        <v>1377</v>
      </c>
      <c r="C14" s="28"/>
      <c r="D14" s="28">
        <v>2684.5</v>
      </c>
      <c r="E14" s="29">
        <v>67.7</v>
      </c>
      <c r="F14" s="52">
        <v>2060.5</v>
      </c>
      <c r="G14" s="53">
        <v>100.7</v>
      </c>
      <c r="H14" s="52">
        <v>95</v>
      </c>
      <c r="I14" s="75">
        <f>H14*10</f>
        <v>950</v>
      </c>
      <c r="J14" s="53">
        <v>75</v>
      </c>
    </row>
    <row r="15" spans="1:10">
      <c r="A15" s="12">
        <v>1376.5</v>
      </c>
      <c r="B15" s="68">
        <v>1382</v>
      </c>
      <c r="C15" s="28"/>
      <c r="D15" s="28">
        <v>3068</v>
      </c>
      <c r="E15" s="29">
        <v>65.2</v>
      </c>
      <c r="F15" s="52">
        <v>2359.5</v>
      </c>
      <c r="G15" s="53">
        <v>93.8</v>
      </c>
      <c r="H15" s="52">
        <v>96</v>
      </c>
      <c r="I15" s="75">
        <f>H15*10</f>
        <v>960</v>
      </c>
      <c r="J15" s="53">
        <v>80</v>
      </c>
    </row>
    <row r="16" spans="1:10">
      <c r="A16" s="12">
        <v>1381.5</v>
      </c>
      <c r="B16" s="68">
        <v>1387</v>
      </c>
      <c r="C16" s="28"/>
      <c r="D16" s="28">
        <v>3191.5</v>
      </c>
      <c r="E16" s="29">
        <v>74.599999999999994</v>
      </c>
      <c r="F16" s="52">
        <v>2671.5</v>
      </c>
      <c r="G16" s="53">
        <v>99.2</v>
      </c>
      <c r="H16" s="52">
        <v>122</v>
      </c>
      <c r="I16" s="75">
        <f>H16*10</f>
        <v>1220</v>
      </c>
      <c r="J16" s="53">
        <v>85</v>
      </c>
    </row>
    <row r="17" spans="1:10">
      <c r="A17" s="11">
        <v>1386.5</v>
      </c>
      <c r="B17" s="48">
        <v>1392</v>
      </c>
      <c r="C17" s="26"/>
      <c r="D17" s="26">
        <v>3529.5</v>
      </c>
      <c r="E17" s="27">
        <v>78</v>
      </c>
      <c r="F17" s="50">
        <v>2255.5</v>
      </c>
      <c r="G17" s="51">
        <v>96.9</v>
      </c>
      <c r="H17" s="50">
        <v>99</v>
      </c>
      <c r="I17" s="75">
        <f>H17*10</f>
        <v>990</v>
      </c>
      <c r="J17" s="51">
        <v>76</v>
      </c>
    </row>
    <row r="18" spans="1:10">
      <c r="A18" s="11">
        <v>1391.5</v>
      </c>
      <c r="B18" s="48">
        <v>1397</v>
      </c>
      <c r="C18" s="26"/>
      <c r="D18" s="26">
        <v>2996.5</v>
      </c>
      <c r="E18" s="27">
        <v>71.099999999999994</v>
      </c>
      <c r="F18" s="50"/>
      <c r="G18" s="51"/>
      <c r="H18" s="50"/>
      <c r="I18" s="78"/>
      <c r="J18" s="51"/>
    </row>
    <row r="20" spans="1:10" ht="16" thickBot="1">
      <c r="A20" s="13"/>
      <c r="B20" s="69"/>
      <c r="C20" s="30"/>
      <c r="D20" s="30"/>
      <c r="E20" s="31"/>
      <c r="F20" s="54"/>
      <c r="G20" s="55"/>
      <c r="H20" s="54"/>
      <c r="I20" s="79"/>
      <c r="J20" s="55"/>
    </row>
    <row r="21" spans="1:10">
      <c r="A21" s="14">
        <v>1429.5</v>
      </c>
      <c r="B21" s="70">
        <v>1435</v>
      </c>
      <c r="C21" s="32"/>
      <c r="D21" s="32">
        <v>2509</v>
      </c>
      <c r="E21" s="33">
        <v>71.7</v>
      </c>
      <c r="F21" s="56"/>
      <c r="G21" s="57"/>
      <c r="H21" s="56"/>
      <c r="I21" s="80"/>
      <c r="J21" s="57"/>
    </row>
    <row r="22" spans="1:10">
      <c r="A22" s="15">
        <v>1434.5</v>
      </c>
      <c r="B22" s="70">
        <v>1440</v>
      </c>
      <c r="C22" s="34"/>
      <c r="D22" s="34">
        <v>2671.5</v>
      </c>
      <c r="E22" s="35">
        <v>71.400000000000006</v>
      </c>
      <c r="F22" s="58"/>
      <c r="G22" s="59"/>
      <c r="H22" s="58"/>
      <c r="I22" s="81"/>
      <c r="J22" s="59"/>
    </row>
    <row r="23" spans="1:10">
      <c r="A23" s="15">
        <v>1449.5</v>
      </c>
      <c r="B23" s="70">
        <v>1455</v>
      </c>
      <c r="C23" s="34"/>
      <c r="D23" s="34">
        <v>2437.5</v>
      </c>
      <c r="E23" s="35">
        <v>78</v>
      </c>
      <c r="F23" s="58"/>
      <c r="G23" s="59"/>
      <c r="H23" s="58">
        <v>84</v>
      </c>
      <c r="I23" s="75">
        <f t="shared" ref="I23:I28" si="2">H23*10</f>
        <v>840</v>
      </c>
      <c r="J23" s="59">
        <v>86</v>
      </c>
    </row>
    <row r="24" spans="1:10">
      <c r="A24" s="16">
        <v>1454.5</v>
      </c>
      <c r="B24" s="71">
        <v>1460</v>
      </c>
      <c r="C24" s="36"/>
      <c r="D24" s="36">
        <v>2450.5</v>
      </c>
      <c r="E24" s="37">
        <v>84.3</v>
      </c>
      <c r="F24" s="60">
        <v>2105</v>
      </c>
      <c r="G24" s="61">
        <v>116.8</v>
      </c>
      <c r="H24" s="60">
        <v>111</v>
      </c>
      <c r="I24" s="75">
        <f t="shared" si="2"/>
        <v>1110</v>
      </c>
      <c r="J24" s="61">
        <v>103</v>
      </c>
    </row>
    <row r="25" spans="1:10">
      <c r="A25" s="16">
        <v>1459.5</v>
      </c>
      <c r="B25" s="71">
        <v>1465</v>
      </c>
      <c r="C25" s="36"/>
      <c r="D25" s="36">
        <v>2021.5</v>
      </c>
      <c r="E25" s="37">
        <v>85.4</v>
      </c>
      <c r="F25" s="60">
        <v>1644.5</v>
      </c>
      <c r="G25" s="61">
        <v>125.3</v>
      </c>
      <c r="H25" s="60">
        <v>86</v>
      </c>
      <c r="I25" s="75">
        <f t="shared" si="2"/>
        <v>860</v>
      </c>
      <c r="J25" s="61">
        <v>120</v>
      </c>
    </row>
    <row r="26" spans="1:10">
      <c r="A26" s="16">
        <v>1464.5</v>
      </c>
      <c r="B26" s="71">
        <v>1470</v>
      </c>
      <c r="C26" s="36"/>
      <c r="D26" s="36">
        <v>2392</v>
      </c>
      <c r="E26" s="37">
        <v>91.3</v>
      </c>
      <c r="F26" s="60">
        <v>2327</v>
      </c>
      <c r="G26" s="61">
        <v>127</v>
      </c>
      <c r="H26" s="60">
        <v>101</v>
      </c>
      <c r="I26" s="75">
        <f t="shared" si="2"/>
        <v>1010</v>
      </c>
      <c r="J26" s="61">
        <v>128</v>
      </c>
    </row>
    <row r="27" spans="1:10">
      <c r="A27" s="16">
        <v>1469.5</v>
      </c>
      <c r="B27" s="71">
        <v>1475</v>
      </c>
      <c r="C27" s="36"/>
      <c r="D27" s="36">
        <v>2548</v>
      </c>
      <c r="E27" s="37">
        <v>90.5</v>
      </c>
      <c r="F27" s="60">
        <v>2119</v>
      </c>
      <c r="G27" s="61">
        <v>118.4</v>
      </c>
      <c r="H27" s="60">
        <v>92</v>
      </c>
      <c r="I27" s="75">
        <f t="shared" si="2"/>
        <v>920</v>
      </c>
      <c r="J27" s="61">
        <v>116</v>
      </c>
    </row>
    <row r="28" spans="1:10">
      <c r="A28" s="16">
        <v>1474.5</v>
      </c>
      <c r="B28" s="71">
        <v>1480</v>
      </c>
      <c r="C28" s="36"/>
      <c r="D28" s="36">
        <v>2658.5</v>
      </c>
      <c r="E28" s="37">
        <v>84.3</v>
      </c>
      <c r="F28" s="60">
        <v>1911</v>
      </c>
      <c r="G28" s="61">
        <v>112</v>
      </c>
      <c r="H28" s="60">
        <v>85</v>
      </c>
      <c r="I28" s="75">
        <f t="shared" si="2"/>
        <v>850</v>
      </c>
      <c r="J28" s="61">
        <v>105</v>
      </c>
    </row>
    <row r="29" spans="1:10" ht="16" thickBot="1">
      <c r="A29" s="17">
        <v>1489.5</v>
      </c>
      <c r="B29" s="72">
        <v>1495</v>
      </c>
      <c r="C29" s="38" t="s">
        <v>40</v>
      </c>
      <c r="D29" s="38">
        <v>2132</v>
      </c>
      <c r="E29" s="39">
        <v>92.3</v>
      </c>
      <c r="F29" s="58"/>
      <c r="G29" s="59"/>
      <c r="H29" s="58"/>
      <c r="I29" s="75"/>
      <c r="J29" s="59"/>
    </row>
    <row r="32" spans="1:10">
      <c r="A32" s="15"/>
      <c r="B32" s="70"/>
      <c r="C32" s="34"/>
      <c r="D32" s="34"/>
      <c r="E32" s="35"/>
      <c r="F32" s="58"/>
      <c r="G32" s="59"/>
      <c r="H32" s="58"/>
      <c r="I32" s="81"/>
      <c r="J32" s="59"/>
    </row>
    <row r="33" spans="1:10" ht="16" thickBot="1">
      <c r="F33" s="62"/>
      <c r="G33" s="63"/>
      <c r="H33" s="62"/>
      <c r="I33" s="82"/>
      <c r="J33" s="63"/>
    </row>
    <row r="35" spans="1:10">
      <c r="A35" t="s">
        <v>55</v>
      </c>
      <c r="B35" s="83">
        <v>900</v>
      </c>
    </row>
    <row r="36" spans="1:10">
      <c r="A36" t="s">
        <v>59</v>
      </c>
      <c r="B36">
        <v>2275</v>
      </c>
    </row>
    <row r="38" spans="1:10">
      <c r="B38" t="s">
        <v>60</v>
      </c>
      <c r="C38" t="s">
        <v>56</v>
      </c>
      <c r="D38" t="s">
        <v>57</v>
      </c>
      <c r="E38" t="s">
        <v>58</v>
      </c>
    </row>
    <row r="39" spans="1:10">
      <c r="A39" t="s">
        <v>52</v>
      </c>
      <c r="B39" s="84">
        <f>AVERAGE(D3,D5:D9)</f>
        <v>2102.75</v>
      </c>
      <c r="C39" s="3">
        <f>AVERAGE(E3,E5:E9)</f>
        <v>47.383333333333326</v>
      </c>
      <c r="D39">
        <v>-40</v>
      </c>
      <c r="E39">
        <v>70</v>
      </c>
      <c r="F39" s="3">
        <f>C39-30</f>
        <v>17.383333333333326</v>
      </c>
      <c r="G39" s="3">
        <f>C39+30</f>
        <v>77.383333333333326</v>
      </c>
    </row>
    <row r="40" spans="1:10">
      <c r="A40" t="s">
        <v>53</v>
      </c>
      <c r="B40" s="84">
        <f>AVERAGE(D10:D20)</f>
        <v>2945.9444444444443</v>
      </c>
      <c r="C40" s="3">
        <f>AVERAGE(E10:E20)</f>
        <v>64.277777777777771</v>
      </c>
      <c r="D40">
        <v>20</v>
      </c>
      <c r="E40">
        <v>80</v>
      </c>
      <c r="F40" s="3">
        <f t="shared" ref="F40:F41" si="3">C40-30</f>
        <v>34.277777777777771</v>
      </c>
      <c r="G40" s="3">
        <f t="shared" ref="G40:G41" si="4">C40+30</f>
        <v>94.277777777777771</v>
      </c>
    </row>
    <row r="41" spans="1:10">
      <c r="A41" t="s">
        <v>54</v>
      </c>
      <c r="B41" s="84">
        <f>AVERAGE(D21:D32)</f>
        <v>2424.5</v>
      </c>
      <c r="C41" s="3">
        <f>AVERAGE(E21:E32)</f>
        <v>83.244444444444454</v>
      </c>
      <c r="D41">
        <v>10</v>
      </c>
      <c r="E41">
        <v>100</v>
      </c>
      <c r="F41" s="3">
        <f t="shared" si="3"/>
        <v>53.244444444444454</v>
      </c>
      <c r="G41" s="3">
        <f t="shared" si="4"/>
        <v>113.24444444444445</v>
      </c>
    </row>
    <row r="43" spans="1:10">
      <c r="F43" t="s">
        <v>61</v>
      </c>
      <c r="G43" t="s">
        <v>62</v>
      </c>
      <c r="H43" t="s">
        <v>63</v>
      </c>
      <c r="I43" t="s">
        <v>64</v>
      </c>
    </row>
    <row r="44" spans="1:10">
      <c r="A44">
        <v>1352</v>
      </c>
      <c r="B44">
        <f>11.077*A44-12289</f>
        <v>2687.1039999999994</v>
      </c>
      <c r="C44">
        <f>(A44-1280)/1.4838</f>
        <v>48.524059846340478</v>
      </c>
      <c r="D44">
        <v>-5</v>
      </c>
      <c r="E44">
        <v>67</v>
      </c>
      <c r="F44">
        <f>C44-30</f>
        <v>18.524059846340478</v>
      </c>
      <c r="G44">
        <f>C44+30</f>
        <v>78.524059846340478</v>
      </c>
      <c r="H44">
        <f>E44-30</f>
        <v>37</v>
      </c>
      <c r="I44">
        <f>E44+30</f>
        <v>97</v>
      </c>
    </row>
    <row r="45" spans="1:10">
      <c r="A45">
        <v>1397</v>
      </c>
      <c r="B45">
        <f>11.077*A45-12289</f>
        <v>3185.5689999999995</v>
      </c>
      <c r="C45">
        <f>(A45-1280)/1.4838</f>
        <v>78.851597250303271</v>
      </c>
      <c r="D45">
        <v>65</v>
      </c>
      <c r="E45">
        <v>85</v>
      </c>
      <c r="F45">
        <f t="shared" ref="F45" si="5">C45-30</f>
        <v>48.851597250303271</v>
      </c>
      <c r="G45">
        <f t="shared" ref="G45" si="6">C45+30</f>
        <v>108.85159725030327</v>
      </c>
      <c r="H45">
        <f t="shared" ref="H45" si="7">E45-30</f>
        <v>55</v>
      </c>
      <c r="I45">
        <f t="shared" ref="I45" si="8">E45+30</f>
        <v>115</v>
      </c>
    </row>
    <row r="47" spans="1:10">
      <c r="A47">
        <v>1435</v>
      </c>
      <c r="B47">
        <f>-4.5563*A47+9094.3</f>
        <v>2556.0094999999992</v>
      </c>
      <c r="C47">
        <f>(A47-1285.1)/2.1477</f>
        <v>69.795595287982536</v>
      </c>
      <c r="D47">
        <v>10</v>
      </c>
      <c r="E47">
        <v>90</v>
      </c>
      <c r="F47">
        <f>C47-30</f>
        <v>39.795595287982536</v>
      </c>
      <c r="G47">
        <f>C47+30</f>
        <v>99.795595287982536</v>
      </c>
      <c r="H47">
        <f>E47-30</f>
        <v>60</v>
      </c>
      <c r="I47">
        <f>E47+30</f>
        <v>120</v>
      </c>
    </row>
    <row r="48" spans="1:10">
      <c r="A48">
        <v>1495</v>
      </c>
      <c r="B48">
        <f>-4.5563*A48+9094.3</f>
        <v>2282.6314999999986</v>
      </c>
      <c r="C48">
        <f>(A48-1285.1)/2.1477</f>
        <v>97.732457978302421</v>
      </c>
      <c r="D48">
        <v>20</v>
      </c>
      <c r="E48">
        <v>120</v>
      </c>
      <c r="F48">
        <f>C48-30</f>
        <v>67.732457978302421</v>
      </c>
      <c r="G48">
        <f>C48+30</f>
        <v>127.73245797830242</v>
      </c>
      <c r="H48">
        <f>E48-30</f>
        <v>90</v>
      </c>
      <c r="I48">
        <f>E48+30</f>
        <v>150</v>
      </c>
    </row>
  </sheetData>
  <mergeCells count="3">
    <mergeCell ref="D1:E1"/>
    <mergeCell ref="F1:G1"/>
    <mergeCell ref="H1:J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F12" zoomScale="90" zoomScaleNormal="90" zoomScalePageLayoutView="90" workbookViewId="0">
      <selection activeCell="N68" sqref="N68"/>
    </sheetView>
  </sheetViews>
  <sheetFormatPr baseColWidth="10" defaultRowHeight="15" x14ac:dyDescent="0"/>
  <cols>
    <col min="1" max="1" width="13.33203125" customWidth="1"/>
    <col min="2" max="2" width="15.5" customWidth="1"/>
    <col min="3" max="3" width="13.5" customWidth="1"/>
  </cols>
  <sheetData>
    <row r="1" spans="1:10">
      <c r="A1" s="40" t="s">
        <v>41</v>
      </c>
      <c r="B1" s="40"/>
      <c r="D1" s="85" t="s">
        <v>43</v>
      </c>
      <c r="E1" s="85"/>
      <c r="F1" s="85" t="s">
        <v>44</v>
      </c>
      <c r="G1" s="85"/>
      <c r="H1" s="85" t="s">
        <v>45</v>
      </c>
      <c r="I1" s="85"/>
      <c r="J1" s="85"/>
    </row>
    <row r="2" spans="1:10" ht="16" thickBot="1">
      <c r="A2" s="6" t="s">
        <v>33</v>
      </c>
      <c r="B2" s="64" t="s">
        <v>42</v>
      </c>
      <c r="C2" s="6" t="s">
        <v>34</v>
      </c>
      <c r="D2" s="6" t="s">
        <v>47</v>
      </c>
      <c r="E2" s="6" t="s">
        <v>48</v>
      </c>
      <c r="F2" s="6" t="s">
        <v>46</v>
      </c>
      <c r="G2" s="6" t="s">
        <v>49</v>
      </c>
      <c r="H2" s="6" t="s">
        <v>50</v>
      </c>
      <c r="I2" s="6"/>
      <c r="J2" s="6" t="s">
        <v>51</v>
      </c>
    </row>
    <row r="3" spans="1:10">
      <c r="A3" s="7">
        <v>1139.5</v>
      </c>
      <c r="B3" s="65">
        <v>1145</v>
      </c>
      <c r="C3" s="18"/>
      <c r="D3" s="18">
        <v>1605.5</v>
      </c>
      <c r="E3" s="19">
        <v>54.8</v>
      </c>
      <c r="F3" s="41"/>
      <c r="G3" s="73"/>
      <c r="H3" s="74"/>
      <c r="I3" s="74"/>
      <c r="J3" s="74"/>
    </row>
    <row r="4" spans="1:10">
      <c r="A4" s="8">
        <v>1149.5</v>
      </c>
      <c r="B4" s="66">
        <v>1155</v>
      </c>
      <c r="C4" s="20" t="s">
        <v>35</v>
      </c>
      <c r="D4" s="20">
        <v>3679</v>
      </c>
      <c r="E4" s="21">
        <v>4.2</v>
      </c>
      <c r="F4" s="42"/>
      <c r="G4" s="43"/>
      <c r="H4" s="44">
        <v>87</v>
      </c>
      <c r="I4" s="75">
        <f>H4*10</f>
        <v>870</v>
      </c>
      <c r="J4" s="45">
        <v>33</v>
      </c>
    </row>
    <row r="5" spans="1:10">
      <c r="A5" s="8">
        <v>1159.5</v>
      </c>
      <c r="B5" s="66">
        <v>1165</v>
      </c>
      <c r="C5" s="20"/>
      <c r="D5" s="20">
        <v>2431</v>
      </c>
      <c r="E5" s="21">
        <v>40</v>
      </c>
      <c r="F5" s="42"/>
      <c r="G5" s="43"/>
      <c r="H5" s="44">
        <v>92</v>
      </c>
      <c r="I5" s="75">
        <f t="shared" ref="I5:I7" si="0">H5*10</f>
        <v>920</v>
      </c>
      <c r="J5" s="45">
        <v>45</v>
      </c>
    </row>
    <row r="6" spans="1:10">
      <c r="A6" s="8">
        <v>1169.5</v>
      </c>
      <c r="B6" s="66">
        <v>1175</v>
      </c>
      <c r="C6" s="20"/>
      <c r="D6" s="20">
        <v>2041</v>
      </c>
      <c r="E6" s="21">
        <v>47.8</v>
      </c>
      <c r="F6" s="44">
        <v>1888</v>
      </c>
      <c r="G6" s="45">
        <v>75.900000000000006</v>
      </c>
      <c r="H6" s="44">
        <v>98</v>
      </c>
      <c r="I6" s="75">
        <f t="shared" si="0"/>
        <v>980</v>
      </c>
      <c r="J6" s="45">
        <v>55</v>
      </c>
    </row>
    <row r="7" spans="1:10">
      <c r="A7" s="8">
        <v>1174.5</v>
      </c>
      <c r="B7" s="66">
        <v>1180</v>
      </c>
      <c r="C7" s="20"/>
      <c r="D7" s="20">
        <v>2138.5</v>
      </c>
      <c r="E7" s="21">
        <v>51.8</v>
      </c>
      <c r="F7" s="44">
        <v>1872</v>
      </c>
      <c r="G7" s="45">
        <v>73.8</v>
      </c>
      <c r="H7" s="44">
        <v>84</v>
      </c>
      <c r="I7" s="75">
        <f t="shared" si="0"/>
        <v>840</v>
      </c>
      <c r="J7" s="45">
        <v>45</v>
      </c>
    </row>
    <row r="8" spans="1:10">
      <c r="A8" s="8">
        <v>1179.5</v>
      </c>
      <c r="B8" s="66">
        <v>1185</v>
      </c>
      <c r="C8" s="20"/>
      <c r="D8" s="20">
        <v>2086.5</v>
      </c>
      <c r="E8" s="21">
        <v>45.2</v>
      </c>
      <c r="F8" s="44">
        <v>1534</v>
      </c>
      <c r="G8" s="45">
        <v>74.900000000000006</v>
      </c>
      <c r="H8" s="44">
        <v>94</v>
      </c>
      <c r="I8" s="75">
        <f>H8*10</f>
        <v>940</v>
      </c>
      <c r="J8" s="45">
        <v>52</v>
      </c>
    </row>
    <row r="9" spans="1:10" ht="16" thickBot="1">
      <c r="A9" s="9">
        <v>1184.5</v>
      </c>
      <c r="B9" s="67">
        <v>1190</v>
      </c>
      <c r="C9" s="22" t="s">
        <v>36</v>
      </c>
      <c r="D9" s="22">
        <v>2314</v>
      </c>
      <c r="E9" s="23">
        <v>44.7</v>
      </c>
      <c r="F9" s="46"/>
      <c r="G9" s="47"/>
      <c r="H9" s="46"/>
      <c r="I9" s="76"/>
      <c r="J9" s="47"/>
    </row>
    <row r="10" spans="1:10">
      <c r="A10" s="10">
        <v>1346.5</v>
      </c>
      <c r="B10" s="48">
        <v>1352</v>
      </c>
      <c r="C10" s="24"/>
      <c r="D10" s="24">
        <v>2587</v>
      </c>
      <c r="E10" s="25">
        <v>49.6</v>
      </c>
      <c r="F10" s="48"/>
      <c r="G10" s="49"/>
      <c r="H10" s="48"/>
      <c r="I10" s="77"/>
      <c r="J10" s="49"/>
    </row>
    <row r="11" spans="1:10">
      <c r="A11" s="11">
        <v>1351.5</v>
      </c>
      <c r="B11" s="48">
        <v>1357</v>
      </c>
      <c r="C11" s="26"/>
      <c r="D11" s="26">
        <v>3016</v>
      </c>
      <c r="E11" s="27">
        <v>56.1</v>
      </c>
      <c r="F11" s="50"/>
      <c r="G11" s="51"/>
      <c r="H11" s="50"/>
      <c r="I11" s="78"/>
      <c r="J11" s="51"/>
    </row>
    <row r="12" spans="1:10">
      <c r="A12" s="11">
        <v>1356.5</v>
      </c>
      <c r="B12" s="48">
        <v>1362</v>
      </c>
      <c r="C12" s="26"/>
      <c r="D12" s="26">
        <v>2996.5</v>
      </c>
      <c r="E12" s="27">
        <v>52.1</v>
      </c>
      <c r="F12" s="50">
        <v>2509</v>
      </c>
      <c r="G12" s="51">
        <v>88.7</v>
      </c>
      <c r="H12" s="50">
        <v>108</v>
      </c>
      <c r="I12" s="75">
        <f t="shared" ref="I12:I18" si="1">H12*10</f>
        <v>1080</v>
      </c>
      <c r="J12" s="51">
        <v>69</v>
      </c>
    </row>
    <row r="13" spans="1:10">
      <c r="A13" s="12">
        <v>1361.5</v>
      </c>
      <c r="B13" s="68">
        <v>1367</v>
      </c>
      <c r="C13" s="28" t="s">
        <v>37</v>
      </c>
      <c r="D13" s="28">
        <v>2255.5</v>
      </c>
      <c r="E13" s="29">
        <v>48.4</v>
      </c>
      <c r="F13" s="52">
        <v>1059.5</v>
      </c>
      <c r="G13" s="53">
        <v>89.5</v>
      </c>
      <c r="H13" s="52">
        <v>44</v>
      </c>
      <c r="I13" s="75">
        <f t="shared" si="1"/>
        <v>440</v>
      </c>
      <c r="J13" s="53">
        <v>45</v>
      </c>
    </row>
    <row r="14" spans="1:10">
      <c r="A14" s="12">
        <v>1366.5</v>
      </c>
      <c r="B14" s="68">
        <v>1372</v>
      </c>
      <c r="C14" s="28"/>
      <c r="D14" s="28">
        <v>2444</v>
      </c>
      <c r="E14" s="29">
        <v>64.099999999999994</v>
      </c>
      <c r="F14" s="52">
        <v>2216</v>
      </c>
      <c r="G14" s="53">
        <v>97.5</v>
      </c>
      <c r="H14" s="52">
        <v>114</v>
      </c>
      <c r="I14" s="75">
        <f t="shared" si="1"/>
        <v>1140</v>
      </c>
      <c r="J14" s="53">
        <v>78</v>
      </c>
    </row>
    <row r="15" spans="1:10">
      <c r="A15" s="12">
        <v>1371.5</v>
      </c>
      <c r="B15" s="68">
        <v>1377</v>
      </c>
      <c r="C15" s="28"/>
      <c r="D15" s="28">
        <v>2684.5</v>
      </c>
      <c r="E15" s="29">
        <v>67.7</v>
      </c>
      <c r="F15" s="52">
        <v>2060.5</v>
      </c>
      <c r="G15" s="53">
        <v>100.7</v>
      </c>
      <c r="H15" s="52">
        <v>95</v>
      </c>
      <c r="I15" s="75">
        <f t="shared" si="1"/>
        <v>950</v>
      </c>
      <c r="J15" s="53">
        <v>75</v>
      </c>
    </row>
    <row r="16" spans="1:10">
      <c r="A16" s="12">
        <v>1376.5</v>
      </c>
      <c r="B16" s="68">
        <v>1382</v>
      </c>
      <c r="C16" s="28"/>
      <c r="D16" s="28">
        <v>3068</v>
      </c>
      <c r="E16" s="29">
        <v>65.2</v>
      </c>
      <c r="F16" s="52">
        <v>2359.5</v>
      </c>
      <c r="G16" s="53">
        <v>93.8</v>
      </c>
      <c r="H16" s="52">
        <v>96</v>
      </c>
      <c r="I16" s="75">
        <f t="shared" si="1"/>
        <v>960</v>
      </c>
      <c r="J16" s="53">
        <v>80</v>
      </c>
    </row>
    <row r="17" spans="1:10">
      <c r="A17" s="12">
        <v>1381.5</v>
      </c>
      <c r="B17" s="68">
        <v>1387</v>
      </c>
      <c r="C17" s="28"/>
      <c r="D17" s="28">
        <v>3191.5</v>
      </c>
      <c r="E17" s="29">
        <v>74.599999999999994</v>
      </c>
      <c r="F17" s="52">
        <v>2671.5</v>
      </c>
      <c r="G17" s="53">
        <v>99.2</v>
      </c>
      <c r="H17" s="52">
        <v>122</v>
      </c>
      <c r="I17" s="75">
        <f t="shared" si="1"/>
        <v>1220</v>
      </c>
      <c r="J17" s="53">
        <v>85</v>
      </c>
    </row>
    <row r="18" spans="1:10">
      <c r="A18" s="11">
        <v>1386.5</v>
      </c>
      <c r="B18" s="48">
        <v>1392</v>
      </c>
      <c r="C18" s="26"/>
      <c r="D18" s="26">
        <v>3529.5</v>
      </c>
      <c r="E18" s="27">
        <v>78</v>
      </c>
      <c r="F18" s="50">
        <v>2255.5</v>
      </c>
      <c r="G18" s="51">
        <v>96.9</v>
      </c>
      <c r="H18" s="50">
        <v>99</v>
      </c>
      <c r="I18" s="75">
        <f t="shared" si="1"/>
        <v>990</v>
      </c>
      <c r="J18" s="51">
        <v>76</v>
      </c>
    </row>
    <row r="19" spans="1:10">
      <c r="A19" s="11">
        <v>1391.5</v>
      </c>
      <c r="B19" s="48">
        <v>1397</v>
      </c>
      <c r="C19" s="26"/>
      <c r="D19" s="26">
        <v>2996.5</v>
      </c>
      <c r="E19" s="27">
        <v>71.099999999999994</v>
      </c>
      <c r="F19" s="50"/>
      <c r="G19" s="51"/>
      <c r="H19" s="50"/>
      <c r="I19" s="78"/>
      <c r="J19" s="51"/>
    </row>
    <row r="20" spans="1:10" ht="16" thickBot="1">
      <c r="A20" s="13">
        <v>1396.5</v>
      </c>
      <c r="B20" s="69">
        <v>1402</v>
      </c>
      <c r="C20" s="30" t="s">
        <v>38</v>
      </c>
      <c r="D20" s="30">
        <v>2606.5</v>
      </c>
      <c r="E20" s="31">
        <v>64.3</v>
      </c>
      <c r="F20" s="54"/>
      <c r="G20" s="55"/>
      <c r="H20" s="54"/>
      <c r="I20" s="79"/>
      <c r="J20" s="55"/>
    </row>
    <row r="21" spans="1:10">
      <c r="A21" s="14">
        <v>1429.5</v>
      </c>
      <c r="B21" s="70">
        <v>1435</v>
      </c>
      <c r="C21" s="32"/>
      <c r="D21" s="32">
        <v>2509</v>
      </c>
      <c r="E21" s="33">
        <v>71.7</v>
      </c>
      <c r="F21" s="56"/>
      <c r="G21" s="57"/>
      <c r="H21" s="56"/>
      <c r="I21" s="80"/>
      <c r="J21" s="57"/>
    </row>
    <row r="22" spans="1:10">
      <c r="A22" s="15">
        <v>1434.5</v>
      </c>
      <c r="B22" s="70">
        <v>1440</v>
      </c>
      <c r="C22" s="34"/>
      <c r="D22" s="34">
        <v>2671.5</v>
      </c>
      <c r="E22" s="35">
        <v>71.400000000000006</v>
      </c>
      <c r="F22" s="58"/>
      <c r="G22" s="59"/>
      <c r="H22" s="58"/>
      <c r="I22" s="81"/>
      <c r="J22" s="59"/>
    </row>
    <row r="23" spans="1:10">
      <c r="A23" s="15">
        <v>1439.5</v>
      </c>
      <c r="B23" s="70">
        <v>1445</v>
      </c>
      <c r="C23" s="34" t="s">
        <v>39</v>
      </c>
      <c r="D23" s="34">
        <v>2860</v>
      </c>
      <c r="E23" s="35">
        <v>53.1</v>
      </c>
      <c r="F23" s="58"/>
      <c r="G23" s="59"/>
      <c r="H23" s="58"/>
      <c r="I23" s="81"/>
      <c r="J23" s="59">
        <v>75</v>
      </c>
    </row>
    <row r="24" spans="1:10">
      <c r="A24" s="15">
        <v>1444.5</v>
      </c>
      <c r="B24" s="70">
        <v>1450</v>
      </c>
      <c r="C24" s="34" t="s">
        <v>39</v>
      </c>
      <c r="D24" s="34">
        <v>2749.5</v>
      </c>
      <c r="E24" s="35">
        <v>55.9</v>
      </c>
      <c r="F24" s="58"/>
      <c r="G24" s="59"/>
      <c r="H24" s="58"/>
      <c r="I24" s="81"/>
      <c r="J24" s="59"/>
    </row>
    <row r="25" spans="1:10">
      <c r="A25" s="15">
        <v>1449.5</v>
      </c>
      <c r="B25" s="70">
        <v>1455</v>
      </c>
      <c r="C25" s="34"/>
      <c r="D25" s="34">
        <v>2437.5</v>
      </c>
      <c r="E25" s="35">
        <v>78</v>
      </c>
      <c r="F25" s="58"/>
      <c r="G25" s="59"/>
      <c r="H25" s="58">
        <v>84</v>
      </c>
      <c r="I25" s="75">
        <f t="shared" ref="I25:I31" si="2">H25*10</f>
        <v>840</v>
      </c>
      <c r="J25" s="59">
        <v>86</v>
      </c>
    </row>
    <row r="26" spans="1:10">
      <c r="A26" s="16">
        <v>1454.5</v>
      </c>
      <c r="B26" s="71">
        <v>1460</v>
      </c>
      <c r="C26" s="36"/>
      <c r="D26" s="36">
        <v>2450.5</v>
      </c>
      <c r="E26" s="37">
        <v>84.3</v>
      </c>
      <c r="F26" s="60">
        <v>2105</v>
      </c>
      <c r="G26" s="61">
        <v>116.8</v>
      </c>
      <c r="H26" s="60">
        <v>111</v>
      </c>
      <c r="I26" s="75">
        <f t="shared" si="2"/>
        <v>1110</v>
      </c>
      <c r="J26" s="61">
        <v>103</v>
      </c>
    </row>
    <row r="27" spans="1:10">
      <c r="A27" s="16">
        <v>1459.5</v>
      </c>
      <c r="B27" s="71">
        <v>1465</v>
      </c>
      <c r="C27" s="36"/>
      <c r="D27" s="36">
        <v>2021.5</v>
      </c>
      <c r="E27" s="37">
        <v>85.4</v>
      </c>
      <c r="F27" s="60">
        <v>1644.5</v>
      </c>
      <c r="G27" s="61">
        <v>125.3</v>
      </c>
      <c r="H27" s="60">
        <v>86</v>
      </c>
      <c r="I27" s="75">
        <f t="shared" si="2"/>
        <v>860</v>
      </c>
      <c r="J27" s="61">
        <v>120</v>
      </c>
    </row>
    <row r="28" spans="1:10">
      <c r="A28" s="16">
        <v>1464.5</v>
      </c>
      <c r="B28" s="71">
        <v>1470</v>
      </c>
      <c r="C28" s="36"/>
      <c r="D28" s="36">
        <v>2392</v>
      </c>
      <c r="E28" s="37">
        <v>91.3</v>
      </c>
      <c r="F28" s="60">
        <v>2327</v>
      </c>
      <c r="G28" s="61">
        <v>127</v>
      </c>
      <c r="H28" s="60">
        <v>101</v>
      </c>
      <c r="I28" s="75">
        <f t="shared" si="2"/>
        <v>1010</v>
      </c>
      <c r="J28" s="61">
        <v>128</v>
      </c>
    </row>
    <row r="29" spans="1:10">
      <c r="A29" s="16">
        <v>1469.5</v>
      </c>
      <c r="B29" s="71">
        <v>1475</v>
      </c>
      <c r="C29" s="36"/>
      <c r="D29" s="36">
        <v>2548</v>
      </c>
      <c r="E29" s="37">
        <v>90.5</v>
      </c>
      <c r="F29" s="60">
        <v>2119</v>
      </c>
      <c r="G29" s="61">
        <v>118.4</v>
      </c>
      <c r="H29" s="60">
        <v>92</v>
      </c>
      <c r="I29" s="75">
        <f t="shared" si="2"/>
        <v>920</v>
      </c>
      <c r="J29" s="61">
        <v>116</v>
      </c>
    </row>
    <row r="30" spans="1:10">
      <c r="A30" s="16">
        <v>1474.5</v>
      </c>
      <c r="B30" s="71">
        <v>1480</v>
      </c>
      <c r="C30" s="36"/>
      <c r="D30" s="36">
        <v>2658.5</v>
      </c>
      <c r="E30" s="37">
        <v>84.3</v>
      </c>
      <c r="F30" s="60">
        <v>1911</v>
      </c>
      <c r="G30" s="61">
        <v>112</v>
      </c>
      <c r="H30" s="60">
        <v>85</v>
      </c>
      <c r="I30" s="75">
        <f t="shared" si="2"/>
        <v>850</v>
      </c>
      <c r="J30" s="61">
        <v>105</v>
      </c>
    </row>
    <row r="31" spans="1:10">
      <c r="A31" s="15">
        <v>1479.5</v>
      </c>
      <c r="B31" s="70">
        <v>1485</v>
      </c>
      <c r="C31" s="34"/>
      <c r="D31" s="34">
        <v>2509</v>
      </c>
      <c r="E31" s="35">
        <v>71.900000000000006</v>
      </c>
      <c r="F31" s="58"/>
      <c r="G31" s="59"/>
      <c r="H31" s="58">
        <v>78</v>
      </c>
      <c r="I31" s="75">
        <f t="shared" si="2"/>
        <v>780</v>
      </c>
      <c r="J31" s="59">
        <v>100</v>
      </c>
    </row>
    <row r="32" spans="1:10">
      <c r="A32" s="15">
        <v>1484.5</v>
      </c>
      <c r="B32" s="70">
        <v>1490</v>
      </c>
      <c r="C32" s="34"/>
      <c r="D32" s="34">
        <v>2340</v>
      </c>
      <c r="E32" s="35">
        <v>73.3</v>
      </c>
      <c r="F32" s="58"/>
      <c r="G32" s="59"/>
      <c r="H32" s="58"/>
      <c r="I32" s="81"/>
      <c r="J32" s="59"/>
    </row>
    <row r="33" spans="1:10" ht="16" thickBot="1">
      <c r="A33" s="17">
        <v>1489.5</v>
      </c>
      <c r="B33" s="72">
        <v>1495</v>
      </c>
      <c r="C33" s="38" t="s">
        <v>40</v>
      </c>
      <c r="D33" s="38">
        <v>2132</v>
      </c>
      <c r="E33" s="39">
        <v>92.3</v>
      </c>
      <c r="F33" s="62"/>
      <c r="G33" s="63"/>
      <c r="H33" s="62"/>
      <c r="I33" s="82"/>
      <c r="J33" s="63"/>
    </row>
    <row r="35" spans="1:10">
      <c r="A35" t="s">
        <v>55</v>
      </c>
      <c r="B35" s="83">
        <v>900</v>
      </c>
    </row>
    <row r="36" spans="1:10">
      <c r="A36" t="s">
        <v>59</v>
      </c>
      <c r="B36">
        <v>2275</v>
      </c>
    </row>
    <row r="38" spans="1:10">
      <c r="B38" t="s">
        <v>60</v>
      </c>
      <c r="C38" t="s">
        <v>56</v>
      </c>
      <c r="D38" t="s">
        <v>57</v>
      </c>
      <c r="E38" t="s">
        <v>58</v>
      </c>
    </row>
    <row r="39" spans="1:10">
      <c r="A39" t="s">
        <v>52</v>
      </c>
      <c r="B39" s="84">
        <f>AVERAGE(D3,D5:D9)</f>
        <v>2102.75</v>
      </c>
      <c r="C39" s="3">
        <f>AVERAGE(E3,E5:E9)</f>
        <v>47.383333333333326</v>
      </c>
      <c r="D39">
        <v>-40</v>
      </c>
      <c r="E39">
        <v>70</v>
      </c>
      <c r="F39" s="3">
        <f>C39-30</f>
        <v>17.383333333333326</v>
      </c>
      <c r="G39" s="3">
        <f>C39+30</f>
        <v>77.383333333333326</v>
      </c>
    </row>
    <row r="40" spans="1:10">
      <c r="A40" t="s">
        <v>53</v>
      </c>
      <c r="B40" s="84">
        <f>AVERAGE(D10:D20)</f>
        <v>2852.318181818182</v>
      </c>
      <c r="C40" s="3">
        <f>AVERAGE(E10:E20)</f>
        <v>62.836363636363629</v>
      </c>
      <c r="D40">
        <v>20</v>
      </c>
      <c r="E40">
        <v>80</v>
      </c>
      <c r="F40" s="3">
        <f t="shared" ref="F40:F41" si="3">C40-30</f>
        <v>32.836363636363629</v>
      </c>
      <c r="G40" s="3">
        <f t="shared" ref="G40:G41" si="4">C40+30</f>
        <v>92.836363636363629</v>
      </c>
    </row>
    <row r="41" spans="1:10">
      <c r="A41" t="s">
        <v>54</v>
      </c>
      <c r="B41" s="84">
        <f>AVERAGE(D21:D33)</f>
        <v>2483</v>
      </c>
      <c r="C41" s="3">
        <f>AVERAGE(E21:E33)</f>
        <v>77.18461538461537</v>
      </c>
      <c r="D41">
        <v>10</v>
      </c>
      <c r="E41">
        <v>100</v>
      </c>
      <c r="F41" s="3">
        <f t="shared" si="3"/>
        <v>47.18461538461537</v>
      </c>
      <c r="G41" s="3">
        <f t="shared" si="4"/>
        <v>107.18461538461537</v>
      </c>
    </row>
  </sheetData>
  <mergeCells count="3">
    <mergeCell ref="D1:E1"/>
    <mergeCell ref="F1:G1"/>
    <mergeCell ref="H1:J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R1" zoomScale="75" zoomScaleNormal="75" zoomScalePageLayoutView="75" workbookViewId="0">
      <selection activeCell="AM9" sqref="AM9"/>
    </sheetView>
  </sheetViews>
  <sheetFormatPr baseColWidth="10" defaultRowHeight="15" x14ac:dyDescent="0"/>
  <cols>
    <col min="1" max="1" width="13.33203125" customWidth="1"/>
    <col min="2" max="2" width="15.5" customWidth="1"/>
    <col min="3" max="3" width="13.5" customWidth="1"/>
  </cols>
  <sheetData>
    <row r="1" spans="1:10">
      <c r="A1" s="40" t="s">
        <v>41</v>
      </c>
      <c r="B1" s="40"/>
      <c r="D1" s="85" t="s">
        <v>43</v>
      </c>
      <c r="E1" s="85"/>
      <c r="F1" s="85" t="s">
        <v>44</v>
      </c>
      <c r="G1" s="85"/>
      <c r="H1" s="85" t="s">
        <v>45</v>
      </c>
      <c r="I1" s="85"/>
      <c r="J1" s="85"/>
    </row>
    <row r="2" spans="1:10" ht="16" thickBot="1">
      <c r="A2" s="6" t="s">
        <v>33</v>
      </c>
      <c r="B2" s="64" t="s">
        <v>42</v>
      </c>
      <c r="C2" s="6" t="s">
        <v>34</v>
      </c>
      <c r="D2" s="6" t="s">
        <v>47</v>
      </c>
      <c r="E2" s="6" t="s">
        <v>48</v>
      </c>
      <c r="F2" s="6" t="s">
        <v>46</v>
      </c>
      <c r="G2" s="6" t="s">
        <v>49</v>
      </c>
      <c r="H2" s="6" t="s">
        <v>50</v>
      </c>
      <c r="I2" s="6"/>
      <c r="J2" s="6" t="s">
        <v>51</v>
      </c>
    </row>
    <row r="3" spans="1:10">
      <c r="A3" s="7">
        <v>1139.5</v>
      </c>
      <c r="B3" s="65">
        <v>1145</v>
      </c>
      <c r="C3" s="18"/>
      <c r="D3" s="18">
        <v>1605.5</v>
      </c>
      <c r="E3" s="19">
        <v>54.8</v>
      </c>
      <c r="F3" s="41"/>
      <c r="G3" s="73"/>
      <c r="H3" s="74"/>
      <c r="I3" s="74"/>
      <c r="J3" s="74"/>
    </row>
    <row r="4" spans="1:10">
      <c r="A4" s="8">
        <v>1149.5</v>
      </c>
      <c r="B4" s="66">
        <v>1155</v>
      </c>
      <c r="C4" s="20" t="s">
        <v>35</v>
      </c>
      <c r="D4" s="20">
        <v>3679</v>
      </c>
      <c r="E4" s="21">
        <v>4.2</v>
      </c>
      <c r="F4" s="42"/>
      <c r="G4" s="43"/>
      <c r="H4" s="44">
        <v>87</v>
      </c>
      <c r="I4" s="75">
        <f>H4*10</f>
        <v>870</v>
      </c>
      <c r="J4" s="45">
        <v>33</v>
      </c>
    </row>
    <row r="5" spans="1:10">
      <c r="A5" s="8">
        <v>1159.5</v>
      </c>
      <c r="B5" s="66">
        <v>1165</v>
      </c>
      <c r="C5" s="20"/>
      <c r="D5" s="20">
        <v>2431</v>
      </c>
      <c r="E5" s="21">
        <v>40</v>
      </c>
      <c r="F5" s="42"/>
      <c r="G5" s="43"/>
      <c r="H5" s="44">
        <v>92</v>
      </c>
      <c r="I5" s="75">
        <f t="shared" ref="I5:I7" si="0">H5*10</f>
        <v>920</v>
      </c>
      <c r="J5" s="45">
        <v>45</v>
      </c>
    </row>
    <row r="6" spans="1:10">
      <c r="A6" s="8">
        <v>1169.5</v>
      </c>
      <c r="B6" s="66">
        <v>1175</v>
      </c>
      <c r="C6" s="20"/>
      <c r="D6" s="20">
        <v>2041</v>
      </c>
      <c r="E6" s="21">
        <v>47.8</v>
      </c>
      <c r="F6" s="44">
        <v>1888</v>
      </c>
      <c r="G6" s="45">
        <v>75.900000000000006</v>
      </c>
      <c r="H6" s="44">
        <v>98</v>
      </c>
      <c r="I6" s="75">
        <f t="shared" si="0"/>
        <v>980</v>
      </c>
      <c r="J6" s="45">
        <v>55</v>
      </c>
    </row>
    <row r="7" spans="1:10">
      <c r="A7" s="8">
        <v>1174.5</v>
      </c>
      <c r="B7" s="66">
        <v>1180</v>
      </c>
      <c r="C7" s="20"/>
      <c r="D7" s="20">
        <v>2138.5</v>
      </c>
      <c r="E7" s="21">
        <v>51.8</v>
      </c>
      <c r="F7" s="44">
        <v>1872</v>
      </c>
      <c r="G7" s="45">
        <v>73.8</v>
      </c>
      <c r="H7" s="44">
        <v>84</v>
      </c>
      <c r="I7" s="75">
        <f t="shared" si="0"/>
        <v>840</v>
      </c>
      <c r="J7" s="45">
        <v>45</v>
      </c>
    </row>
    <row r="8" spans="1:10">
      <c r="A8" s="8">
        <v>1179.5</v>
      </c>
      <c r="B8" s="66">
        <v>1185</v>
      </c>
      <c r="C8" s="20"/>
      <c r="D8" s="20">
        <v>2086.5</v>
      </c>
      <c r="E8" s="21">
        <v>45.2</v>
      </c>
      <c r="F8" s="44">
        <v>1534</v>
      </c>
      <c r="G8" s="45">
        <v>74.900000000000006</v>
      </c>
      <c r="H8" s="44">
        <v>94</v>
      </c>
      <c r="I8" s="75">
        <f>H8*10</f>
        <v>940</v>
      </c>
      <c r="J8" s="45">
        <v>52</v>
      </c>
    </row>
    <row r="9" spans="1:10" ht="16" thickBot="1">
      <c r="A9" s="9">
        <v>1184.5</v>
      </c>
      <c r="B9" s="67">
        <v>1190</v>
      </c>
      <c r="C9" s="22" t="s">
        <v>36</v>
      </c>
      <c r="D9" s="22">
        <v>2314</v>
      </c>
      <c r="E9" s="23">
        <v>44.7</v>
      </c>
      <c r="F9" s="46"/>
      <c r="G9" s="47"/>
      <c r="H9" s="46"/>
      <c r="I9" s="76"/>
      <c r="J9" s="47"/>
    </row>
    <row r="10" spans="1:10">
      <c r="A10" s="10">
        <v>1346.5</v>
      </c>
      <c r="B10" s="48">
        <v>1352</v>
      </c>
      <c r="C10" s="24"/>
      <c r="D10" s="24">
        <v>2587</v>
      </c>
      <c r="E10" s="25">
        <v>49.6</v>
      </c>
      <c r="F10" s="48"/>
      <c r="G10" s="49"/>
      <c r="H10" s="48"/>
      <c r="I10" s="77"/>
      <c r="J10" s="49"/>
    </row>
    <row r="11" spans="1:10">
      <c r="A11" s="11">
        <v>1351.5</v>
      </c>
      <c r="B11" s="48">
        <v>1357</v>
      </c>
      <c r="C11" s="26"/>
      <c r="D11" s="26">
        <v>3016</v>
      </c>
      <c r="E11" s="27">
        <v>56.1</v>
      </c>
      <c r="F11" s="50"/>
      <c r="G11" s="51"/>
      <c r="H11" s="50"/>
      <c r="I11" s="78"/>
      <c r="J11" s="51"/>
    </row>
    <row r="12" spans="1:10">
      <c r="A12" s="11">
        <v>1356.5</v>
      </c>
      <c r="B12" s="48">
        <v>1362</v>
      </c>
      <c r="C12" s="26"/>
      <c r="D12" s="26">
        <v>2996.5</v>
      </c>
      <c r="E12" s="27">
        <v>52.1</v>
      </c>
      <c r="F12" s="50">
        <v>2509</v>
      </c>
      <c r="G12" s="51">
        <v>88.7</v>
      </c>
      <c r="H12" s="50">
        <v>108</v>
      </c>
      <c r="I12" s="75">
        <f t="shared" ref="I12:I18" si="1">H12*10</f>
        <v>1080</v>
      </c>
      <c r="J12" s="51">
        <v>69</v>
      </c>
    </row>
    <row r="13" spans="1:10">
      <c r="A13" s="12">
        <v>1361.5</v>
      </c>
      <c r="B13" s="68">
        <v>1367</v>
      </c>
      <c r="C13" s="28" t="s">
        <v>37</v>
      </c>
      <c r="D13" s="28">
        <v>2255.5</v>
      </c>
      <c r="E13" s="29">
        <v>48.4</v>
      </c>
      <c r="F13" s="52">
        <v>1059.5</v>
      </c>
      <c r="G13" s="53">
        <v>89.5</v>
      </c>
      <c r="H13" s="52">
        <v>44</v>
      </c>
      <c r="I13" s="75">
        <f t="shared" si="1"/>
        <v>440</v>
      </c>
      <c r="J13" s="53">
        <v>45</v>
      </c>
    </row>
    <row r="14" spans="1:10">
      <c r="A14" s="12">
        <v>1366.5</v>
      </c>
      <c r="B14" s="68">
        <v>1372</v>
      </c>
      <c r="C14" s="28"/>
      <c r="D14" s="28">
        <v>2444</v>
      </c>
      <c r="E14" s="29">
        <v>64.099999999999994</v>
      </c>
      <c r="F14" s="52">
        <v>2216</v>
      </c>
      <c r="G14" s="53">
        <v>97.5</v>
      </c>
      <c r="H14" s="52">
        <v>114</v>
      </c>
      <c r="I14" s="75">
        <f t="shared" si="1"/>
        <v>1140</v>
      </c>
      <c r="J14" s="53">
        <v>78</v>
      </c>
    </row>
    <row r="15" spans="1:10">
      <c r="A15" s="12">
        <v>1371.5</v>
      </c>
      <c r="B15" s="68">
        <v>1377</v>
      </c>
      <c r="C15" s="28"/>
      <c r="D15" s="28">
        <v>2684.5</v>
      </c>
      <c r="E15" s="29">
        <v>67.7</v>
      </c>
      <c r="F15" s="52">
        <v>2060.5</v>
      </c>
      <c r="G15" s="53">
        <v>100.7</v>
      </c>
      <c r="H15" s="52">
        <v>95</v>
      </c>
      <c r="I15" s="75">
        <f t="shared" si="1"/>
        <v>950</v>
      </c>
      <c r="J15" s="53">
        <v>75</v>
      </c>
    </row>
    <row r="16" spans="1:10">
      <c r="A16" s="12">
        <v>1376.5</v>
      </c>
      <c r="B16" s="68">
        <v>1382</v>
      </c>
      <c r="C16" s="28"/>
      <c r="D16" s="28">
        <v>3068</v>
      </c>
      <c r="E16" s="29">
        <v>65.2</v>
      </c>
      <c r="F16" s="52">
        <v>2359.5</v>
      </c>
      <c r="G16" s="53">
        <v>93.8</v>
      </c>
      <c r="H16" s="52">
        <v>96</v>
      </c>
      <c r="I16" s="75">
        <f t="shared" si="1"/>
        <v>960</v>
      </c>
      <c r="J16" s="53">
        <v>80</v>
      </c>
    </row>
    <row r="17" spans="1:10">
      <c r="A17" s="12">
        <v>1381.5</v>
      </c>
      <c r="B17" s="68">
        <v>1387</v>
      </c>
      <c r="C17" s="28"/>
      <c r="D17" s="28">
        <v>3191.5</v>
      </c>
      <c r="E17" s="29">
        <v>74.599999999999994</v>
      </c>
      <c r="F17" s="52">
        <v>2671.5</v>
      </c>
      <c r="G17" s="53">
        <v>99.2</v>
      </c>
      <c r="H17" s="52">
        <v>122</v>
      </c>
      <c r="I17" s="75">
        <f t="shared" si="1"/>
        <v>1220</v>
      </c>
      <c r="J17" s="53">
        <v>85</v>
      </c>
    </row>
    <row r="18" spans="1:10">
      <c r="A18" s="11">
        <v>1386.5</v>
      </c>
      <c r="B18" s="48">
        <v>1392</v>
      </c>
      <c r="C18" s="26"/>
      <c r="D18" s="26">
        <v>3529.5</v>
      </c>
      <c r="E18" s="27">
        <v>78</v>
      </c>
      <c r="F18" s="50">
        <v>2255.5</v>
      </c>
      <c r="G18" s="51">
        <v>96.9</v>
      </c>
      <c r="H18" s="50">
        <v>99</v>
      </c>
      <c r="I18" s="75">
        <f t="shared" si="1"/>
        <v>990</v>
      </c>
      <c r="J18" s="51">
        <v>76</v>
      </c>
    </row>
    <row r="19" spans="1:10">
      <c r="A19" s="11">
        <v>1391.5</v>
      </c>
      <c r="B19" s="48">
        <v>1397</v>
      </c>
      <c r="C19" s="26"/>
      <c r="D19" s="26">
        <v>2996.5</v>
      </c>
      <c r="E19" s="27">
        <v>71.099999999999994</v>
      </c>
      <c r="F19" s="50"/>
      <c r="G19" s="51"/>
      <c r="H19" s="50"/>
      <c r="I19" s="78"/>
      <c r="J19" s="51"/>
    </row>
    <row r="20" spans="1:10" ht="16" thickBot="1">
      <c r="A20" s="13">
        <v>1396.5</v>
      </c>
      <c r="B20" s="69">
        <v>1402</v>
      </c>
      <c r="C20" s="30" t="s">
        <v>38</v>
      </c>
      <c r="D20" s="30">
        <v>2606.5</v>
      </c>
      <c r="E20" s="31">
        <v>64.3</v>
      </c>
      <c r="F20" s="54"/>
      <c r="G20" s="55"/>
      <c r="H20" s="54"/>
      <c r="I20" s="79"/>
      <c r="J20" s="55"/>
    </row>
    <row r="21" spans="1:10">
      <c r="A21" s="14">
        <v>1429.5</v>
      </c>
      <c r="B21" s="70">
        <v>1435</v>
      </c>
      <c r="C21" s="32"/>
      <c r="D21" s="32">
        <v>2509</v>
      </c>
      <c r="E21" s="33">
        <v>71.7</v>
      </c>
      <c r="F21" s="56"/>
      <c r="G21" s="57"/>
      <c r="H21" s="56"/>
      <c r="I21" s="80"/>
      <c r="J21" s="57"/>
    </row>
    <row r="22" spans="1:10">
      <c r="A22" s="15">
        <v>1434.5</v>
      </c>
      <c r="B22" s="70">
        <v>1440</v>
      </c>
      <c r="C22" s="34"/>
      <c r="D22" s="34">
        <v>2671.5</v>
      </c>
      <c r="E22" s="35">
        <v>71.400000000000006</v>
      </c>
      <c r="F22" s="58"/>
      <c r="G22" s="59"/>
      <c r="H22" s="58"/>
      <c r="I22" s="81"/>
      <c r="J22" s="59"/>
    </row>
    <row r="23" spans="1:10">
      <c r="A23" s="15">
        <v>1439.5</v>
      </c>
      <c r="B23" s="70">
        <v>1445</v>
      </c>
      <c r="C23" s="34" t="s">
        <v>39</v>
      </c>
      <c r="D23" s="34">
        <v>2860</v>
      </c>
      <c r="E23" s="35">
        <v>53.1</v>
      </c>
      <c r="F23" s="58"/>
      <c r="G23" s="59"/>
      <c r="H23" s="58"/>
      <c r="I23" s="81"/>
      <c r="J23" s="59">
        <v>75</v>
      </c>
    </row>
    <row r="24" spans="1:10">
      <c r="A24" s="15">
        <v>1444.5</v>
      </c>
      <c r="B24" s="70">
        <v>1450</v>
      </c>
      <c r="C24" s="34" t="s">
        <v>39</v>
      </c>
      <c r="D24" s="34">
        <v>2749.5</v>
      </c>
      <c r="E24" s="35">
        <v>55.9</v>
      </c>
      <c r="F24" s="58"/>
      <c r="G24" s="59"/>
      <c r="H24" s="58"/>
      <c r="I24" s="81"/>
      <c r="J24" s="59"/>
    </row>
    <row r="25" spans="1:10">
      <c r="A25" s="15">
        <v>1449.5</v>
      </c>
      <c r="B25" s="70">
        <v>1455</v>
      </c>
      <c r="C25" s="34"/>
      <c r="D25" s="34">
        <v>2437.5</v>
      </c>
      <c r="E25" s="35">
        <v>78</v>
      </c>
      <c r="F25" s="58"/>
      <c r="G25" s="59"/>
      <c r="H25" s="58">
        <v>84</v>
      </c>
      <c r="I25" s="75">
        <f t="shared" ref="I25:I31" si="2">H25*10</f>
        <v>840</v>
      </c>
      <c r="J25" s="59">
        <v>86</v>
      </c>
    </row>
    <row r="26" spans="1:10">
      <c r="A26" s="16">
        <v>1454.5</v>
      </c>
      <c r="B26" s="71">
        <v>1460</v>
      </c>
      <c r="C26" s="36"/>
      <c r="D26" s="36">
        <v>2450.5</v>
      </c>
      <c r="E26" s="37">
        <v>84.3</v>
      </c>
      <c r="F26" s="60">
        <v>2105</v>
      </c>
      <c r="G26" s="61">
        <v>116.8</v>
      </c>
      <c r="H26" s="60">
        <v>111</v>
      </c>
      <c r="I26" s="75">
        <f t="shared" si="2"/>
        <v>1110</v>
      </c>
      <c r="J26" s="61">
        <v>103</v>
      </c>
    </row>
    <row r="27" spans="1:10">
      <c r="A27" s="16">
        <v>1459.5</v>
      </c>
      <c r="B27" s="71">
        <v>1465</v>
      </c>
      <c r="C27" s="36"/>
      <c r="D27" s="36">
        <v>2021.5</v>
      </c>
      <c r="E27" s="37">
        <v>85.4</v>
      </c>
      <c r="F27" s="60">
        <v>1644.5</v>
      </c>
      <c r="G27" s="61">
        <v>125.3</v>
      </c>
      <c r="H27" s="60">
        <v>86</v>
      </c>
      <c r="I27" s="75">
        <f t="shared" si="2"/>
        <v>860</v>
      </c>
      <c r="J27" s="61">
        <v>120</v>
      </c>
    </row>
    <row r="28" spans="1:10">
      <c r="A28" s="16">
        <v>1464.5</v>
      </c>
      <c r="B28" s="71">
        <v>1470</v>
      </c>
      <c r="C28" s="36"/>
      <c r="D28" s="36">
        <v>2392</v>
      </c>
      <c r="E28" s="37">
        <v>91.3</v>
      </c>
      <c r="F28" s="60">
        <v>2327</v>
      </c>
      <c r="G28" s="61">
        <v>127</v>
      </c>
      <c r="H28" s="60">
        <v>101</v>
      </c>
      <c r="I28" s="75">
        <f t="shared" si="2"/>
        <v>1010</v>
      </c>
      <c r="J28" s="61">
        <v>128</v>
      </c>
    </row>
    <row r="29" spans="1:10">
      <c r="A29" s="16">
        <v>1469.5</v>
      </c>
      <c r="B29" s="71">
        <v>1475</v>
      </c>
      <c r="C29" s="36"/>
      <c r="D29" s="36">
        <v>2548</v>
      </c>
      <c r="E29" s="37">
        <v>90.5</v>
      </c>
      <c r="F29" s="60">
        <v>2119</v>
      </c>
      <c r="G29" s="61">
        <v>118.4</v>
      </c>
      <c r="H29" s="60">
        <v>92</v>
      </c>
      <c r="I29" s="75">
        <f t="shared" si="2"/>
        <v>920</v>
      </c>
      <c r="J29" s="61">
        <v>116</v>
      </c>
    </row>
    <row r="30" spans="1:10">
      <c r="A30" s="16">
        <v>1474.5</v>
      </c>
      <c r="B30" s="71">
        <v>1480</v>
      </c>
      <c r="C30" s="36"/>
      <c r="D30" s="36">
        <v>2658.5</v>
      </c>
      <c r="E30" s="37">
        <v>84.3</v>
      </c>
      <c r="F30" s="60">
        <v>1911</v>
      </c>
      <c r="G30" s="61">
        <v>112</v>
      </c>
      <c r="H30" s="60">
        <v>85</v>
      </c>
      <c r="I30" s="75">
        <f t="shared" si="2"/>
        <v>850</v>
      </c>
      <c r="J30" s="61">
        <v>105</v>
      </c>
    </row>
    <row r="31" spans="1:10">
      <c r="A31" s="15">
        <v>1479.5</v>
      </c>
      <c r="B31" s="70">
        <v>1485</v>
      </c>
      <c r="C31" s="34"/>
      <c r="D31" s="34">
        <v>2509</v>
      </c>
      <c r="E31" s="35">
        <v>71.900000000000006</v>
      </c>
      <c r="F31" s="58"/>
      <c r="G31" s="59"/>
      <c r="H31" s="58">
        <v>78</v>
      </c>
      <c r="I31" s="75">
        <f t="shared" si="2"/>
        <v>780</v>
      </c>
      <c r="J31" s="59">
        <v>100</v>
      </c>
    </row>
    <row r="32" spans="1:10">
      <c r="A32" s="15">
        <v>1484.5</v>
      </c>
      <c r="B32" s="70">
        <v>1490</v>
      </c>
      <c r="C32" s="34"/>
      <c r="D32" s="34">
        <v>2340</v>
      </c>
      <c r="E32" s="35">
        <v>73.3</v>
      </c>
      <c r="F32" s="58"/>
      <c r="G32" s="59"/>
      <c r="H32" s="58"/>
      <c r="I32" s="81"/>
      <c r="J32" s="59"/>
    </row>
    <row r="33" spans="1:10" ht="16" thickBot="1">
      <c r="A33" s="17">
        <v>1489.5</v>
      </c>
      <c r="B33" s="72">
        <v>1495</v>
      </c>
      <c r="C33" s="38" t="s">
        <v>40</v>
      </c>
      <c r="D33" s="38">
        <v>2132</v>
      </c>
      <c r="E33" s="39">
        <v>92.3</v>
      </c>
      <c r="F33" s="62"/>
      <c r="G33" s="63"/>
      <c r="H33" s="62"/>
      <c r="I33" s="82"/>
      <c r="J33" s="63"/>
    </row>
    <row r="35" spans="1:10">
      <c r="A35" t="s">
        <v>55</v>
      </c>
      <c r="B35" s="83">
        <v>900</v>
      </c>
    </row>
    <row r="36" spans="1:10">
      <c r="A36" t="s">
        <v>59</v>
      </c>
      <c r="B36">
        <v>2275</v>
      </c>
    </row>
    <row r="38" spans="1:10">
      <c r="B38" t="s">
        <v>60</v>
      </c>
      <c r="C38" t="s">
        <v>56</v>
      </c>
      <c r="D38" t="s">
        <v>57</v>
      </c>
      <c r="E38" t="s">
        <v>58</v>
      </c>
    </row>
    <row r="39" spans="1:10">
      <c r="A39" t="s">
        <v>52</v>
      </c>
      <c r="B39" s="84">
        <f>AVERAGE(D3,D5:D9)</f>
        <v>2102.75</v>
      </c>
      <c r="C39" s="3">
        <f>AVERAGE(E3,E5:E9)</f>
        <v>47.383333333333326</v>
      </c>
      <c r="D39">
        <v>-40</v>
      </c>
      <c r="E39">
        <v>70</v>
      </c>
      <c r="F39" s="3">
        <f>C39-30</f>
        <v>17.383333333333326</v>
      </c>
      <c r="G39" s="3">
        <f>C39+30</f>
        <v>77.383333333333326</v>
      </c>
    </row>
    <row r="40" spans="1:10">
      <c r="A40" t="s">
        <v>53</v>
      </c>
      <c r="B40" s="84">
        <f>AVERAGE(D10:D20)</f>
        <v>2852.318181818182</v>
      </c>
      <c r="C40" s="3">
        <f>AVERAGE(E10:E20)</f>
        <v>62.836363636363629</v>
      </c>
      <c r="D40">
        <v>20</v>
      </c>
      <c r="E40">
        <v>80</v>
      </c>
      <c r="F40" s="3">
        <f t="shared" ref="F40:F41" si="3">C40-30</f>
        <v>32.836363636363629</v>
      </c>
      <c r="G40" s="3">
        <f t="shared" ref="G40:G41" si="4">C40+30</f>
        <v>92.836363636363629</v>
      </c>
    </row>
    <row r="41" spans="1:10">
      <c r="A41" t="s">
        <v>54</v>
      </c>
      <c r="B41" s="84">
        <f>AVERAGE(D21:D33)</f>
        <v>2483</v>
      </c>
      <c r="C41" s="3">
        <f>AVERAGE(E21:E33)</f>
        <v>77.18461538461537</v>
      </c>
      <c r="D41">
        <v>10</v>
      </c>
      <c r="E41">
        <v>100</v>
      </c>
      <c r="F41" s="3">
        <f t="shared" si="3"/>
        <v>47.18461538461537</v>
      </c>
      <c r="G41" s="3">
        <f t="shared" si="4"/>
        <v>107.18461538461537</v>
      </c>
    </row>
    <row r="46" spans="1:10" ht="16" thickBot="1"/>
    <row r="47" spans="1:10">
      <c r="B47" s="70">
        <v>1435</v>
      </c>
      <c r="C47" s="33">
        <v>71.7</v>
      </c>
    </row>
    <row r="48" spans="1:10">
      <c r="B48" s="70">
        <v>1440</v>
      </c>
      <c r="C48" s="35">
        <v>71.400000000000006</v>
      </c>
    </row>
    <row r="49" spans="2:3">
      <c r="B49" s="70">
        <v>1455</v>
      </c>
      <c r="C49" s="35">
        <v>78</v>
      </c>
    </row>
    <row r="50" spans="2:3">
      <c r="B50" s="71">
        <v>1460</v>
      </c>
      <c r="C50" s="37">
        <v>84.3</v>
      </c>
    </row>
    <row r="51" spans="2:3">
      <c r="B51" s="71">
        <v>1465</v>
      </c>
      <c r="C51" s="37">
        <v>85.4</v>
      </c>
    </row>
    <row r="52" spans="2:3">
      <c r="B52" s="71">
        <v>1470</v>
      </c>
      <c r="C52" s="37">
        <v>91.3</v>
      </c>
    </row>
    <row r="53" spans="2:3">
      <c r="B53" s="71">
        <v>1475</v>
      </c>
      <c r="C53" s="37">
        <v>90.5</v>
      </c>
    </row>
    <row r="54" spans="2:3">
      <c r="B54" s="71">
        <v>1480</v>
      </c>
      <c r="C54" s="37">
        <v>84.3</v>
      </c>
    </row>
    <row r="55" spans="2:3" ht="16" thickBot="1">
      <c r="B55" s="72">
        <v>1495</v>
      </c>
      <c r="C55" s="39">
        <v>92.3</v>
      </c>
    </row>
    <row r="61" spans="2:3">
      <c r="B61" s="70">
        <v>1445</v>
      </c>
      <c r="C61" s="35">
        <v>53.1</v>
      </c>
    </row>
    <row r="62" spans="2:3">
      <c r="B62" s="70">
        <v>1450</v>
      </c>
      <c r="C62" s="35">
        <v>55.9</v>
      </c>
    </row>
    <row r="63" spans="2:3">
      <c r="B63" s="70">
        <v>1485</v>
      </c>
      <c r="C63" s="35">
        <v>71.900000000000006</v>
      </c>
    </row>
    <row r="64" spans="2:3">
      <c r="B64" s="70">
        <v>1490</v>
      </c>
      <c r="C64" s="35">
        <v>73.3</v>
      </c>
    </row>
  </sheetData>
  <mergeCells count="3">
    <mergeCell ref="D1:E1"/>
    <mergeCell ref="F1:G1"/>
    <mergeCell ref="H1:J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1.75"</vt:lpstr>
      <vt:lpstr>1.75" Lookup</vt:lpstr>
      <vt:lpstr>1.75" Max Err</vt:lpstr>
      <vt:lpstr>2.125"</vt:lpstr>
      <vt:lpstr>2.125" Lookup</vt:lpstr>
      <vt:lpstr>Well_2secmod</vt:lpstr>
      <vt:lpstr>Well_All</vt:lpstr>
      <vt:lpstr>Well_2sections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2018-06-20T04:31:12Z</dcterms:created>
  <dcterms:modified xsi:type="dcterms:W3CDTF">2018-12-28T16:04:58Z</dcterms:modified>
</cp:coreProperties>
</file>