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qtrends-my.sharepoint.com/personal/kelley_wright_iqtrends_onmicrosoft_com/Documents/Desktop/Current Issue Files/"/>
    </mc:Choice>
  </mc:AlternateContent>
  <xr:revisionPtr revIDLastSave="221233" documentId="8_{07DA4019-39B3-4D2E-9CC3-1153C5A665D6}" xr6:coauthVersionLast="47" xr6:coauthVersionMax="47" xr10:uidLastSave="{24E8F4C9-2D9B-4282-A8D4-D75B699E4328}"/>
  <bookViews>
    <workbookView xWindow="-96" yWindow="-96" windowWidth="24768" windowHeight="1255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Sheet1!$C$3:$C$295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2" i="1" l="1"/>
  <c r="U42" i="1"/>
  <c r="M42" i="1"/>
  <c r="L42" i="1" s="1"/>
  <c r="I42" i="1"/>
  <c r="G42" i="1" s="1"/>
  <c r="F42" i="1"/>
  <c r="U96" i="1"/>
  <c r="T96" i="1"/>
  <c r="F96" i="1"/>
  <c r="M96" i="1"/>
  <c r="L96" i="1" s="1"/>
  <c r="I96" i="1"/>
  <c r="H96" i="1" s="1"/>
  <c r="T74" i="1"/>
  <c r="U74" i="1"/>
  <c r="M74" i="1"/>
  <c r="K74" i="1" s="1"/>
  <c r="I74" i="1"/>
  <c r="G74" i="1" s="1"/>
  <c r="F74" i="1"/>
  <c r="T278" i="1"/>
  <c r="U278" i="1"/>
  <c r="M278" i="1"/>
  <c r="L278" i="1" s="1"/>
  <c r="I278" i="1"/>
  <c r="H278" i="1" s="1"/>
  <c r="F278" i="1"/>
  <c r="T276" i="1"/>
  <c r="U276" i="1"/>
  <c r="M276" i="1"/>
  <c r="K276" i="1" s="1"/>
  <c r="I276" i="1"/>
  <c r="G276" i="1" s="1"/>
  <c r="F276" i="1"/>
  <c r="T258" i="1"/>
  <c r="U258" i="1"/>
  <c r="M258" i="1"/>
  <c r="L258" i="1" s="1"/>
  <c r="I258" i="1"/>
  <c r="H258" i="1" s="1"/>
  <c r="F258" i="1"/>
  <c r="T219" i="1"/>
  <c r="U219" i="1"/>
  <c r="M219" i="1"/>
  <c r="K219" i="1" s="1"/>
  <c r="I219" i="1"/>
  <c r="H219" i="1" s="1"/>
  <c r="F219" i="1"/>
  <c r="T164" i="1"/>
  <c r="U164" i="1"/>
  <c r="M164" i="1"/>
  <c r="K164" i="1" s="1"/>
  <c r="I164" i="1"/>
  <c r="G164" i="1" s="1"/>
  <c r="F164" i="1"/>
  <c r="T148" i="1"/>
  <c r="U148" i="1"/>
  <c r="M148" i="1"/>
  <c r="L148" i="1" s="1"/>
  <c r="I148" i="1"/>
  <c r="G148" i="1" s="1"/>
  <c r="F148" i="1"/>
  <c r="T125" i="1"/>
  <c r="U125" i="1"/>
  <c r="M125" i="1"/>
  <c r="K125" i="1" s="1"/>
  <c r="I125" i="1"/>
  <c r="G125" i="1" s="1"/>
  <c r="F125" i="1"/>
  <c r="F280" i="1"/>
  <c r="T280" i="1"/>
  <c r="U280" i="1"/>
  <c r="I280" i="1"/>
  <c r="G280" i="1" s="1"/>
  <c r="M280" i="1"/>
  <c r="K280" i="1" s="1"/>
  <c r="T142" i="1"/>
  <c r="U142" i="1"/>
  <c r="M142" i="1"/>
  <c r="K142" i="1" s="1"/>
  <c r="I142" i="1"/>
  <c r="H142" i="1" s="1"/>
  <c r="F142" i="1"/>
  <c r="F7" i="1"/>
  <c r="I7" i="1"/>
  <c r="G7" i="1" s="1"/>
  <c r="M7" i="1"/>
  <c r="K7" i="1" s="1"/>
  <c r="T7" i="1"/>
  <c r="U7" i="1"/>
  <c r="F8" i="1"/>
  <c r="I8" i="1"/>
  <c r="G8" i="1" s="1"/>
  <c r="M8" i="1"/>
  <c r="K8" i="1" s="1"/>
  <c r="T8" i="1"/>
  <c r="U8" i="1"/>
  <c r="F6" i="1"/>
  <c r="I6" i="1"/>
  <c r="G6" i="1" s="1"/>
  <c r="M6" i="1"/>
  <c r="K6" i="1" s="1"/>
  <c r="T6" i="1"/>
  <c r="U6" i="1"/>
  <c r="F25" i="1"/>
  <c r="I25" i="1"/>
  <c r="G25" i="1" s="1"/>
  <c r="M25" i="1"/>
  <c r="L25" i="1" s="1"/>
  <c r="T25" i="1"/>
  <c r="U25" i="1"/>
  <c r="F30" i="1"/>
  <c r="I30" i="1"/>
  <c r="G30" i="1" s="1"/>
  <c r="M30" i="1"/>
  <c r="K30" i="1" s="1"/>
  <c r="T30" i="1"/>
  <c r="U30" i="1"/>
  <c r="F15" i="1"/>
  <c r="I15" i="1"/>
  <c r="G15" i="1" s="1"/>
  <c r="M15" i="1"/>
  <c r="L15" i="1" s="1"/>
  <c r="T15" i="1"/>
  <c r="U15" i="1"/>
  <c r="F16" i="1"/>
  <c r="I16" i="1"/>
  <c r="H16" i="1" s="1"/>
  <c r="M16" i="1"/>
  <c r="L16" i="1" s="1"/>
  <c r="T16" i="1"/>
  <c r="U16" i="1"/>
  <c r="F9" i="1"/>
  <c r="I9" i="1"/>
  <c r="G9" i="1" s="1"/>
  <c r="M9" i="1"/>
  <c r="K9" i="1" s="1"/>
  <c r="T9" i="1"/>
  <c r="U9" i="1"/>
  <c r="F10" i="1"/>
  <c r="I10" i="1"/>
  <c r="G10" i="1" s="1"/>
  <c r="M10" i="1"/>
  <c r="K10" i="1" s="1"/>
  <c r="T10" i="1"/>
  <c r="U10" i="1"/>
  <c r="F23" i="1"/>
  <c r="I23" i="1"/>
  <c r="G23" i="1" s="1"/>
  <c r="M23" i="1"/>
  <c r="K23" i="1" s="1"/>
  <c r="T23" i="1"/>
  <c r="U23" i="1"/>
  <c r="F27" i="1"/>
  <c r="I27" i="1"/>
  <c r="G27" i="1" s="1"/>
  <c r="M27" i="1"/>
  <c r="L27" i="1" s="1"/>
  <c r="T27" i="1"/>
  <c r="U27" i="1"/>
  <c r="F13" i="1"/>
  <c r="I13" i="1"/>
  <c r="G13" i="1" s="1"/>
  <c r="M13" i="1"/>
  <c r="K13" i="1" s="1"/>
  <c r="T13" i="1"/>
  <c r="U13" i="1"/>
  <c r="F12" i="1"/>
  <c r="I12" i="1"/>
  <c r="H12" i="1" s="1"/>
  <c r="M12" i="1"/>
  <c r="K12" i="1" s="1"/>
  <c r="T12" i="1"/>
  <c r="U12" i="1"/>
  <c r="F20" i="1"/>
  <c r="I20" i="1"/>
  <c r="G20" i="1" s="1"/>
  <c r="M20" i="1"/>
  <c r="K20" i="1" s="1"/>
  <c r="T20" i="1"/>
  <c r="U20" i="1"/>
  <c r="F21" i="1"/>
  <c r="I21" i="1"/>
  <c r="G21" i="1" s="1"/>
  <c r="M21" i="1"/>
  <c r="K21" i="1" s="1"/>
  <c r="T21" i="1"/>
  <c r="U21" i="1"/>
  <c r="F22" i="1"/>
  <c r="I22" i="1"/>
  <c r="G22" i="1" s="1"/>
  <c r="M22" i="1"/>
  <c r="K22" i="1" s="1"/>
  <c r="T22" i="1"/>
  <c r="U22" i="1"/>
  <c r="F237" i="1"/>
  <c r="I237" i="1"/>
  <c r="G237" i="1" s="1"/>
  <c r="M237" i="1"/>
  <c r="K237" i="1" s="1"/>
  <c r="T237" i="1"/>
  <c r="U237" i="1"/>
  <c r="F11" i="1"/>
  <c r="I11" i="1"/>
  <c r="G11" i="1" s="1"/>
  <c r="M11" i="1"/>
  <c r="L11" i="1" s="1"/>
  <c r="T11" i="1"/>
  <c r="U11" i="1"/>
  <c r="F26" i="1"/>
  <c r="I26" i="1"/>
  <c r="G26" i="1" s="1"/>
  <c r="M26" i="1"/>
  <c r="K26" i="1" s="1"/>
  <c r="T26" i="1"/>
  <c r="U26" i="1"/>
  <c r="F28" i="1"/>
  <c r="I28" i="1"/>
  <c r="G28" i="1" s="1"/>
  <c r="M28" i="1"/>
  <c r="L28" i="1" s="1"/>
  <c r="T28" i="1"/>
  <c r="U28" i="1"/>
  <c r="F19" i="1"/>
  <c r="I19" i="1"/>
  <c r="G19" i="1" s="1"/>
  <c r="M19" i="1"/>
  <c r="K19" i="1" s="1"/>
  <c r="T19" i="1"/>
  <c r="U19" i="1"/>
  <c r="F29" i="1"/>
  <c r="I29" i="1"/>
  <c r="G29" i="1" s="1"/>
  <c r="M29" i="1"/>
  <c r="K29" i="1" s="1"/>
  <c r="T29" i="1"/>
  <c r="U29" i="1"/>
  <c r="F24" i="1"/>
  <c r="I24" i="1"/>
  <c r="G24" i="1" s="1"/>
  <c r="M24" i="1"/>
  <c r="K24" i="1" s="1"/>
  <c r="T24" i="1"/>
  <c r="U24" i="1"/>
  <c r="F32" i="1"/>
  <c r="I32" i="1"/>
  <c r="G32" i="1" s="1"/>
  <c r="M32" i="1"/>
  <c r="K32" i="1" s="1"/>
  <c r="T32" i="1"/>
  <c r="U32" i="1"/>
  <c r="F31" i="1"/>
  <c r="I31" i="1"/>
  <c r="G31" i="1" s="1"/>
  <c r="M31" i="1"/>
  <c r="K31" i="1" s="1"/>
  <c r="T31" i="1"/>
  <c r="U31" i="1"/>
  <c r="F18" i="1"/>
  <c r="I18" i="1"/>
  <c r="G18" i="1" s="1"/>
  <c r="M18" i="1"/>
  <c r="K18" i="1" s="1"/>
  <c r="T18" i="1"/>
  <c r="U18" i="1"/>
  <c r="F17" i="1"/>
  <c r="I17" i="1"/>
  <c r="G17" i="1" s="1"/>
  <c r="M17" i="1"/>
  <c r="K17" i="1" s="1"/>
  <c r="T17" i="1"/>
  <c r="U17" i="1"/>
  <c r="F44" i="1"/>
  <c r="I44" i="1"/>
  <c r="G44" i="1" s="1"/>
  <c r="M44" i="1"/>
  <c r="L44" i="1" s="1"/>
  <c r="T44" i="1"/>
  <c r="U44" i="1"/>
  <c r="F36" i="1"/>
  <c r="I36" i="1"/>
  <c r="H36" i="1" s="1"/>
  <c r="M36" i="1"/>
  <c r="K36" i="1" s="1"/>
  <c r="T36" i="1"/>
  <c r="U36" i="1"/>
  <c r="F35" i="1"/>
  <c r="I35" i="1"/>
  <c r="G35" i="1" s="1"/>
  <c r="M35" i="1"/>
  <c r="L35" i="1" s="1"/>
  <c r="T35" i="1"/>
  <c r="U35" i="1"/>
  <c r="F34" i="1"/>
  <c r="I34" i="1"/>
  <c r="H34" i="1" s="1"/>
  <c r="M34" i="1"/>
  <c r="K34" i="1" s="1"/>
  <c r="T34" i="1"/>
  <c r="U34" i="1"/>
  <c r="F48" i="1"/>
  <c r="I48" i="1"/>
  <c r="G48" i="1" s="1"/>
  <c r="M48" i="1"/>
  <c r="K48" i="1" s="1"/>
  <c r="T48" i="1"/>
  <c r="U48" i="1"/>
  <c r="F39" i="1"/>
  <c r="I39" i="1"/>
  <c r="G39" i="1" s="1"/>
  <c r="M39" i="1"/>
  <c r="K39" i="1" s="1"/>
  <c r="T39" i="1"/>
  <c r="U39" i="1"/>
  <c r="F43" i="1"/>
  <c r="I43" i="1"/>
  <c r="G43" i="1" s="1"/>
  <c r="M43" i="1"/>
  <c r="L43" i="1" s="1"/>
  <c r="T43" i="1"/>
  <c r="U43" i="1"/>
  <c r="F33" i="1"/>
  <c r="I33" i="1"/>
  <c r="G33" i="1" s="1"/>
  <c r="M33" i="1"/>
  <c r="K33" i="1" s="1"/>
  <c r="T33" i="1"/>
  <c r="U33" i="1"/>
  <c r="F38" i="1"/>
  <c r="I38" i="1"/>
  <c r="G38" i="1" s="1"/>
  <c r="M38" i="1"/>
  <c r="L38" i="1" s="1"/>
  <c r="T38" i="1"/>
  <c r="U38" i="1"/>
  <c r="F40" i="1"/>
  <c r="I40" i="1"/>
  <c r="H40" i="1" s="1"/>
  <c r="M40" i="1"/>
  <c r="K40" i="1" s="1"/>
  <c r="T40" i="1"/>
  <c r="U40" i="1"/>
  <c r="F37" i="1"/>
  <c r="I37" i="1"/>
  <c r="G37" i="1" s="1"/>
  <c r="M37" i="1"/>
  <c r="K37" i="1" s="1"/>
  <c r="T37" i="1"/>
  <c r="U37" i="1"/>
  <c r="F45" i="1"/>
  <c r="I45" i="1"/>
  <c r="G45" i="1" s="1"/>
  <c r="M45" i="1"/>
  <c r="K45" i="1" s="1"/>
  <c r="T45" i="1"/>
  <c r="U45" i="1"/>
  <c r="F46" i="1"/>
  <c r="I46" i="1"/>
  <c r="G46" i="1" s="1"/>
  <c r="M46" i="1"/>
  <c r="K46" i="1" s="1"/>
  <c r="T46" i="1"/>
  <c r="U46" i="1"/>
  <c r="F47" i="1"/>
  <c r="I47" i="1"/>
  <c r="H47" i="1" s="1"/>
  <c r="M47" i="1"/>
  <c r="K47" i="1" s="1"/>
  <c r="T47" i="1"/>
  <c r="U47" i="1"/>
  <c r="F50" i="1"/>
  <c r="I50" i="1"/>
  <c r="G50" i="1" s="1"/>
  <c r="M50" i="1"/>
  <c r="K50" i="1" s="1"/>
  <c r="T50" i="1"/>
  <c r="U50" i="1"/>
  <c r="F196" i="1"/>
  <c r="I196" i="1"/>
  <c r="G196" i="1" s="1"/>
  <c r="M196" i="1"/>
  <c r="K196" i="1" s="1"/>
  <c r="T196" i="1"/>
  <c r="U196" i="1"/>
  <c r="F54" i="1"/>
  <c r="I54" i="1"/>
  <c r="G54" i="1" s="1"/>
  <c r="M54" i="1"/>
  <c r="K54" i="1" s="1"/>
  <c r="T54" i="1"/>
  <c r="U54" i="1"/>
  <c r="F53" i="1"/>
  <c r="I53" i="1"/>
  <c r="H53" i="1" s="1"/>
  <c r="M53" i="1"/>
  <c r="K53" i="1" s="1"/>
  <c r="T53" i="1"/>
  <c r="U53" i="1"/>
  <c r="F55" i="1"/>
  <c r="I55" i="1"/>
  <c r="G55" i="1" s="1"/>
  <c r="M55" i="1"/>
  <c r="L55" i="1" s="1"/>
  <c r="T55" i="1"/>
  <c r="U55" i="1"/>
  <c r="F56" i="1"/>
  <c r="I56" i="1"/>
  <c r="H56" i="1" s="1"/>
  <c r="M56" i="1"/>
  <c r="K56" i="1" s="1"/>
  <c r="T56" i="1"/>
  <c r="U56" i="1"/>
  <c r="F60" i="1"/>
  <c r="I60" i="1"/>
  <c r="G60" i="1" s="1"/>
  <c r="M60" i="1"/>
  <c r="K60" i="1" s="1"/>
  <c r="T60" i="1"/>
  <c r="U60" i="1"/>
  <c r="F70" i="1"/>
  <c r="I70" i="1"/>
  <c r="G70" i="1" s="1"/>
  <c r="M70" i="1"/>
  <c r="K70" i="1" s="1"/>
  <c r="T70" i="1"/>
  <c r="U70" i="1"/>
  <c r="F72" i="1"/>
  <c r="I72" i="1"/>
  <c r="G72" i="1" s="1"/>
  <c r="M72" i="1"/>
  <c r="L72" i="1" s="1"/>
  <c r="T72" i="1"/>
  <c r="U72" i="1"/>
  <c r="F79" i="1"/>
  <c r="I79" i="1"/>
  <c r="G79" i="1" s="1"/>
  <c r="M79" i="1"/>
  <c r="K79" i="1" s="1"/>
  <c r="T79" i="1"/>
  <c r="U79" i="1"/>
  <c r="F61" i="1"/>
  <c r="I61" i="1"/>
  <c r="G61" i="1" s="1"/>
  <c r="M61" i="1"/>
  <c r="L61" i="1" s="1"/>
  <c r="T61" i="1"/>
  <c r="U61" i="1"/>
  <c r="F58" i="1"/>
  <c r="I58" i="1"/>
  <c r="G58" i="1" s="1"/>
  <c r="M58" i="1"/>
  <c r="K58" i="1" s="1"/>
  <c r="T58" i="1"/>
  <c r="U58" i="1"/>
  <c r="F49" i="1"/>
  <c r="I49" i="1"/>
  <c r="G49" i="1" s="1"/>
  <c r="M49" i="1"/>
  <c r="K49" i="1" s="1"/>
  <c r="T49" i="1"/>
  <c r="U49" i="1"/>
  <c r="F67" i="1"/>
  <c r="I67" i="1"/>
  <c r="G67" i="1" s="1"/>
  <c r="M67" i="1"/>
  <c r="K67" i="1" s="1"/>
  <c r="T67" i="1"/>
  <c r="U67" i="1"/>
  <c r="F64" i="1"/>
  <c r="I64" i="1"/>
  <c r="G64" i="1" s="1"/>
  <c r="M64" i="1"/>
  <c r="L64" i="1" s="1"/>
  <c r="T64" i="1"/>
  <c r="U64" i="1"/>
  <c r="F69" i="1"/>
  <c r="I69" i="1"/>
  <c r="G69" i="1" s="1"/>
  <c r="M69" i="1"/>
  <c r="K69" i="1" s="1"/>
  <c r="T69" i="1"/>
  <c r="U69" i="1"/>
  <c r="F71" i="1"/>
  <c r="I71" i="1"/>
  <c r="G71" i="1" s="1"/>
  <c r="M71" i="1"/>
  <c r="K71" i="1" s="1"/>
  <c r="T71" i="1"/>
  <c r="U71" i="1"/>
  <c r="F68" i="1"/>
  <c r="I68" i="1"/>
  <c r="G68" i="1" s="1"/>
  <c r="M68" i="1"/>
  <c r="K68" i="1" s="1"/>
  <c r="T68" i="1"/>
  <c r="U68" i="1"/>
  <c r="F80" i="1"/>
  <c r="I80" i="1"/>
  <c r="G80" i="1" s="1"/>
  <c r="M80" i="1"/>
  <c r="K80" i="1" s="1"/>
  <c r="T80" i="1"/>
  <c r="U80" i="1"/>
  <c r="F65" i="1"/>
  <c r="I65" i="1"/>
  <c r="H65" i="1" s="1"/>
  <c r="M65" i="1"/>
  <c r="K65" i="1" s="1"/>
  <c r="T65" i="1"/>
  <c r="U65" i="1"/>
  <c r="F59" i="1"/>
  <c r="I59" i="1"/>
  <c r="G59" i="1" s="1"/>
  <c r="M59" i="1"/>
  <c r="K59" i="1" s="1"/>
  <c r="T59" i="1"/>
  <c r="U59" i="1"/>
  <c r="F77" i="1"/>
  <c r="I77" i="1"/>
  <c r="H77" i="1" s="1"/>
  <c r="M77" i="1"/>
  <c r="K77" i="1" s="1"/>
  <c r="T77" i="1"/>
  <c r="U77" i="1"/>
  <c r="F52" i="1"/>
  <c r="I52" i="1"/>
  <c r="G52" i="1" s="1"/>
  <c r="M52" i="1"/>
  <c r="K52" i="1" s="1"/>
  <c r="T52" i="1"/>
  <c r="U52" i="1"/>
  <c r="F78" i="1"/>
  <c r="I78" i="1"/>
  <c r="G78" i="1" s="1"/>
  <c r="M78" i="1"/>
  <c r="K78" i="1" s="1"/>
  <c r="T78" i="1"/>
  <c r="U78" i="1"/>
  <c r="F63" i="1"/>
  <c r="I63" i="1"/>
  <c r="G63" i="1" s="1"/>
  <c r="M63" i="1"/>
  <c r="L63" i="1" s="1"/>
  <c r="T63" i="1"/>
  <c r="U63" i="1"/>
  <c r="F73" i="1"/>
  <c r="I73" i="1"/>
  <c r="G73" i="1" s="1"/>
  <c r="M73" i="1"/>
  <c r="K73" i="1" s="1"/>
  <c r="T73" i="1"/>
  <c r="U73" i="1"/>
  <c r="F82" i="1"/>
  <c r="I82" i="1"/>
  <c r="G82" i="1" s="1"/>
  <c r="M82" i="1"/>
  <c r="L82" i="1" s="1"/>
  <c r="T82" i="1"/>
  <c r="U82" i="1"/>
  <c r="F81" i="1"/>
  <c r="I81" i="1"/>
  <c r="G81" i="1" s="1"/>
  <c r="M81" i="1"/>
  <c r="K81" i="1" s="1"/>
  <c r="T81" i="1"/>
  <c r="U81" i="1"/>
  <c r="F76" i="1"/>
  <c r="I76" i="1"/>
  <c r="H76" i="1" s="1"/>
  <c r="M76" i="1"/>
  <c r="K76" i="1" s="1"/>
  <c r="T76" i="1"/>
  <c r="U76" i="1"/>
  <c r="F51" i="1"/>
  <c r="I51" i="1"/>
  <c r="G51" i="1" s="1"/>
  <c r="M51" i="1"/>
  <c r="K51" i="1" s="1"/>
  <c r="T51" i="1"/>
  <c r="U51" i="1"/>
  <c r="F86" i="1"/>
  <c r="I86" i="1"/>
  <c r="G86" i="1" s="1"/>
  <c r="M86" i="1"/>
  <c r="K86" i="1" s="1"/>
  <c r="T86" i="1"/>
  <c r="U86" i="1"/>
  <c r="F85" i="1"/>
  <c r="I85" i="1"/>
  <c r="H85" i="1" s="1"/>
  <c r="M85" i="1"/>
  <c r="K85" i="1" s="1"/>
  <c r="T85" i="1"/>
  <c r="U85" i="1"/>
  <c r="F83" i="1"/>
  <c r="I83" i="1"/>
  <c r="H83" i="1" s="1"/>
  <c r="M83" i="1"/>
  <c r="K83" i="1" s="1"/>
  <c r="T83" i="1"/>
  <c r="U83" i="1"/>
  <c r="F84" i="1"/>
  <c r="I84" i="1"/>
  <c r="H84" i="1" s="1"/>
  <c r="M84" i="1"/>
  <c r="K84" i="1" s="1"/>
  <c r="T84" i="1"/>
  <c r="U84" i="1"/>
  <c r="F87" i="1"/>
  <c r="I87" i="1"/>
  <c r="G87" i="1" s="1"/>
  <c r="M87" i="1"/>
  <c r="K87" i="1" s="1"/>
  <c r="T87" i="1"/>
  <c r="U87" i="1"/>
  <c r="F88" i="1"/>
  <c r="I88" i="1"/>
  <c r="H88" i="1" s="1"/>
  <c r="M88" i="1"/>
  <c r="K88" i="1" s="1"/>
  <c r="T88" i="1"/>
  <c r="U88" i="1"/>
  <c r="F89" i="1"/>
  <c r="I89" i="1"/>
  <c r="G89" i="1" s="1"/>
  <c r="M89" i="1"/>
  <c r="L89" i="1" s="1"/>
  <c r="T89" i="1"/>
  <c r="U89" i="1"/>
  <c r="F90" i="1"/>
  <c r="I90" i="1"/>
  <c r="G90" i="1" s="1"/>
  <c r="M90" i="1"/>
  <c r="L90" i="1" s="1"/>
  <c r="T90" i="1"/>
  <c r="U90" i="1"/>
  <c r="F94" i="1"/>
  <c r="I94" i="1"/>
  <c r="G94" i="1" s="1"/>
  <c r="M94" i="1"/>
  <c r="L94" i="1" s="1"/>
  <c r="T94" i="1"/>
  <c r="U94" i="1"/>
  <c r="F75" i="1"/>
  <c r="I75" i="1"/>
  <c r="G75" i="1" s="1"/>
  <c r="M75" i="1"/>
  <c r="K75" i="1" s="1"/>
  <c r="T75" i="1"/>
  <c r="U75" i="1"/>
  <c r="F91" i="1"/>
  <c r="I91" i="1"/>
  <c r="H91" i="1" s="1"/>
  <c r="M91" i="1"/>
  <c r="L91" i="1" s="1"/>
  <c r="T91" i="1"/>
  <c r="U91" i="1"/>
  <c r="F255" i="1"/>
  <c r="I255" i="1"/>
  <c r="G255" i="1" s="1"/>
  <c r="M255" i="1"/>
  <c r="K255" i="1" s="1"/>
  <c r="T255" i="1"/>
  <c r="U255" i="1"/>
  <c r="F98" i="1"/>
  <c r="I98" i="1"/>
  <c r="G98" i="1" s="1"/>
  <c r="M98" i="1"/>
  <c r="K98" i="1" s="1"/>
  <c r="T98" i="1"/>
  <c r="U98" i="1"/>
  <c r="F92" i="1"/>
  <c r="I92" i="1"/>
  <c r="H92" i="1" s="1"/>
  <c r="M92" i="1"/>
  <c r="K92" i="1" s="1"/>
  <c r="T92" i="1"/>
  <c r="U92" i="1"/>
  <c r="F95" i="1"/>
  <c r="I95" i="1"/>
  <c r="G95" i="1" s="1"/>
  <c r="M95" i="1"/>
  <c r="K95" i="1" s="1"/>
  <c r="T95" i="1"/>
  <c r="U95" i="1"/>
  <c r="F97" i="1"/>
  <c r="I97" i="1"/>
  <c r="G97" i="1" s="1"/>
  <c r="M97" i="1"/>
  <c r="K97" i="1" s="1"/>
  <c r="T97" i="1"/>
  <c r="U97" i="1"/>
  <c r="F99" i="1"/>
  <c r="I99" i="1"/>
  <c r="G99" i="1" s="1"/>
  <c r="M99" i="1"/>
  <c r="K99" i="1" s="1"/>
  <c r="T99" i="1"/>
  <c r="U99" i="1"/>
  <c r="F103" i="1"/>
  <c r="I103" i="1"/>
  <c r="H103" i="1" s="1"/>
  <c r="M103" i="1"/>
  <c r="K103" i="1" s="1"/>
  <c r="T103" i="1"/>
  <c r="U103" i="1"/>
  <c r="F101" i="1"/>
  <c r="I101" i="1"/>
  <c r="H101" i="1" s="1"/>
  <c r="M101" i="1"/>
  <c r="K101" i="1" s="1"/>
  <c r="T101" i="1"/>
  <c r="U101" i="1"/>
  <c r="F93" i="1"/>
  <c r="I93" i="1"/>
  <c r="G93" i="1" s="1"/>
  <c r="M93" i="1"/>
  <c r="L93" i="1" s="1"/>
  <c r="T93" i="1"/>
  <c r="U93" i="1"/>
  <c r="F102" i="1"/>
  <c r="I102" i="1"/>
  <c r="G102" i="1" s="1"/>
  <c r="M102" i="1"/>
  <c r="K102" i="1" s="1"/>
  <c r="T102" i="1"/>
  <c r="U102" i="1"/>
  <c r="F104" i="1"/>
  <c r="I104" i="1"/>
  <c r="H104" i="1" s="1"/>
  <c r="M104" i="1"/>
  <c r="K104" i="1" s="1"/>
  <c r="T104" i="1"/>
  <c r="U104" i="1"/>
  <c r="F105" i="1"/>
  <c r="I105" i="1"/>
  <c r="G105" i="1" s="1"/>
  <c r="M105" i="1"/>
  <c r="L105" i="1" s="1"/>
  <c r="T105" i="1"/>
  <c r="F107" i="1"/>
  <c r="I107" i="1"/>
  <c r="H107" i="1" s="1"/>
  <c r="M107" i="1"/>
  <c r="L107" i="1" s="1"/>
  <c r="T107" i="1"/>
  <c r="U107" i="1"/>
  <c r="F113" i="1"/>
  <c r="I113" i="1"/>
  <c r="G113" i="1" s="1"/>
  <c r="M113" i="1"/>
  <c r="K113" i="1" s="1"/>
  <c r="T113" i="1"/>
  <c r="U113" i="1"/>
  <c r="F109" i="1"/>
  <c r="I109" i="1"/>
  <c r="G109" i="1" s="1"/>
  <c r="M109" i="1"/>
  <c r="K109" i="1" s="1"/>
  <c r="T109" i="1"/>
  <c r="U109" i="1"/>
  <c r="F110" i="1"/>
  <c r="I110" i="1"/>
  <c r="G110" i="1" s="1"/>
  <c r="M110" i="1"/>
  <c r="K110" i="1" s="1"/>
  <c r="T110" i="1"/>
  <c r="U110" i="1"/>
  <c r="F112" i="1"/>
  <c r="I112" i="1"/>
  <c r="G112" i="1" s="1"/>
  <c r="M112" i="1"/>
  <c r="K112" i="1" s="1"/>
  <c r="T112" i="1"/>
  <c r="U112" i="1"/>
  <c r="F106" i="1"/>
  <c r="I106" i="1"/>
  <c r="H106" i="1" s="1"/>
  <c r="M106" i="1"/>
  <c r="L106" i="1" s="1"/>
  <c r="T106" i="1"/>
  <c r="U106" i="1"/>
  <c r="F111" i="1"/>
  <c r="I111" i="1"/>
  <c r="G111" i="1" s="1"/>
  <c r="M111" i="1"/>
  <c r="K111" i="1" s="1"/>
  <c r="T111" i="1"/>
  <c r="U111" i="1"/>
  <c r="F108" i="1"/>
  <c r="I108" i="1"/>
  <c r="H108" i="1" s="1"/>
  <c r="M108" i="1"/>
  <c r="K108" i="1" s="1"/>
  <c r="T108" i="1"/>
  <c r="U108" i="1"/>
  <c r="F114" i="1"/>
  <c r="I114" i="1"/>
  <c r="G114" i="1" s="1"/>
  <c r="M114" i="1"/>
  <c r="K114" i="1" s="1"/>
  <c r="T114" i="1"/>
  <c r="U114" i="1"/>
  <c r="F119" i="1"/>
  <c r="I119" i="1"/>
  <c r="H119" i="1" s="1"/>
  <c r="M119" i="1"/>
  <c r="K119" i="1" s="1"/>
  <c r="T119" i="1"/>
  <c r="U119" i="1"/>
  <c r="F115" i="1"/>
  <c r="I115" i="1"/>
  <c r="G115" i="1" s="1"/>
  <c r="M115" i="1"/>
  <c r="K115" i="1" s="1"/>
  <c r="T115" i="1"/>
  <c r="U115" i="1"/>
  <c r="F121" i="1"/>
  <c r="I121" i="1"/>
  <c r="G121" i="1" s="1"/>
  <c r="M121" i="1"/>
  <c r="K121" i="1" s="1"/>
  <c r="T121" i="1"/>
  <c r="U121" i="1"/>
  <c r="F116" i="1"/>
  <c r="I116" i="1"/>
  <c r="H116" i="1" s="1"/>
  <c r="M116" i="1"/>
  <c r="L116" i="1" s="1"/>
  <c r="T116" i="1"/>
  <c r="U116" i="1"/>
  <c r="F123" i="1"/>
  <c r="I123" i="1"/>
  <c r="G123" i="1" s="1"/>
  <c r="M123" i="1"/>
  <c r="K123" i="1" s="1"/>
  <c r="T123" i="1"/>
  <c r="U123" i="1"/>
  <c r="F117" i="1"/>
  <c r="I117" i="1"/>
  <c r="G117" i="1" s="1"/>
  <c r="M117" i="1"/>
  <c r="L117" i="1" s="1"/>
  <c r="T117" i="1"/>
  <c r="U117" i="1"/>
  <c r="F122" i="1"/>
  <c r="I122" i="1"/>
  <c r="G122" i="1" s="1"/>
  <c r="M122" i="1"/>
  <c r="K122" i="1" s="1"/>
  <c r="T122" i="1"/>
  <c r="U122" i="1"/>
  <c r="F118" i="1"/>
  <c r="I118" i="1"/>
  <c r="G118" i="1" s="1"/>
  <c r="M118" i="1"/>
  <c r="K118" i="1" s="1"/>
  <c r="T118" i="1"/>
  <c r="U118" i="1"/>
  <c r="F126" i="1"/>
  <c r="I126" i="1"/>
  <c r="G126" i="1" s="1"/>
  <c r="M126" i="1"/>
  <c r="K126" i="1" s="1"/>
  <c r="T126" i="1"/>
  <c r="U126" i="1"/>
  <c r="F120" i="1"/>
  <c r="I120" i="1"/>
  <c r="G120" i="1" s="1"/>
  <c r="M120" i="1"/>
  <c r="K120" i="1" s="1"/>
  <c r="T120" i="1"/>
  <c r="U120" i="1"/>
  <c r="F124" i="1"/>
  <c r="I124" i="1"/>
  <c r="G124" i="1" s="1"/>
  <c r="M124" i="1"/>
  <c r="K124" i="1" s="1"/>
  <c r="T124" i="1"/>
  <c r="U124" i="1"/>
  <c r="F137" i="1"/>
  <c r="I137" i="1"/>
  <c r="G137" i="1" s="1"/>
  <c r="M137" i="1"/>
  <c r="K137" i="1" s="1"/>
  <c r="T137" i="1"/>
  <c r="U137" i="1"/>
  <c r="F132" i="1"/>
  <c r="I132" i="1"/>
  <c r="G132" i="1" s="1"/>
  <c r="M132" i="1"/>
  <c r="L132" i="1" s="1"/>
  <c r="T132" i="1"/>
  <c r="U132" i="1"/>
  <c r="F128" i="1"/>
  <c r="I128" i="1"/>
  <c r="G128" i="1" s="1"/>
  <c r="M128" i="1"/>
  <c r="K128" i="1" s="1"/>
  <c r="T128" i="1"/>
  <c r="U128" i="1"/>
  <c r="F131" i="1"/>
  <c r="I131" i="1"/>
  <c r="H131" i="1" s="1"/>
  <c r="M131" i="1"/>
  <c r="K131" i="1" s="1"/>
  <c r="T131" i="1"/>
  <c r="U131" i="1"/>
  <c r="F133" i="1"/>
  <c r="I133" i="1"/>
  <c r="G133" i="1" s="1"/>
  <c r="M133" i="1"/>
  <c r="K133" i="1" s="1"/>
  <c r="T133" i="1"/>
  <c r="U133" i="1"/>
  <c r="F134" i="1"/>
  <c r="I134" i="1"/>
  <c r="H134" i="1" s="1"/>
  <c r="M134" i="1"/>
  <c r="K134" i="1" s="1"/>
  <c r="T134" i="1"/>
  <c r="U134" i="1"/>
  <c r="F130" i="1"/>
  <c r="I130" i="1"/>
  <c r="G130" i="1" s="1"/>
  <c r="M130" i="1"/>
  <c r="K130" i="1" s="1"/>
  <c r="T130" i="1"/>
  <c r="U130" i="1"/>
  <c r="F135" i="1"/>
  <c r="I135" i="1"/>
  <c r="G135" i="1" s="1"/>
  <c r="M135" i="1"/>
  <c r="K135" i="1" s="1"/>
  <c r="T135" i="1"/>
  <c r="U135" i="1"/>
  <c r="F136" i="1"/>
  <c r="I136" i="1"/>
  <c r="G136" i="1" s="1"/>
  <c r="M136" i="1"/>
  <c r="K136" i="1" s="1"/>
  <c r="T136" i="1"/>
  <c r="U136" i="1"/>
  <c r="F127" i="1"/>
  <c r="I127" i="1"/>
  <c r="G127" i="1" s="1"/>
  <c r="M127" i="1"/>
  <c r="K127" i="1" s="1"/>
  <c r="T127" i="1"/>
  <c r="U127" i="1"/>
  <c r="F144" i="1"/>
  <c r="I144" i="1"/>
  <c r="G144" i="1" s="1"/>
  <c r="M144" i="1"/>
  <c r="L144" i="1" s="1"/>
  <c r="T144" i="1"/>
  <c r="U144" i="1"/>
  <c r="F138" i="1"/>
  <c r="I138" i="1"/>
  <c r="G138" i="1" s="1"/>
  <c r="M138" i="1"/>
  <c r="K138" i="1" s="1"/>
  <c r="T138" i="1"/>
  <c r="U138" i="1"/>
  <c r="F139" i="1"/>
  <c r="I139" i="1"/>
  <c r="H139" i="1" s="1"/>
  <c r="M139" i="1"/>
  <c r="K139" i="1" s="1"/>
  <c r="T139" i="1"/>
  <c r="U139" i="1"/>
  <c r="F141" i="1"/>
  <c r="I141" i="1"/>
  <c r="G141" i="1" s="1"/>
  <c r="M141" i="1"/>
  <c r="K141" i="1" s="1"/>
  <c r="T141" i="1"/>
  <c r="U141" i="1"/>
  <c r="F143" i="1"/>
  <c r="I143" i="1"/>
  <c r="G143" i="1" s="1"/>
  <c r="M143" i="1"/>
  <c r="K143" i="1" s="1"/>
  <c r="T143" i="1"/>
  <c r="U143" i="1"/>
  <c r="F256" i="1"/>
  <c r="I256" i="1"/>
  <c r="G256" i="1" s="1"/>
  <c r="M256" i="1"/>
  <c r="K256" i="1" s="1"/>
  <c r="T256" i="1"/>
  <c r="U256" i="1"/>
  <c r="F140" i="1"/>
  <c r="I140" i="1"/>
  <c r="G140" i="1" s="1"/>
  <c r="M140" i="1"/>
  <c r="K140" i="1" s="1"/>
  <c r="T140" i="1"/>
  <c r="U140" i="1"/>
  <c r="F145" i="1"/>
  <c r="I145" i="1"/>
  <c r="G145" i="1" s="1"/>
  <c r="M145" i="1"/>
  <c r="L145" i="1" s="1"/>
  <c r="T145" i="1"/>
  <c r="U145" i="1"/>
  <c r="F146" i="1"/>
  <c r="I146" i="1"/>
  <c r="G146" i="1" s="1"/>
  <c r="M146" i="1"/>
  <c r="L146" i="1" s="1"/>
  <c r="T146" i="1"/>
  <c r="U146" i="1"/>
  <c r="F129" i="1"/>
  <c r="I129" i="1"/>
  <c r="H129" i="1" s="1"/>
  <c r="M129" i="1"/>
  <c r="K129" i="1" s="1"/>
  <c r="T129" i="1"/>
  <c r="U129" i="1"/>
  <c r="F147" i="1"/>
  <c r="I147" i="1"/>
  <c r="G147" i="1" s="1"/>
  <c r="M147" i="1"/>
  <c r="K147" i="1" s="1"/>
  <c r="T147" i="1"/>
  <c r="U147" i="1"/>
  <c r="F149" i="1"/>
  <c r="I149" i="1"/>
  <c r="H149" i="1" s="1"/>
  <c r="M149" i="1"/>
  <c r="K149" i="1" s="1"/>
  <c r="T149" i="1"/>
  <c r="U149" i="1"/>
  <c r="F150" i="1"/>
  <c r="I150" i="1"/>
  <c r="G150" i="1" s="1"/>
  <c r="M150" i="1"/>
  <c r="K150" i="1" s="1"/>
  <c r="T150" i="1"/>
  <c r="U150" i="1"/>
  <c r="F151" i="1"/>
  <c r="I151" i="1"/>
  <c r="G151" i="1" s="1"/>
  <c r="M151" i="1"/>
  <c r="K151" i="1" s="1"/>
  <c r="T151" i="1"/>
  <c r="U151" i="1"/>
  <c r="F66" i="1"/>
  <c r="I66" i="1"/>
  <c r="G66" i="1" s="1"/>
  <c r="M66" i="1"/>
  <c r="L66" i="1" s="1"/>
  <c r="T66" i="1"/>
  <c r="U66" i="1"/>
  <c r="F257" i="1"/>
  <c r="I257" i="1"/>
  <c r="G257" i="1" s="1"/>
  <c r="M257" i="1"/>
  <c r="K257" i="1" s="1"/>
  <c r="T257" i="1"/>
  <c r="U257" i="1"/>
  <c r="F153" i="1"/>
  <c r="I153" i="1"/>
  <c r="G153" i="1" s="1"/>
  <c r="M153" i="1"/>
  <c r="L153" i="1" s="1"/>
  <c r="T153" i="1"/>
  <c r="U153" i="1"/>
  <c r="F156" i="1"/>
  <c r="I156" i="1"/>
  <c r="G156" i="1" s="1"/>
  <c r="M156" i="1"/>
  <c r="K156" i="1" s="1"/>
  <c r="T156" i="1"/>
  <c r="U156" i="1"/>
  <c r="F152" i="1"/>
  <c r="I152" i="1"/>
  <c r="G152" i="1" s="1"/>
  <c r="M152" i="1"/>
  <c r="K152" i="1" s="1"/>
  <c r="T152" i="1"/>
  <c r="U152" i="1"/>
  <c r="F157" i="1"/>
  <c r="I157" i="1"/>
  <c r="G157" i="1" s="1"/>
  <c r="M157" i="1"/>
  <c r="K157" i="1" s="1"/>
  <c r="T157" i="1"/>
  <c r="U157" i="1"/>
  <c r="F155" i="1"/>
  <c r="I155" i="1"/>
  <c r="G155" i="1" s="1"/>
  <c r="M155" i="1"/>
  <c r="K155" i="1" s="1"/>
  <c r="T155" i="1"/>
  <c r="U155" i="1"/>
  <c r="F158" i="1"/>
  <c r="I158" i="1"/>
  <c r="H158" i="1" s="1"/>
  <c r="M158" i="1"/>
  <c r="K158" i="1" s="1"/>
  <c r="T158" i="1"/>
  <c r="U158" i="1"/>
  <c r="F14" i="1"/>
  <c r="I14" i="1"/>
  <c r="G14" i="1" s="1"/>
  <c r="M14" i="1"/>
  <c r="K14" i="1" s="1"/>
  <c r="T14" i="1"/>
  <c r="U14" i="1"/>
  <c r="F159" i="1"/>
  <c r="I159" i="1"/>
  <c r="G159" i="1" s="1"/>
  <c r="M159" i="1"/>
  <c r="L159" i="1" s="1"/>
  <c r="T159" i="1"/>
  <c r="U159" i="1"/>
  <c r="F154" i="1"/>
  <c r="I154" i="1"/>
  <c r="G154" i="1" s="1"/>
  <c r="M154" i="1"/>
  <c r="K154" i="1" s="1"/>
  <c r="T154" i="1"/>
  <c r="U154" i="1"/>
  <c r="F171" i="1"/>
  <c r="I171" i="1"/>
  <c r="H171" i="1" s="1"/>
  <c r="M171" i="1"/>
  <c r="K171" i="1" s="1"/>
  <c r="T171" i="1"/>
  <c r="F166" i="1"/>
  <c r="I166" i="1"/>
  <c r="H166" i="1" s="1"/>
  <c r="M166" i="1"/>
  <c r="L166" i="1" s="1"/>
  <c r="T166" i="1"/>
  <c r="U166" i="1"/>
  <c r="F173" i="1"/>
  <c r="I173" i="1"/>
  <c r="G173" i="1" s="1"/>
  <c r="M173" i="1"/>
  <c r="K173" i="1" s="1"/>
  <c r="T173" i="1"/>
  <c r="U173" i="1"/>
  <c r="F168" i="1"/>
  <c r="I168" i="1"/>
  <c r="G168" i="1" s="1"/>
  <c r="M168" i="1"/>
  <c r="K168" i="1" s="1"/>
  <c r="T168" i="1"/>
  <c r="U168" i="1"/>
  <c r="F167" i="1"/>
  <c r="I167" i="1"/>
  <c r="G167" i="1" s="1"/>
  <c r="M167" i="1"/>
  <c r="K167" i="1" s="1"/>
  <c r="T167" i="1"/>
  <c r="U167" i="1"/>
  <c r="F169" i="1"/>
  <c r="I169" i="1"/>
  <c r="H169" i="1" s="1"/>
  <c r="M169" i="1"/>
  <c r="K169" i="1" s="1"/>
  <c r="T169" i="1"/>
  <c r="U169" i="1"/>
  <c r="F161" i="1"/>
  <c r="I161" i="1"/>
  <c r="G161" i="1" s="1"/>
  <c r="M161" i="1"/>
  <c r="K161" i="1" s="1"/>
  <c r="T161" i="1"/>
  <c r="U161" i="1"/>
  <c r="F170" i="1"/>
  <c r="I170" i="1"/>
  <c r="G170" i="1" s="1"/>
  <c r="M170" i="1"/>
  <c r="K170" i="1" s="1"/>
  <c r="T170" i="1"/>
  <c r="U170" i="1"/>
  <c r="F165" i="1"/>
  <c r="I165" i="1"/>
  <c r="G165" i="1" s="1"/>
  <c r="M165" i="1"/>
  <c r="K165" i="1" s="1"/>
  <c r="T165" i="1"/>
  <c r="U165" i="1"/>
  <c r="F163" i="1"/>
  <c r="I163" i="1"/>
  <c r="H163" i="1" s="1"/>
  <c r="M163" i="1"/>
  <c r="K163" i="1" s="1"/>
  <c r="T163" i="1"/>
  <c r="U163" i="1"/>
  <c r="F162" i="1"/>
  <c r="I162" i="1"/>
  <c r="G162" i="1" s="1"/>
  <c r="M162" i="1"/>
  <c r="K162" i="1" s="1"/>
  <c r="T162" i="1"/>
  <c r="U162" i="1"/>
  <c r="F5" i="1"/>
  <c r="I5" i="1"/>
  <c r="G5" i="1" s="1"/>
  <c r="M5" i="1"/>
  <c r="K5" i="1" s="1"/>
  <c r="T5" i="1"/>
  <c r="U5" i="1"/>
  <c r="F174" i="1"/>
  <c r="I174" i="1"/>
  <c r="H174" i="1" s="1"/>
  <c r="M174" i="1"/>
  <c r="K174" i="1" s="1"/>
  <c r="T174" i="1"/>
  <c r="U174" i="1"/>
  <c r="F172" i="1"/>
  <c r="I172" i="1"/>
  <c r="G172" i="1" s="1"/>
  <c r="M172" i="1"/>
  <c r="L172" i="1" s="1"/>
  <c r="T172" i="1"/>
  <c r="U172" i="1"/>
  <c r="F160" i="1"/>
  <c r="I160" i="1"/>
  <c r="G160" i="1" s="1"/>
  <c r="M160" i="1"/>
  <c r="L160" i="1" s="1"/>
  <c r="T160" i="1"/>
  <c r="U160" i="1"/>
  <c r="F176" i="1"/>
  <c r="I176" i="1"/>
  <c r="G176" i="1" s="1"/>
  <c r="M176" i="1"/>
  <c r="K176" i="1" s="1"/>
  <c r="T176" i="1"/>
  <c r="U176" i="1"/>
  <c r="F181" i="1"/>
  <c r="I181" i="1"/>
  <c r="G181" i="1" s="1"/>
  <c r="M181" i="1"/>
  <c r="K181" i="1" s="1"/>
  <c r="T181" i="1"/>
  <c r="U181" i="1"/>
  <c r="F179" i="1"/>
  <c r="I179" i="1"/>
  <c r="G179" i="1" s="1"/>
  <c r="M179" i="1"/>
  <c r="K179" i="1" s="1"/>
  <c r="T179" i="1"/>
  <c r="U179" i="1"/>
  <c r="F178" i="1"/>
  <c r="I178" i="1"/>
  <c r="G178" i="1" s="1"/>
  <c r="M178" i="1"/>
  <c r="K178" i="1" s="1"/>
  <c r="T178" i="1"/>
  <c r="U178" i="1"/>
  <c r="F177" i="1"/>
  <c r="I177" i="1"/>
  <c r="G177" i="1" s="1"/>
  <c r="M177" i="1"/>
  <c r="K177" i="1" s="1"/>
  <c r="T177" i="1"/>
  <c r="U177" i="1"/>
  <c r="F180" i="1"/>
  <c r="I180" i="1"/>
  <c r="G180" i="1" s="1"/>
  <c r="M180" i="1"/>
  <c r="K180" i="1" s="1"/>
  <c r="T180" i="1"/>
  <c r="U180" i="1"/>
  <c r="F175" i="1"/>
  <c r="I175" i="1"/>
  <c r="H175" i="1" s="1"/>
  <c r="M175" i="1"/>
  <c r="K175" i="1" s="1"/>
  <c r="T175" i="1"/>
  <c r="U175" i="1"/>
  <c r="F184" i="1"/>
  <c r="I184" i="1"/>
  <c r="G184" i="1" s="1"/>
  <c r="M184" i="1"/>
  <c r="K184" i="1" s="1"/>
  <c r="T184" i="1"/>
  <c r="U184" i="1"/>
  <c r="F182" i="1"/>
  <c r="I182" i="1"/>
  <c r="H182" i="1" s="1"/>
  <c r="M182" i="1"/>
  <c r="L182" i="1" s="1"/>
  <c r="T182" i="1"/>
  <c r="U182" i="1"/>
  <c r="F183" i="1"/>
  <c r="I183" i="1"/>
  <c r="G183" i="1" s="1"/>
  <c r="M183" i="1"/>
  <c r="K183" i="1" s="1"/>
  <c r="T183" i="1"/>
  <c r="U183" i="1"/>
  <c r="F187" i="1"/>
  <c r="I187" i="1"/>
  <c r="H187" i="1" s="1"/>
  <c r="M187" i="1"/>
  <c r="K187" i="1" s="1"/>
  <c r="T187" i="1"/>
  <c r="U187" i="1"/>
  <c r="F186" i="1"/>
  <c r="I186" i="1"/>
  <c r="G186" i="1" s="1"/>
  <c r="M186" i="1"/>
  <c r="L186" i="1" s="1"/>
  <c r="T186" i="1"/>
  <c r="U186" i="1"/>
  <c r="F185" i="1"/>
  <c r="I185" i="1"/>
  <c r="G185" i="1" s="1"/>
  <c r="M185" i="1"/>
  <c r="L185" i="1" s="1"/>
  <c r="T185" i="1"/>
  <c r="U185" i="1"/>
  <c r="F212" i="1"/>
  <c r="I212" i="1"/>
  <c r="H212" i="1" s="1"/>
  <c r="M212" i="1"/>
  <c r="L212" i="1" s="1"/>
  <c r="T212" i="1"/>
  <c r="U212" i="1"/>
  <c r="F188" i="1"/>
  <c r="I188" i="1"/>
  <c r="G188" i="1" s="1"/>
  <c r="M188" i="1"/>
  <c r="K188" i="1" s="1"/>
  <c r="T188" i="1"/>
  <c r="U188" i="1"/>
  <c r="F191" i="1"/>
  <c r="I191" i="1"/>
  <c r="G191" i="1" s="1"/>
  <c r="M191" i="1"/>
  <c r="L191" i="1" s="1"/>
  <c r="T191" i="1"/>
  <c r="U191" i="1"/>
  <c r="F190" i="1"/>
  <c r="I190" i="1"/>
  <c r="H190" i="1" s="1"/>
  <c r="M190" i="1"/>
  <c r="K190" i="1" s="1"/>
  <c r="T190" i="1"/>
  <c r="U190" i="1"/>
  <c r="F189" i="1"/>
  <c r="I189" i="1"/>
  <c r="G189" i="1" s="1"/>
  <c r="M189" i="1"/>
  <c r="K189" i="1" s="1"/>
  <c r="T189" i="1"/>
  <c r="U189" i="1"/>
  <c r="F192" i="1"/>
  <c r="I192" i="1"/>
  <c r="H192" i="1" s="1"/>
  <c r="M192" i="1"/>
  <c r="K192" i="1" s="1"/>
  <c r="T192" i="1"/>
  <c r="U192" i="1"/>
  <c r="F193" i="1"/>
  <c r="I193" i="1"/>
  <c r="G193" i="1" s="1"/>
  <c r="M193" i="1"/>
  <c r="K193" i="1" s="1"/>
  <c r="T193" i="1"/>
  <c r="U193" i="1"/>
  <c r="F41" i="1"/>
  <c r="I41" i="1"/>
  <c r="G41" i="1" s="1"/>
  <c r="M41" i="1"/>
  <c r="K41" i="1" s="1"/>
  <c r="T41" i="1"/>
  <c r="U41" i="1"/>
  <c r="F197" i="1"/>
  <c r="I197" i="1"/>
  <c r="G197" i="1" s="1"/>
  <c r="M197" i="1"/>
  <c r="K197" i="1" s="1"/>
  <c r="T197" i="1"/>
  <c r="U197" i="1"/>
  <c r="F194" i="1"/>
  <c r="I194" i="1"/>
  <c r="H194" i="1" s="1"/>
  <c r="M194" i="1"/>
  <c r="K194" i="1" s="1"/>
  <c r="T194" i="1"/>
  <c r="U194" i="1"/>
  <c r="F199" i="1"/>
  <c r="I199" i="1"/>
  <c r="G199" i="1" s="1"/>
  <c r="M199" i="1"/>
  <c r="L199" i="1" s="1"/>
  <c r="T199" i="1"/>
  <c r="U199" i="1"/>
  <c r="F208" i="1"/>
  <c r="I208" i="1"/>
  <c r="H208" i="1" s="1"/>
  <c r="M208" i="1"/>
  <c r="K208" i="1" s="1"/>
  <c r="T208" i="1"/>
  <c r="U208" i="1"/>
  <c r="F200" i="1"/>
  <c r="I200" i="1"/>
  <c r="G200" i="1" s="1"/>
  <c r="M200" i="1"/>
  <c r="K200" i="1" s="1"/>
  <c r="T200" i="1"/>
  <c r="U200" i="1"/>
  <c r="F201" i="1"/>
  <c r="I201" i="1"/>
  <c r="H201" i="1" s="1"/>
  <c r="M201" i="1"/>
  <c r="K201" i="1" s="1"/>
  <c r="T201" i="1"/>
  <c r="U201" i="1"/>
  <c r="F207" i="1"/>
  <c r="I207" i="1"/>
  <c r="G207" i="1" s="1"/>
  <c r="M207" i="1"/>
  <c r="L207" i="1" s="1"/>
  <c r="T207" i="1"/>
  <c r="U207" i="1"/>
  <c r="F195" i="1"/>
  <c r="I195" i="1"/>
  <c r="G195" i="1" s="1"/>
  <c r="M195" i="1"/>
  <c r="K195" i="1" s="1"/>
  <c r="T195" i="1"/>
  <c r="U195" i="1"/>
  <c r="F210" i="1"/>
  <c r="I210" i="1"/>
  <c r="H210" i="1" s="1"/>
  <c r="M210" i="1"/>
  <c r="L210" i="1" s="1"/>
  <c r="T210" i="1"/>
  <c r="U210" i="1"/>
  <c r="F205" i="1"/>
  <c r="I205" i="1"/>
  <c r="G205" i="1" s="1"/>
  <c r="M205" i="1"/>
  <c r="K205" i="1" s="1"/>
  <c r="T205" i="1"/>
  <c r="U205" i="1"/>
  <c r="F202" i="1"/>
  <c r="I202" i="1"/>
  <c r="G202" i="1" s="1"/>
  <c r="M202" i="1"/>
  <c r="L202" i="1" s="1"/>
  <c r="T202" i="1"/>
  <c r="U202" i="1"/>
  <c r="F204" i="1"/>
  <c r="I204" i="1"/>
  <c r="H204" i="1" s="1"/>
  <c r="M204" i="1"/>
  <c r="K204" i="1" s="1"/>
  <c r="T204" i="1"/>
  <c r="U204" i="1"/>
  <c r="F198" i="1"/>
  <c r="I198" i="1"/>
  <c r="G198" i="1" s="1"/>
  <c r="M198" i="1"/>
  <c r="L198" i="1" s="1"/>
  <c r="T198" i="1"/>
  <c r="U198" i="1"/>
  <c r="F203" i="1"/>
  <c r="I203" i="1"/>
  <c r="H203" i="1" s="1"/>
  <c r="M203" i="1"/>
  <c r="K203" i="1" s="1"/>
  <c r="T203" i="1"/>
  <c r="U203" i="1"/>
  <c r="F206" i="1"/>
  <c r="I206" i="1"/>
  <c r="G206" i="1" s="1"/>
  <c r="M206" i="1"/>
  <c r="K206" i="1" s="1"/>
  <c r="T206" i="1"/>
  <c r="U206" i="1"/>
  <c r="F209" i="1"/>
  <c r="I209" i="1"/>
  <c r="G209" i="1" s="1"/>
  <c r="M209" i="1"/>
  <c r="K209" i="1" s="1"/>
  <c r="T209" i="1"/>
  <c r="U209" i="1"/>
  <c r="F214" i="1"/>
  <c r="I214" i="1"/>
  <c r="G214" i="1" s="1"/>
  <c r="M214" i="1"/>
  <c r="K214" i="1" s="1"/>
  <c r="T214" i="1"/>
  <c r="U214" i="1"/>
  <c r="F217" i="1"/>
  <c r="I217" i="1"/>
  <c r="H217" i="1" s="1"/>
  <c r="M217" i="1"/>
  <c r="K217" i="1" s="1"/>
  <c r="T217" i="1"/>
  <c r="U217" i="1"/>
  <c r="F220" i="1"/>
  <c r="I220" i="1"/>
  <c r="H220" i="1" s="1"/>
  <c r="M220" i="1"/>
  <c r="K220" i="1" s="1"/>
  <c r="T220" i="1"/>
  <c r="U220" i="1"/>
  <c r="F218" i="1"/>
  <c r="I218" i="1"/>
  <c r="G218" i="1" s="1"/>
  <c r="M218" i="1"/>
  <c r="L218" i="1" s="1"/>
  <c r="T218" i="1"/>
  <c r="U218" i="1"/>
  <c r="F211" i="1"/>
  <c r="I211" i="1"/>
  <c r="G211" i="1" s="1"/>
  <c r="M211" i="1"/>
  <c r="K211" i="1" s="1"/>
  <c r="T211" i="1"/>
  <c r="U211" i="1"/>
  <c r="F216" i="1"/>
  <c r="I216" i="1"/>
  <c r="H216" i="1" s="1"/>
  <c r="M216" i="1"/>
  <c r="K216" i="1" s="1"/>
  <c r="T216" i="1"/>
  <c r="U216" i="1"/>
  <c r="F221" i="1"/>
  <c r="I221" i="1"/>
  <c r="G221" i="1" s="1"/>
  <c r="M221" i="1"/>
  <c r="K221" i="1" s="1"/>
  <c r="T221" i="1"/>
  <c r="U221" i="1"/>
  <c r="F222" i="1"/>
  <c r="I222" i="1"/>
  <c r="G222" i="1" s="1"/>
  <c r="M222" i="1"/>
  <c r="K222" i="1" s="1"/>
  <c r="T222" i="1"/>
  <c r="U222" i="1"/>
  <c r="F223" i="1"/>
  <c r="I223" i="1"/>
  <c r="G223" i="1" s="1"/>
  <c r="M223" i="1"/>
  <c r="K223" i="1" s="1"/>
  <c r="T223" i="1"/>
  <c r="U223" i="1"/>
  <c r="F224" i="1"/>
  <c r="I224" i="1"/>
  <c r="G224" i="1" s="1"/>
  <c r="M224" i="1"/>
  <c r="K224" i="1" s="1"/>
  <c r="T224" i="1"/>
  <c r="U224" i="1"/>
  <c r="F226" i="1"/>
  <c r="I226" i="1"/>
  <c r="G226" i="1" s="1"/>
  <c r="M226" i="1"/>
  <c r="L226" i="1" s="1"/>
  <c r="T226" i="1"/>
  <c r="U226" i="1"/>
  <c r="F213" i="1"/>
  <c r="I213" i="1"/>
  <c r="G213" i="1" s="1"/>
  <c r="M213" i="1"/>
  <c r="K213" i="1" s="1"/>
  <c r="T213" i="1"/>
  <c r="U213" i="1"/>
  <c r="F215" i="1"/>
  <c r="I215" i="1"/>
  <c r="G215" i="1" s="1"/>
  <c r="M215" i="1"/>
  <c r="K215" i="1" s="1"/>
  <c r="T215" i="1"/>
  <c r="U215" i="1"/>
  <c r="F225" i="1"/>
  <c r="I225" i="1"/>
  <c r="G225" i="1" s="1"/>
  <c r="M225" i="1"/>
  <c r="K225" i="1" s="1"/>
  <c r="T225" i="1"/>
  <c r="U225" i="1"/>
  <c r="F57" i="1"/>
  <c r="I57" i="1"/>
  <c r="H57" i="1" s="1"/>
  <c r="M57" i="1"/>
  <c r="K57" i="1" s="1"/>
  <c r="T57" i="1"/>
  <c r="U57" i="1"/>
  <c r="F233" i="1"/>
  <c r="I233" i="1"/>
  <c r="G233" i="1" s="1"/>
  <c r="M233" i="1"/>
  <c r="K233" i="1" s="1"/>
  <c r="T233" i="1"/>
  <c r="U233" i="1"/>
  <c r="F244" i="1"/>
  <c r="I244" i="1"/>
  <c r="G244" i="1" s="1"/>
  <c r="M244" i="1"/>
  <c r="K244" i="1" s="1"/>
  <c r="T244" i="1"/>
  <c r="U244" i="1"/>
  <c r="F228" i="1"/>
  <c r="I228" i="1"/>
  <c r="H228" i="1" s="1"/>
  <c r="M228" i="1"/>
  <c r="K228" i="1" s="1"/>
  <c r="T228" i="1"/>
  <c r="U228" i="1"/>
  <c r="F229" i="1"/>
  <c r="I229" i="1"/>
  <c r="G229" i="1" s="1"/>
  <c r="M229" i="1"/>
  <c r="K229" i="1" s="1"/>
  <c r="T229" i="1"/>
  <c r="U229" i="1"/>
  <c r="F246" i="1"/>
  <c r="I246" i="1"/>
  <c r="H246" i="1" s="1"/>
  <c r="M246" i="1"/>
  <c r="K246" i="1" s="1"/>
  <c r="T246" i="1"/>
  <c r="U246" i="1"/>
  <c r="F234" i="1"/>
  <c r="I234" i="1"/>
  <c r="G234" i="1" s="1"/>
  <c r="M234" i="1"/>
  <c r="K234" i="1" s="1"/>
  <c r="T234" i="1"/>
  <c r="U234" i="1"/>
  <c r="F230" i="1"/>
  <c r="I230" i="1"/>
  <c r="H230" i="1" s="1"/>
  <c r="M230" i="1"/>
  <c r="K230" i="1" s="1"/>
  <c r="T230" i="1"/>
  <c r="U230" i="1"/>
  <c r="F236" i="1"/>
  <c r="I236" i="1"/>
  <c r="G236" i="1" s="1"/>
  <c r="M236" i="1"/>
  <c r="L236" i="1" s="1"/>
  <c r="T236" i="1"/>
  <c r="U236" i="1"/>
  <c r="F238" i="1"/>
  <c r="I238" i="1"/>
  <c r="H238" i="1" s="1"/>
  <c r="M238" i="1"/>
  <c r="L238" i="1" s="1"/>
  <c r="T238" i="1"/>
  <c r="U238" i="1"/>
  <c r="F247" i="1"/>
  <c r="I247" i="1"/>
  <c r="G247" i="1" s="1"/>
  <c r="M247" i="1"/>
  <c r="L247" i="1" s="1"/>
  <c r="T247" i="1"/>
  <c r="U247" i="1"/>
  <c r="F239" i="1"/>
  <c r="I239" i="1"/>
  <c r="G239" i="1" s="1"/>
  <c r="M239" i="1"/>
  <c r="K239" i="1" s="1"/>
  <c r="T239" i="1"/>
  <c r="U239" i="1"/>
  <c r="F235" i="1"/>
  <c r="I235" i="1"/>
  <c r="G235" i="1" s="1"/>
  <c r="M235" i="1"/>
  <c r="L235" i="1" s="1"/>
  <c r="T235" i="1"/>
  <c r="U235" i="1"/>
  <c r="F227" i="1"/>
  <c r="I227" i="1"/>
  <c r="G227" i="1" s="1"/>
  <c r="M227" i="1"/>
  <c r="K227" i="1" s="1"/>
  <c r="T227" i="1"/>
  <c r="U227" i="1"/>
  <c r="F241" i="1"/>
  <c r="I241" i="1"/>
  <c r="G241" i="1" s="1"/>
  <c r="M241" i="1"/>
  <c r="L241" i="1" s="1"/>
  <c r="T241" i="1"/>
  <c r="U241" i="1"/>
  <c r="F4" i="1"/>
  <c r="I4" i="1"/>
  <c r="G4" i="1" s="1"/>
  <c r="M4" i="1"/>
  <c r="K4" i="1" s="1"/>
  <c r="T4" i="1"/>
  <c r="U4" i="1"/>
  <c r="F231" i="1"/>
  <c r="I231" i="1"/>
  <c r="H231" i="1" s="1"/>
  <c r="M231" i="1"/>
  <c r="K231" i="1" s="1"/>
  <c r="T231" i="1"/>
  <c r="U231" i="1"/>
  <c r="F243" i="1"/>
  <c r="I243" i="1"/>
  <c r="G243" i="1" s="1"/>
  <c r="M243" i="1"/>
  <c r="K243" i="1" s="1"/>
  <c r="T243" i="1"/>
  <c r="U243" i="1"/>
  <c r="F242" i="1"/>
  <c r="I242" i="1"/>
  <c r="G242" i="1" s="1"/>
  <c r="M242" i="1"/>
  <c r="K242" i="1" s="1"/>
  <c r="T242" i="1"/>
  <c r="U242" i="1"/>
  <c r="F240" i="1"/>
  <c r="I240" i="1"/>
  <c r="G240" i="1" s="1"/>
  <c r="M240" i="1"/>
  <c r="K240" i="1" s="1"/>
  <c r="T240" i="1"/>
  <c r="U240" i="1"/>
  <c r="F232" i="1"/>
  <c r="I232" i="1"/>
  <c r="H232" i="1" s="1"/>
  <c r="M232" i="1"/>
  <c r="K232" i="1" s="1"/>
  <c r="T232" i="1"/>
  <c r="U232" i="1"/>
  <c r="F245" i="1"/>
  <c r="I245" i="1"/>
  <c r="H245" i="1" s="1"/>
  <c r="M245" i="1"/>
  <c r="K245" i="1" s="1"/>
  <c r="T245" i="1"/>
  <c r="U245" i="1"/>
  <c r="F248" i="1"/>
  <c r="I248" i="1"/>
  <c r="G248" i="1" s="1"/>
  <c r="M248" i="1"/>
  <c r="K248" i="1" s="1"/>
  <c r="T248" i="1"/>
  <c r="U248" i="1"/>
  <c r="F264" i="1"/>
  <c r="I264" i="1"/>
  <c r="H264" i="1" s="1"/>
  <c r="M264" i="1"/>
  <c r="K264" i="1" s="1"/>
  <c r="T264" i="1"/>
  <c r="U264" i="1"/>
  <c r="F267" i="1"/>
  <c r="I267" i="1"/>
  <c r="G267" i="1" s="1"/>
  <c r="M267" i="1"/>
  <c r="K267" i="1" s="1"/>
  <c r="T267" i="1"/>
  <c r="U267" i="1"/>
  <c r="F250" i="1"/>
  <c r="I250" i="1"/>
  <c r="G250" i="1" s="1"/>
  <c r="M250" i="1"/>
  <c r="L250" i="1" s="1"/>
  <c r="T250" i="1"/>
  <c r="U250" i="1"/>
  <c r="F260" i="1"/>
  <c r="I260" i="1"/>
  <c r="G260" i="1" s="1"/>
  <c r="M260" i="1"/>
  <c r="L260" i="1" s="1"/>
  <c r="T260" i="1"/>
  <c r="U260" i="1"/>
  <c r="F261" i="1"/>
  <c r="I261" i="1"/>
  <c r="G261" i="1" s="1"/>
  <c r="M261" i="1"/>
  <c r="K261" i="1" s="1"/>
  <c r="T261" i="1"/>
  <c r="U261" i="1"/>
  <c r="F259" i="1"/>
  <c r="I259" i="1"/>
  <c r="G259" i="1" s="1"/>
  <c r="M259" i="1"/>
  <c r="L259" i="1" s="1"/>
  <c r="T259" i="1"/>
  <c r="U259" i="1"/>
  <c r="F262" i="1"/>
  <c r="I262" i="1"/>
  <c r="G262" i="1" s="1"/>
  <c r="M262" i="1"/>
  <c r="K262" i="1" s="1"/>
  <c r="T262" i="1"/>
  <c r="U262" i="1"/>
  <c r="F253" i="1"/>
  <c r="I253" i="1"/>
  <c r="G253" i="1" s="1"/>
  <c r="M253" i="1"/>
  <c r="K253" i="1" s="1"/>
  <c r="T253" i="1"/>
  <c r="U253" i="1"/>
  <c r="F249" i="1"/>
  <c r="I249" i="1"/>
  <c r="G249" i="1" s="1"/>
  <c r="M249" i="1"/>
  <c r="K249" i="1" s="1"/>
  <c r="T249" i="1"/>
  <c r="U249" i="1"/>
  <c r="F251" i="1"/>
  <c r="I251" i="1"/>
  <c r="H251" i="1" s="1"/>
  <c r="M251" i="1"/>
  <c r="K251" i="1" s="1"/>
  <c r="T251" i="1"/>
  <c r="U251" i="1"/>
  <c r="F266" i="1"/>
  <c r="I266" i="1"/>
  <c r="H266" i="1" s="1"/>
  <c r="M266" i="1"/>
  <c r="K266" i="1" s="1"/>
  <c r="T266" i="1"/>
  <c r="U266" i="1"/>
  <c r="F268" i="1"/>
  <c r="I268" i="1"/>
  <c r="G268" i="1" s="1"/>
  <c r="M268" i="1"/>
  <c r="K268" i="1" s="1"/>
  <c r="T268" i="1"/>
  <c r="U268" i="1"/>
  <c r="F265" i="1"/>
  <c r="I265" i="1"/>
  <c r="H265" i="1" s="1"/>
  <c r="M265" i="1"/>
  <c r="K265" i="1" s="1"/>
  <c r="T265" i="1"/>
  <c r="U265" i="1"/>
  <c r="F263" i="1"/>
  <c r="I263" i="1"/>
  <c r="H263" i="1" s="1"/>
  <c r="M263" i="1"/>
  <c r="K263" i="1" s="1"/>
  <c r="T263" i="1"/>
  <c r="U263" i="1"/>
  <c r="F252" i="1"/>
  <c r="I252" i="1"/>
  <c r="H252" i="1" s="1"/>
  <c r="M252" i="1"/>
  <c r="L252" i="1" s="1"/>
  <c r="T252" i="1"/>
  <c r="U252" i="1"/>
  <c r="F254" i="1"/>
  <c r="I254" i="1"/>
  <c r="G254" i="1" s="1"/>
  <c r="M254" i="1"/>
  <c r="L254" i="1" s="1"/>
  <c r="T254" i="1"/>
  <c r="U254" i="1"/>
  <c r="F270" i="1"/>
  <c r="I270" i="1"/>
  <c r="H270" i="1" s="1"/>
  <c r="M270" i="1"/>
  <c r="K270" i="1" s="1"/>
  <c r="T270" i="1"/>
  <c r="U270" i="1"/>
  <c r="F271" i="1"/>
  <c r="I271" i="1"/>
  <c r="G271" i="1" s="1"/>
  <c r="M271" i="1"/>
  <c r="L271" i="1" s="1"/>
  <c r="T271" i="1"/>
  <c r="U271" i="1"/>
  <c r="F272" i="1"/>
  <c r="I272" i="1"/>
  <c r="G272" i="1" s="1"/>
  <c r="M272" i="1"/>
  <c r="K272" i="1" s="1"/>
  <c r="T272" i="1"/>
  <c r="U272" i="1"/>
  <c r="F274" i="1"/>
  <c r="I274" i="1"/>
  <c r="G274" i="1" s="1"/>
  <c r="M274" i="1"/>
  <c r="L274" i="1" s="1"/>
  <c r="T274" i="1"/>
  <c r="U274" i="1"/>
  <c r="F277" i="1"/>
  <c r="I277" i="1"/>
  <c r="G277" i="1" s="1"/>
  <c r="M277" i="1"/>
  <c r="K277" i="1" s="1"/>
  <c r="T277" i="1"/>
  <c r="U277" i="1"/>
  <c r="F273" i="1"/>
  <c r="I273" i="1"/>
  <c r="G273" i="1" s="1"/>
  <c r="M273" i="1"/>
  <c r="L273" i="1" s="1"/>
  <c r="T273" i="1"/>
  <c r="U273" i="1"/>
  <c r="F269" i="1"/>
  <c r="I269" i="1"/>
  <c r="G269" i="1" s="1"/>
  <c r="M269" i="1"/>
  <c r="K269" i="1" s="1"/>
  <c r="T269" i="1"/>
  <c r="U269" i="1"/>
  <c r="F275" i="1"/>
  <c r="I275" i="1"/>
  <c r="G275" i="1" s="1"/>
  <c r="M275" i="1"/>
  <c r="L275" i="1" s="1"/>
  <c r="T275" i="1"/>
  <c r="U275" i="1"/>
  <c r="F279" i="1"/>
  <c r="I279" i="1"/>
  <c r="G279" i="1" s="1"/>
  <c r="M279" i="1"/>
  <c r="K279" i="1" s="1"/>
  <c r="T279" i="1"/>
  <c r="U279" i="1"/>
  <c r="F289" i="1"/>
  <c r="I289" i="1"/>
  <c r="H289" i="1" s="1"/>
  <c r="M289" i="1"/>
  <c r="K289" i="1" s="1"/>
  <c r="T289" i="1"/>
  <c r="U289" i="1"/>
  <c r="F288" i="1"/>
  <c r="I288" i="1"/>
  <c r="H288" i="1" s="1"/>
  <c r="M288" i="1"/>
  <c r="K288" i="1" s="1"/>
  <c r="T288" i="1"/>
  <c r="U288" i="1"/>
  <c r="F281" i="1"/>
  <c r="I281" i="1"/>
  <c r="G281" i="1" s="1"/>
  <c r="M281" i="1"/>
  <c r="K281" i="1" s="1"/>
  <c r="T281" i="1"/>
  <c r="U281" i="1"/>
  <c r="F282" i="1"/>
  <c r="I282" i="1"/>
  <c r="G282" i="1" s="1"/>
  <c r="M282" i="1"/>
  <c r="K282" i="1" s="1"/>
  <c r="T282" i="1"/>
  <c r="U282" i="1"/>
  <c r="F285" i="1"/>
  <c r="I285" i="1"/>
  <c r="G285" i="1" s="1"/>
  <c r="M285" i="1"/>
  <c r="K285" i="1" s="1"/>
  <c r="T285" i="1"/>
  <c r="U285" i="1"/>
  <c r="F286" i="1"/>
  <c r="I286" i="1"/>
  <c r="G286" i="1" s="1"/>
  <c r="M286" i="1"/>
  <c r="K286" i="1" s="1"/>
  <c r="T286" i="1"/>
  <c r="U286" i="1"/>
  <c r="F290" i="1"/>
  <c r="I290" i="1"/>
  <c r="G290" i="1" s="1"/>
  <c r="M290" i="1"/>
  <c r="K290" i="1" s="1"/>
  <c r="T290" i="1"/>
  <c r="U290" i="1"/>
  <c r="F283" i="1"/>
  <c r="I283" i="1"/>
  <c r="H283" i="1" s="1"/>
  <c r="M283" i="1"/>
  <c r="K283" i="1" s="1"/>
  <c r="T283" i="1"/>
  <c r="U283" i="1"/>
  <c r="F292" i="1"/>
  <c r="I292" i="1"/>
  <c r="G292" i="1" s="1"/>
  <c r="M292" i="1"/>
  <c r="L292" i="1" s="1"/>
  <c r="T292" i="1"/>
  <c r="U292" i="1"/>
  <c r="F293" i="1"/>
  <c r="I293" i="1"/>
  <c r="H293" i="1" s="1"/>
  <c r="M293" i="1"/>
  <c r="K293" i="1" s="1"/>
  <c r="T293" i="1"/>
  <c r="U293" i="1"/>
  <c r="F284" i="1"/>
  <c r="I284" i="1"/>
  <c r="G284" i="1" s="1"/>
  <c r="M284" i="1"/>
  <c r="L284" i="1" s="1"/>
  <c r="T284" i="1"/>
  <c r="U284" i="1"/>
  <c r="F287" i="1"/>
  <c r="I287" i="1"/>
  <c r="G287" i="1" s="1"/>
  <c r="M287" i="1"/>
  <c r="K287" i="1" s="1"/>
  <c r="T287" i="1"/>
  <c r="U287" i="1"/>
  <c r="F100" i="1"/>
  <c r="I100" i="1"/>
  <c r="G100" i="1" s="1"/>
  <c r="M100" i="1"/>
  <c r="L100" i="1" s="1"/>
  <c r="T100" i="1"/>
  <c r="U100" i="1"/>
  <c r="F291" i="1"/>
  <c r="I291" i="1"/>
  <c r="G291" i="1" s="1"/>
  <c r="M291" i="1"/>
  <c r="K291" i="1" s="1"/>
  <c r="T291" i="1"/>
  <c r="U291" i="1"/>
  <c r="F294" i="1"/>
  <c r="I294" i="1"/>
  <c r="G294" i="1" s="1"/>
  <c r="M294" i="1"/>
  <c r="L294" i="1" s="1"/>
  <c r="T294" i="1"/>
  <c r="U294" i="1"/>
  <c r="F295" i="1"/>
  <c r="I295" i="1"/>
  <c r="H295" i="1" s="1"/>
  <c r="M295" i="1"/>
  <c r="K295" i="1" s="1"/>
  <c r="T295" i="1"/>
  <c r="U295" i="1"/>
  <c r="K42" i="1" l="1"/>
  <c r="H42" i="1"/>
  <c r="K96" i="1"/>
  <c r="G96" i="1"/>
  <c r="L74" i="1"/>
  <c r="H74" i="1"/>
  <c r="K278" i="1"/>
  <c r="L276" i="1"/>
  <c r="G278" i="1"/>
  <c r="G219" i="1"/>
  <c r="H276" i="1"/>
  <c r="G258" i="1"/>
  <c r="K258" i="1"/>
  <c r="L219" i="1"/>
  <c r="L164" i="1"/>
  <c r="H164" i="1"/>
  <c r="H148" i="1"/>
  <c r="K148" i="1"/>
  <c r="L280" i="1"/>
  <c r="H280" i="1"/>
  <c r="L125" i="1"/>
  <c r="H125" i="1"/>
  <c r="L142" i="1"/>
  <c r="G142" i="1"/>
  <c r="G16" i="1"/>
  <c r="K144" i="1"/>
  <c r="K241" i="1"/>
  <c r="L255" i="1"/>
  <c r="H260" i="1"/>
  <c r="H13" i="1"/>
  <c r="K93" i="1"/>
  <c r="G91" i="1"/>
  <c r="H250" i="1"/>
  <c r="L286" i="1"/>
  <c r="G203" i="1"/>
  <c r="G166" i="1"/>
  <c r="H247" i="1"/>
  <c r="L19" i="1"/>
  <c r="H21" i="1"/>
  <c r="L13" i="1"/>
  <c r="L39" i="1"/>
  <c r="H286" i="1"/>
  <c r="L223" i="1"/>
  <c r="G57" i="1"/>
  <c r="G238" i="1"/>
  <c r="H234" i="1"/>
  <c r="L48" i="1"/>
  <c r="G190" i="1"/>
  <c r="H152" i="1"/>
  <c r="G158" i="1"/>
  <c r="L262" i="1"/>
  <c r="H29" i="1"/>
  <c r="L291" i="1"/>
  <c r="K284" i="1"/>
  <c r="H259" i="1"/>
  <c r="H222" i="1"/>
  <c r="H199" i="1"/>
  <c r="K90" i="1"/>
  <c r="H10" i="1"/>
  <c r="G288" i="1"/>
  <c r="K275" i="1"/>
  <c r="L277" i="1"/>
  <c r="H248" i="1"/>
  <c r="L227" i="1"/>
  <c r="K247" i="1"/>
  <c r="H172" i="1"/>
  <c r="K132" i="1"/>
  <c r="H200" i="1"/>
  <c r="K212" i="1"/>
  <c r="H20" i="1"/>
  <c r="H15" i="1"/>
  <c r="H224" i="1"/>
  <c r="K218" i="1"/>
  <c r="L267" i="1"/>
  <c r="L26" i="1"/>
  <c r="K207" i="1"/>
  <c r="H161" i="1"/>
  <c r="H64" i="1"/>
  <c r="L295" i="1"/>
  <c r="G289" i="1"/>
  <c r="L208" i="1"/>
  <c r="H78" i="1"/>
  <c r="K38" i="1"/>
  <c r="H160" i="1"/>
  <c r="L5" i="1"/>
  <c r="K107" i="1"/>
  <c r="H102" i="1"/>
  <c r="K182" i="1"/>
  <c r="G232" i="1"/>
  <c r="K199" i="1"/>
  <c r="H52" i="1"/>
  <c r="G293" i="1"/>
  <c r="K185" i="1"/>
  <c r="K27" i="1"/>
  <c r="K15" i="1"/>
  <c r="L243" i="1"/>
  <c r="L221" i="1"/>
  <c r="K55" i="1"/>
  <c r="L57" i="1"/>
  <c r="H195" i="1"/>
  <c r="L188" i="1"/>
  <c r="K166" i="1"/>
  <c r="L196" i="1"/>
  <c r="H178" i="1"/>
  <c r="H170" i="1"/>
  <c r="H257" i="1"/>
  <c r="H110" i="1"/>
  <c r="L84" i="1"/>
  <c r="H63" i="1"/>
  <c r="L6" i="1"/>
  <c r="K159" i="1"/>
  <c r="L95" i="1"/>
  <c r="K271" i="1"/>
  <c r="H272" i="1"/>
  <c r="G251" i="1"/>
  <c r="H159" i="1"/>
  <c r="H95" i="1"/>
  <c r="H240" i="1"/>
  <c r="L114" i="1"/>
  <c r="H60" i="1"/>
  <c r="L288" i="1"/>
  <c r="K260" i="1"/>
  <c r="H267" i="1"/>
  <c r="L245" i="1"/>
  <c r="K198" i="1"/>
  <c r="G182" i="1"/>
  <c r="G174" i="1"/>
  <c r="L156" i="1"/>
  <c r="K146" i="1"/>
  <c r="L130" i="1"/>
  <c r="K106" i="1"/>
  <c r="G77" i="1"/>
  <c r="H49" i="1"/>
  <c r="K16" i="1"/>
  <c r="L193" i="1"/>
  <c r="L34" i="1"/>
  <c r="G231" i="1"/>
  <c r="G246" i="1"/>
  <c r="H193" i="1"/>
  <c r="L179" i="1"/>
  <c r="G149" i="1"/>
  <c r="G139" i="1"/>
  <c r="L137" i="1"/>
  <c r="L78" i="1"/>
  <c r="G34" i="1"/>
  <c r="K28" i="1"/>
  <c r="L225" i="1"/>
  <c r="L68" i="1"/>
  <c r="H39" i="1"/>
  <c r="H31" i="1"/>
  <c r="G210" i="1"/>
  <c r="L192" i="1"/>
  <c r="H184" i="1"/>
  <c r="H165" i="1"/>
  <c r="K145" i="1"/>
  <c r="L113" i="1"/>
  <c r="H87" i="1"/>
  <c r="H54" i="1"/>
  <c r="L37" i="1"/>
  <c r="K35" i="1"/>
  <c r="K25" i="1"/>
  <c r="K172" i="1"/>
  <c r="G134" i="1"/>
  <c r="G76" i="1"/>
  <c r="K250" i="1"/>
  <c r="H229" i="1"/>
  <c r="H118" i="1"/>
  <c r="L17" i="1"/>
  <c r="K294" i="1"/>
  <c r="G169" i="1"/>
  <c r="H154" i="1"/>
  <c r="H37" i="1"/>
  <c r="H35" i="1"/>
  <c r="H22" i="1"/>
  <c r="H271" i="1"/>
  <c r="L253" i="1"/>
  <c r="L203" i="1"/>
  <c r="G204" i="1"/>
  <c r="L41" i="1"/>
  <c r="K252" i="1"/>
  <c r="L251" i="1"/>
  <c r="L239" i="1"/>
  <c r="K238" i="1"/>
  <c r="H211" i="1"/>
  <c r="G220" i="1"/>
  <c r="L209" i="1"/>
  <c r="K210" i="1"/>
  <c r="G212" i="1"/>
  <c r="G175" i="1"/>
  <c r="L147" i="1"/>
  <c r="L108" i="1"/>
  <c r="H109" i="1"/>
  <c r="G107" i="1"/>
  <c r="H94" i="1"/>
  <c r="H89" i="1"/>
  <c r="G85" i="1"/>
  <c r="L76" i="1"/>
  <c r="K82" i="1"/>
  <c r="G40" i="1"/>
  <c r="H273" i="1"/>
  <c r="G252" i="1"/>
  <c r="L261" i="1"/>
  <c r="H239" i="1"/>
  <c r="H191" i="1"/>
  <c r="H147" i="1"/>
  <c r="G56" i="1"/>
  <c r="L287" i="1"/>
  <c r="H290" i="1"/>
  <c r="H261" i="1"/>
  <c r="H223" i="1"/>
  <c r="G194" i="1"/>
  <c r="L189" i="1"/>
  <c r="H5" i="1"/>
  <c r="H168" i="1"/>
  <c r="L150" i="1"/>
  <c r="G116" i="1"/>
  <c r="G119" i="1"/>
  <c r="K105" i="1"/>
  <c r="G103" i="1"/>
  <c r="L98" i="1"/>
  <c r="G84" i="1"/>
  <c r="K61" i="1"/>
  <c r="L4" i="1"/>
  <c r="G217" i="1"/>
  <c r="L206" i="1"/>
  <c r="G208" i="1"/>
  <c r="L138" i="1"/>
  <c r="H105" i="1"/>
  <c r="G47" i="1"/>
  <c r="K44" i="1"/>
  <c r="K292" i="1"/>
  <c r="K254" i="1"/>
  <c r="G263" i="1"/>
  <c r="L266" i="1"/>
  <c r="L249" i="1"/>
  <c r="K236" i="1"/>
  <c r="L215" i="1"/>
  <c r="H218" i="1"/>
  <c r="H206" i="1"/>
  <c r="L205" i="1"/>
  <c r="L195" i="1"/>
  <c r="H185" i="1"/>
  <c r="L174" i="1"/>
  <c r="H136" i="1"/>
  <c r="K117" i="1"/>
  <c r="L75" i="1"/>
  <c r="H90" i="1"/>
  <c r="L81" i="1"/>
  <c r="L52" i="1"/>
  <c r="H44" i="1"/>
  <c r="L237" i="1"/>
  <c r="H254" i="1"/>
  <c r="H235" i="1"/>
  <c r="H236" i="1"/>
  <c r="L246" i="1"/>
  <c r="G228" i="1"/>
  <c r="L224" i="1"/>
  <c r="L222" i="1"/>
  <c r="H183" i="1"/>
  <c r="L177" i="1"/>
  <c r="L170" i="1"/>
  <c r="H173" i="1"/>
  <c r="H141" i="1"/>
  <c r="L134" i="1"/>
  <c r="G83" i="1"/>
  <c r="L51" i="1"/>
  <c r="H68" i="1"/>
  <c r="K64" i="1"/>
  <c r="L79" i="1"/>
  <c r="L269" i="1"/>
  <c r="G266" i="1"/>
  <c r="K274" i="1"/>
  <c r="L92" i="1"/>
  <c r="L58" i="1"/>
  <c r="L40" i="1"/>
  <c r="G265" i="1"/>
  <c r="K186" i="1"/>
  <c r="L181" i="1"/>
  <c r="K153" i="1"/>
  <c r="G106" i="1"/>
  <c r="L109" i="1"/>
  <c r="G101" i="1"/>
  <c r="L97" i="1"/>
  <c r="K94" i="1"/>
  <c r="K89" i="1"/>
  <c r="H48" i="1"/>
  <c r="G295" i="1"/>
  <c r="L231" i="1"/>
  <c r="L279" i="1"/>
  <c r="H274" i="1"/>
  <c r="G245" i="1"/>
  <c r="L213" i="1"/>
  <c r="G192" i="1"/>
  <c r="H256" i="1"/>
  <c r="G92" i="1"/>
  <c r="L136" i="1"/>
  <c r="L8" i="1"/>
  <c r="H294" i="1"/>
  <c r="K100" i="1"/>
  <c r="G283" i="1"/>
  <c r="L282" i="1"/>
  <c r="H275" i="1"/>
  <c r="K273" i="1"/>
  <c r="G270" i="1"/>
  <c r="L265" i="1"/>
  <c r="H253" i="1"/>
  <c r="K259" i="1"/>
  <c r="G264" i="1"/>
  <c r="L240" i="1"/>
  <c r="H241" i="1"/>
  <c r="K235" i="1"/>
  <c r="G230" i="1"/>
  <c r="L228" i="1"/>
  <c r="H215" i="1"/>
  <c r="K226" i="1"/>
  <c r="G216" i="1"/>
  <c r="L217" i="1"/>
  <c r="H198" i="1"/>
  <c r="K202" i="1"/>
  <c r="G201" i="1"/>
  <c r="L194" i="1"/>
  <c r="H189" i="1"/>
  <c r="K191" i="1"/>
  <c r="G187" i="1"/>
  <c r="L175" i="1"/>
  <c r="H181" i="1"/>
  <c r="K160" i="1"/>
  <c r="G163" i="1"/>
  <c r="L169" i="1"/>
  <c r="G171" i="1"/>
  <c r="L158" i="1"/>
  <c r="H153" i="1"/>
  <c r="K66" i="1"/>
  <c r="G129" i="1"/>
  <c r="L256" i="1"/>
  <c r="H144" i="1"/>
  <c r="G131" i="1"/>
  <c r="L124" i="1"/>
  <c r="H117" i="1"/>
  <c r="K116" i="1"/>
  <c r="G108" i="1"/>
  <c r="L110" i="1"/>
  <c r="G104" i="1"/>
  <c r="L103" i="1"/>
  <c r="H98" i="1"/>
  <c r="K91" i="1"/>
  <c r="G88" i="1"/>
  <c r="L85" i="1"/>
  <c r="H82" i="1"/>
  <c r="K63" i="1"/>
  <c r="G65" i="1"/>
  <c r="L69" i="1"/>
  <c r="H61" i="1"/>
  <c r="K72" i="1"/>
  <c r="G53" i="1"/>
  <c r="L47" i="1"/>
  <c r="H38" i="1"/>
  <c r="K43" i="1"/>
  <c r="G36" i="1"/>
  <c r="L31" i="1"/>
  <c r="H28" i="1"/>
  <c r="K11" i="1"/>
  <c r="G12" i="1"/>
  <c r="L10" i="1"/>
  <c r="H25" i="1"/>
  <c r="H145" i="1"/>
  <c r="H132" i="1"/>
  <c r="L115" i="1"/>
  <c r="H93" i="1"/>
  <c r="L60" i="1"/>
  <c r="H196" i="1"/>
  <c r="H17" i="1"/>
  <c r="L22" i="1"/>
  <c r="H27" i="1"/>
  <c r="H100" i="1"/>
  <c r="L233" i="1"/>
  <c r="H226" i="1"/>
  <c r="H202" i="1"/>
  <c r="L168" i="1"/>
  <c r="L157" i="1"/>
  <c r="H66" i="1"/>
  <c r="L141" i="1"/>
  <c r="L126" i="1"/>
  <c r="L67" i="1"/>
  <c r="H72" i="1"/>
  <c r="L45" i="1"/>
  <c r="H43" i="1"/>
  <c r="L24" i="1"/>
  <c r="H11" i="1"/>
  <c r="H8" i="1"/>
  <c r="H282" i="1"/>
  <c r="L162" i="1"/>
  <c r="L133" i="1"/>
  <c r="H124" i="1"/>
  <c r="L59" i="1"/>
  <c r="H69" i="1"/>
  <c r="L20" i="1"/>
  <c r="H284" i="1"/>
  <c r="H150" i="1"/>
  <c r="H130" i="1"/>
  <c r="L122" i="1"/>
  <c r="H115" i="1"/>
  <c r="L30" i="1"/>
  <c r="L290" i="1"/>
  <c r="L248" i="1"/>
  <c r="H243" i="1"/>
  <c r="L234" i="1"/>
  <c r="H233" i="1"/>
  <c r="L211" i="1"/>
  <c r="H209" i="1"/>
  <c r="L200" i="1"/>
  <c r="H41" i="1"/>
  <c r="L183" i="1"/>
  <c r="H177" i="1"/>
  <c r="L165" i="1"/>
  <c r="L154" i="1"/>
  <c r="H157" i="1"/>
  <c r="L128" i="1"/>
  <c r="H126" i="1"/>
  <c r="L111" i="1"/>
  <c r="H113" i="1"/>
  <c r="L102" i="1"/>
  <c r="H97" i="1"/>
  <c r="L87" i="1"/>
  <c r="H51" i="1"/>
  <c r="L80" i="1"/>
  <c r="H67" i="1"/>
  <c r="L54" i="1"/>
  <c r="H45" i="1"/>
  <c r="H24" i="1"/>
  <c r="H292" i="1"/>
  <c r="H221" i="1"/>
  <c r="L204" i="1"/>
  <c r="H207" i="1"/>
  <c r="L190" i="1"/>
  <c r="H186" i="1"/>
  <c r="L176" i="1"/>
  <c r="H162" i="1"/>
  <c r="L257" i="1"/>
  <c r="L127" i="1"/>
  <c r="H133" i="1"/>
  <c r="L123" i="1"/>
  <c r="H114" i="1"/>
  <c r="L73" i="1"/>
  <c r="H59" i="1"/>
  <c r="H55" i="1"/>
  <c r="L33" i="1"/>
  <c r="L285" i="1"/>
  <c r="H279" i="1"/>
  <c r="L263" i="1"/>
  <c r="H249" i="1"/>
  <c r="L232" i="1"/>
  <c r="H4" i="1"/>
  <c r="L229" i="1"/>
  <c r="H225" i="1"/>
  <c r="L220" i="1"/>
  <c r="L184" i="1"/>
  <c r="H179" i="1"/>
  <c r="L161" i="1"/>
  <c r="L14" i="1"/>
  <c r="H156" i="1"/>
  <c r="L140" i="1"/>
  <c r="H138" i="1"/>
  <c r="H122" i="1"/>
  <c r="L112" i="1"/>
  <c r="L101" i="1"/>
  <c r="L83" i="1"/>
  <c r="H81" i="1"/>
  <c r="L71" i="1"/>
  <c r="H58" i="1"/>
  <c r="L50" i="1"/>
  <c r="L18" i="1"/>
  <c r="H19" i="1"/>
  <c r="L23" i="1"/>
  <c r="H30" i="1"/>
  <c r="L151" i="1"/>
  <c r="H146" i="1"/>
  <c r="L135" i="1"/>
  <c r="H128" i="1"/>
  <c r="L121" i="1"/>
  <c r="H111" i="1"/>
  <c r="H80" i="1"/>
  <c r="L70" i="1"/>
  <c r="L7" i="1"/>
  <c r="H291" i="1"/>
  <c r="L281" i="1"/>
  <c r="H269" i="1"/>
  <c r="L268" i="1"/>
  <c r="H262" i="1"/>
  <c r="L242" i="1"/>
  <c r="H227" i="1"/>
  <c r="L244" i="1"/>
  <c r="H213" i="1"/>
  <c r="L214" i="1"/>
  <c r="L197" i="1"/>
  <c r="L180" i="1"/>
  <c r="H176" i="1"/>
  <c r="L167" i="1"/>
  <c r="L155" i="1"/>
  <c r="L143" i="1"/>
  <c r="H127" i="1"/>
  <c r="L120" i="1"/>
  <c r="H123" i="1"/>
  <c r="L99" i="1"/>
  <c r="H255" i="1"/>
  <c r="L86" i="1"/>
  <c r="H73" i="1"/>
  <c r="H79" i="1"/>
  <c r="L46" i="1"/>
  <c r="H33" i="1"/>
  <c r="L32" i="1"/>
  <c r="H26" i="1"/>
  <c r="L9" i="1"/>
  <c r="H6" i="1"/>
  <c r="L293" i="1"/>
  <c r="H285" i="1"/>
  <c r="L272" i="1"/>
  <c r="H14" i="1"/>
  <c r="L149" i="1"/>
  <c r="H140" i="1"/>
  <c r="H137" i="1"/>
  <c r="L119" i="1"/>
  <c r="H112" i="1"/>
  <c r="L77" i="1"/>
  <c r="H71" i="1"/>
  <c r="L56" i="1"/>
  <c r="H50" i="1"/>
  <c r="H18" i="1"/>
  <c r="L21" i="1"/>
  <c r="H23" i="1"/>
  <c r="H287" i="1"/>
  <c r="L289" i="1"/>
  <c r="H277" i="1"/>
  <c r="H205" i="1"/>
  <c r="H188" i="1"/>
  <c r="L178" i="1"/>
  <c r="L173" i="1"/>
  <c r="L152" i="1"/>
  <c r="H151" i="1"/>
  <c r="L139" i="1"/>
  <c r="H135" i="1"/>
  <c r="L118" i="1"/>
  <c r="H121" i="1"/>
  <c r="H75" i="1"/>
  <c r="L49" i="1"/>
  <c r="H70" i="1"/>
  <c r="L29" i="1"/>
  <c r="H237" i="1"/>
  <c r="H7" i="1"/>
  <c r="L283" i="1"/>
  <c r="H281" i="1"/>
  <c r="L270" i="1"/>
  <c r="H268" i="1"/>
  <c r="L264" i="1"/>
  <c r="H242" i="1"/>
  <c r="L230" i="1"/>
  <c r="H244" i="1"/>
  <c r="L216" i="1"/>
  <c r="H214" i="1"/>
  <c r="L201" i="1"/>
  <c r="H197" i="1"/>
  <c r="L187" i="1"/>
  <c r="H180" i="1"/>
  <c r="L163" i="1"/>
  <c r="H167" i="1"/>
  <c r="L171" i="1"/>
  <c r="H155" i="1"/>
  <c r="L129" i="1"/>
  <c r="H143" i="1"/>
  <c r="L131" i="1"/>
  <c r="H120" i="1"/>
  <c r="L104" i="1"/>
  <c r="H99" i="1"/>
  <c r="L88" i="1"/>
  <c r="H86" i="1"/>
  <c r="L65" i="1"/>
  <c r="L53" i="1"/>
  <c r="H46" i="1"/>
  <c r="L36" i="1"/>
  <c r="H32" i="1"/>
  <c r="L12" i="1"/>
  <c r="H9" i="1"/>
</calcChain>
</file>

<file path=xl/sharedStrings.xml><?xml version="1.0" encoding="utf-8"?>
<sst xmlns="http://schemas.openxmlformats.org/spreadsheetml/2006/main" count="2231" uniqueCount="762">
  <si>
    <t>wk</t>
  </si>
  <si>
    <t>Div</t>
  </si>
  <si>
    <t>in</t>
  </si>
  <si>
    <t>Bk</t>
  </si>
  <si>
    <t>12-Mo</t>
  </si>
  <si>
    <t>Pay</t>
  </si>
  <si>
    <t>Pts</t>
  </si>
  <si>
    <t>%</t>
  </si>
  <si>
    <t>Lo</t>
  </si>
  <si>
    <t>Hi</t>
  </si>
  <si>
    <t>Val</t>
  </si>
  <si>
    <t>Earn</t>
  </si>
  <si>
    <t>P/E</t>
  </si>
  <si>
    <t>out</t>
  </si>
  <si>
    <t>Dgr</t>
  </si>
  <si>
    <t>Debt</t>
  </si>
  <si>
    <t>BC</t>
  </si>
  <si>
    <t>Tic</t>
  </si>
  <si>
    <t>Price</t>
  </si>
  <si>
    <t>Dividend</t>
  </si>
  <si>
    <t>Yield</t>
  </si>
  <si>
    <t>Dn</t>
  </si>
  <si>
    <t>Down</t>
  </si>
  <si>
    <t>Undervalue</t>
  </si>
  <si>
    <t>LoPr/HiYld</t>
  </si>
  <si>
    <t>Overvalue</t>
  </si>
  <si>
    <t>HiPr/LoYld</t>
  </si>
  <si>
    <t>Up</t>
  </si>
  <si>
    <t>S&amp;P</t>
  </si>
  <si>
    <t>STOCK</t>
  </si>
  <si>
    <t>MMM</t>
  </si>
  <si>
    <t>ABM</t>
  </si>
  <si>
    <t>AFL</t>
  </si>
  <si>
    <t>APD</t>
  </si>
  <si>
    <t>AXP</t>
  </si>
  <si>
    <t>AWR</t>
  </si>
  <si>
    <t>AME</t>
  </si>
  <si>
    <t>AON</t>
  </si>
  <si>
    <t>AIT</t>
  </si>
  <si>
    <t>ADM</t>
  </si>
  <si>
    <t>ATO</t>
  </si>
  <si>
    <t>ADP</t>
  </si>
  <si>
    <t>AVA</t>
  </si>
  <si>
    <t>BMI</t>
  </si>
  <si>
    <t>BOH</t>
  </si>
  <si>
    <t>BMO</t>
  </si>
  <si>
    <t>BA</t>
  </si>
  <si>
    <t>BFB</t>
  </si>
  <si>
    <t>CWT</t>
  </si>
  <si>
    <t>CSL</t>
  </si>
  <si>
    <t>CASS</t>
  </si>
  <si>
    <t>CHE</t>
  </si>
  <si>
    <t>CPK</t>
  </si>
  <si>
    <t>CB</t>
  </si>
  <si>
    <t>CHD</t>
  </si>
  <si>
    <t>CTAS</t>
  </si>
  <si>
    <t>CLX</t>
  </si>
  <si>
    <t>CL</t>
  </si>
  <si>
    <t>CBSH</t>
  </si>
  <si>
    <t>CTBI</t>
  </si>
  <si>
    <t>ED</t>
  </si>
  <si>
    <t>CWCO</t>
  </si>
  <si>
    <t>CR</t>
  </si>
  <si>
    <t>CSX</t>
  </si>
  <si>
    <t>CMI</t>
  </si>
  <si>
    <t>CW</t>
  </si>
  <si>
    <t>CVS</t>
  </si>
  <si>
    <t>DE</t>
  </si>
  <si>
    <t>D</t>
  </si>
  <si>
    <t>DCI</t>
  </si>
  <si>
    <t>DOV</t>
  </si>
  <si>
    <t>ETN</t>
  </si>
  <si>
    <t>ECL</t>
  </si>
  <si>
    <t>EMR</t>
  </si>
  <si>
    <t>FRT</t>
  </si>
  <si>
    <t>FULT</t>
  </si>
  <si>
    <t>AJG</t>
  </si>
  <si>
    <t>GD</t>
  </si>
  <si>
    <t>GIS</t>
  </si>
  <si>
    <t>GPC</t>
  </si>
  <si>
    <t>GGG</t>
  </si>
  <si>
    <t>GWW</t>
  </si>
  <si>
    <t>HWKN</t>
  </si>
  <si>
    <t>JKHY</t>
  </si>
  <si>
    <t>HSY</t>
  </si>
  <si>
    <t>HD</t>
  </si>
  <si>
    <t>HON</t>
  </si>
  <si>
    <t>HRL</t>
  </si>
  <si>
    <t>ITW</t>
  </si>
  <si>
    <t>IMO</t>
  </si>
  <si>
    <t>JNJ</t>
  </si>
  <si>
    <t>K</t>
  </si>
  <si>
    <t>KMB</t>
  </si>
  <si>
    <t>LECO</t>
  </si>
  <si>
    <t>LMT</t>
  </si>
  <si>
    <t>LOW</t>
  </si>
  <si>
    <t>MTB</t>
  </si>
  <si>
    <t>MKC</t>
  </si>
  <si>
    <t>MCD</t>
  </si>
  <si>
    <t>MDT</t>
  </si>
  <si>
    <t>MGEE</t>
  </si>
  <si>
    <t>MSEX</t>
  </si>
  <si>
    <t>MCO</t>
  </si>
  <si>
    <t>NJR</t>
  </si>
  <si>
    <t>NEE</t>
  </si>
  <si>
    <t>NKE</t>
  </si>
  <si>
    <t>NDSN</t>
  </si>
  <si>
    <t>NSC</t>
  </si>
  <si>
    <t>NTRS</t>
  </si>
  <si>
    <t>NOC</t>
  </si>
  <si>
    <t>OGE</t>
  </si>
  <si>
    <t>OMC</t>
  </si>
  <si>
    <t>OKE</t>
  </si>
  <si>
    <t>PCAR</t>
  </si>
  <si>
    <t>PH</t>
  </si>
  <si>
    <t>PNR</t>
  </si>
  <si>
    <t>PEP</t>
  </si>
  <si>
    <t>PM</t>
  </si>
  <si>
    <t>PII</t>
  </si>
  <si>
    <t>PG</t>
  </si>
  <si>
    <t>PEG</t>
  </si>
  <si>
    <t>RJF</t>
  </si>
  <si>
    <t>ROK</t>
  </si>
  <si>
    <t>ROL</t>
  </si>
  <si>
    <t>ROP</t>
  </si>
  <si>
    <t>RY</t>
  </si>
  <si>
    <t>R</t>
  </si>
  <si>
    <t>SIGI</t>
  </si>
  <si>
    <t>SRE</t>
  </si>
  <si>
    <t>SXT</t>
  </si>
  <si>
    <t>SHW</t>
  </si>
  <si>
    <t>AOS</t>
  </si>
  <si>
    <t>SNA</t>
  </si>
  <si>
    <t>SO</t>
  </si>
  <si>
    <t>SWK</t>
  </si>
  <si>
    <t>STT</t>
  </si>
  <si>
    <t>SCL</t>
  </si>
  <si>
    <t>SYY</t>
  </si>
  <si>
    <t>TROW</t>
  </si>
  <si>
    <t>TGT</t>
  </si>
  <si>
    <t>TXN</t>
  </si>
  <si>
    <t>TJX</t>
  </si>
  <si>
    <t>TMP</t>
  </si>
  <si>
    <t>TTC</t>
  </si>
  <si>
    <t>TRV</t>
  </si>
  <si>
    <t>UGI</t>
  </si>
  <si>
    <t>UNP</t>
  </si>
  <si>
    <t>WSO</t>
  </si>
  <si>
    <t>WST</t>
  </si>
  <si>
    <t>WEYS</t>
  </si>
  <si>
    <t>WEC</t>
  </si>
  <si>
    <t>WWD</t>
  </si>
  <si>
    <t>WRB</t>
  </si>
  <si>
    <t>YORW</t>
  </si>
  <si>
    <t>3M Company</t>
  </si>
  <si>
    <t>ABM Industries</t>
  </si>
  <si>
    <t>AFLAC</t>
  </si>
  <si>
    <t>Air Products &amp; Chem</t>
  </si>
  <si>
    <t>American Express</t>
  </si>
  <si>
    <t>American States Water</t>
  </si>
  <si>
    <t xml:space="preserve">Ametek </t>
  </si>
  <si>
    <t>Applied Inds. Tech</t>
  </si>
  <si>
    <t>Archer Daniels Midland</t>
  </si>
  <si>
    <t>Atmos Energy</t>
  </si>
  <si>
    <t>Automatic Data</t>
  </si>
  <si>
    <t>Avista Corp</t>
  </si>
  <si>
    <t>Badger Meter, Inc.</t>
  </si>
  <si>
    <t>Ball Corp</t>
  </si>
  <si>
    <t>Bank of Hawaii</t>
  </si>
  <si>
    <t>Bank of Montreal</t>
  </si>
  <si>
    <t>Boeing Company</t>
  </si>
  <si>
    <t>Brown-Forman Corp</t>
  </si>
  <si>
    <t>Cal Water Service</t>
  </si>
  <si>
    <t>Carlisle Companies</t>
  </si>
  <si>
    <t>Cass Info Systems</t>
  </si>
  <si>
    <t>Chemed Corp</t>
  </si>
  <si>
    <t>Chesapeake Util.</t>
  </si>
  <si>
    <t>Church&amp;Dwight</t>
  </si>
  <si>
    <t>Cintas Corp</t>
  </si>
  <si>
    <t xml:space="preserve">Clorox </t>
  </si>
  <si>
    <t>Colgate-Palmolive</t>
  </si>
  <si>
    <t>Commerce Bancshares</t>
  </si>
  <si>
    <t>Community Trust Banc</t>
  </si>
  <si>
    <t>Con Edison</t>
  </si>
  <si>
    <t>Consolidated Water</t>
  </si>
  <si>
    <t>Crane Co.</t>
  </si>
  <si>
    <t>CSX Corp</t>
  </si>
  <si>
    <t>Cummins Inc.</t>
  </si>
  <si>
    <t>Curtiss-Wright</t>
  </si>
  <si>
    <t>Deere &amp; Co.</t>
  </si>
  <si>
    <t>Donaldson Co</t>
  </si>
  <si>
    <t>Dover Corp</t>
  </si>
  <si>
    <t>Ecolab Inc</t>
  </si>
  <si>
    <t xml:space="preserve">Emerson Electric </t>
  </si>
  <si>
    <t>Federal REIT</t>
  </si>
  <si>
    <t>Fulton Financial</t>
  </si>
  <si>
    <t>GATX Corp</t>
  </si>
  <si>
    <t>General Dynamics</t>
  </si>
  <si>
    <t>General Mills</t>
  </si>
  <si>
    <t>Genuine Parts</t>
  </si>
  <si>
    <t>Graco Inc</t>
  </si>
  <si>
    <t>Grainger, WW</t>
  </si>
  <si>
    <t>Hawkins Inc</t>
  </si>
  <si>
    <t>Henry (Jack)</t>
  </si>
  <si>
    <t>Home Depot</t>
  </si>
  <si>
    <t>Honeywell Int'l Inc.</t>
  </si>
  <si>
    <t>Hormel Foods</t>
  </si>
  <si>
    <t>Hubbell Cl B</t>
  </si>
  <si>
    <t>Illinois Tool Works</t>
  </si>
  <si>
    <t>Imperial Oil Ltd</t>
  </si>
  <si>
    <t>Johnson &amp; Johnson</t>
  </si>
  <si>
    <t>Kimberly-Clark</t>
  </si>
  <si>
    <t>Lincoln Electric Hldgs</t>
  </si>
  <si>
    <t>Lockheed Martin</t>
  </si>
  <si>
    <t>Lowe's Cos</t>
  </si>
  <si>
    <t>M&amp;T Bank</t>
  </si>
  <si>
    <t>McCormick &amp; Co.</t>
  </si>
  <si>
    <t>McDonalds Corp</t>
  </si>
  <si>
    <t>MGE Energy</t>
  </si>
  <si>
    <t>Middlesex Water Co.</t>
  </si>
  <si>
    <t>Moody's Corp</t>
  </si>
  <si>
    <t>New Jersey Res</t>
  </si>
  <si>
    <t>NextEra Energy, Inc.</t>
  </si>
  <si>
    <t>Nike Inc Cl B</t>
  </si>
  <si>
    <t>Nordson Corp</t>
  </si>
  <si>
    <t>Norfolk Southern</t>
  </si>
  <si>
    <t>Northern Trust</t>
  </si>
  <si>
    <t>NorthropGrumman</t>
  </si>
  <si>
    <t>OGE Energy</t>
  </si>
  <si>
    <t>Omnicom Group</t>
  </si>
  <si>
    <t>ONEOK, Inc</t>
  </si>
  <si>
    <t>Paccar Industries</t>
  </si>
  <si>
    <t>Parker-Hannifin</t>
  </si>
  <si>
    <t>Philip Morris Intl Inc.</t>
  </si>
  <si>
    <t>Polaris Industries</t>
  </si>
  <si>
    <t>Procter &amp; Gamble Co</t>
  </si>
  <si>
    <t>Pub Serv Enterp</t>
  </si>
  <si>
    <t>Raymond James Fncl</t>
  </si>
  <si>
    <t>Rockwell Automation</t>
  </si>
  <si>
    <t>Rollins Inc</t>
  </si>
  <si>
    <t>Royal Bk Canada</t>
  </si>
  <si>
    <t>Selective Ins Grp</t>
  </si>
  <si>
    <t>Sempra Energy</t>
  </si>
  <si>
    <t>Sherwin Williams</t>
  </si>
  <si>
    <t>Smith, A. O.</t>
  </si>
  <si>
    <t xml:space="preserve">Snap-On Inc </t>
  </si>
  <si>
    <t>Southern Co</t>
  </si>
  <si>
    <t xml:space="preserve">State Street </t>
  </si>
  <si>
    <t>Stepan Co</t>
  </si>
  <si>
    <t>Sysco Corp</t>
  </si>
  <si>
    <t>T. Rowe Price</t>
  </si>
  <si>
    <t>Target Corp</t>
  </si>
  <si>
    <t>Texas Instruments</t>
  </si>
  <si>
    <t>TJX Companies</t>
  </si>
  <si>
    <t>Tompkins Financial</t>
  </si>
  <si>
    <t>Toro Co</t>
  </si>
  <si>
    <t>Travelers Comp.</t>
  </si>
  <si>
    <t>UGI Corp</t>
  </si>
  <si>
    <t>Union Pacific</t>
  </si>
  <si>
    <t>Watsco Inc.</t>
  </si>
  <si>
    <t>West Pharmaceutical Svcs</t>
  </si>
  <si>
    <t>Weyco Group</t>
  </si>
  <si>
    <t>WR Berkley Corp</t>
  </si>
  <si>
    <t>York Water</t>
  </si>
  <si>
    <t>G</t>
  </si>
  <si>
    <t>U</t>
  </si>
  <si>
    <t>O</t>
  </si>
  <si>
    <t>L/T</t>
  </si>
  <si>
    <t>A+</t>
  </si>
  <si>
    <t>A</t>
  </si>
  <si>
    <t>A-</t>
  </si>
  <si>
    <t>B+</t>
  </si>
  <si>
    <t>NR</t>
  </si>
  <si>
    <t>X</t>
  </si>
  <si>
    <t>SWX</t>
  </si>
  <si>
    <t>g</t>
  </si>
  <si>
    <t>RPM International Inc</t>
  </si>
  <si>
    <t>RPM</t>
  </si>
  <si>
    <t>JP Morgan Chase</t>
  </si>
  <si>
    <t>JPM</t>
  </si>
  <si>
    <t>HEICO Corp</t>
  </si>
  <si>
    <t>HEI</t>
  </si>
  <si>
    <t>Pfizer Inc</t>
  </si>
  <si>
    <t>PFE</t>
  </si>
  <si>
    <t>UMB Financial</t>
  </si>
  <si>
    <t>UMBF</t>
  </si>
  <si>
    <t>Marsh &amp; McLennan Co</t>
  </si>
  <si>
    <t>MMC</t>
  </si>
  <si>
    <t>Public Storage</t>
  </si>
  <si>
    <t>PSA</t>
  </si>
  <si>
    <t>DTE Energy Co</t>
  </si>
  <si>
    <t>DTE</t>
  </si>
  <si>
    <t>SEI Investments</t>
  </si>
  <si>
    <t>SEIC</t>
  </si>
  <si>
    <t>Paychex Inc</t>
  </si>
  <si>
    <t>PAYX</t>
  </si>
  <si>
    <t>Brown &amp; Brown Inc</t>
  </si>
  <si>
    <t>BRO</t>
  </si>
  <si>
    <t>American Electric Power</t>
  </si>
  <si>
    <t>AEP</t>
  </si>
  <si>
    <t>Unum Group</t>
  </si>
  <si>
    <t>UNM</t>
  </si>
  <si>
    <t>Pinnacle West Capital</t>
  </si>
  <si>
    <t>PNW</t>
  </si>
  <si>
    <t>Alliant Energy Corp</t>
  </si>
  <si>
    <t>LNT</t>
  </si>
  <si>
    <t>GSK</t>
  </si>
  <si>
    <t>Casey's General Stores</t>
  </si>
  <si>
    <t>CASY</t>
  </si>
  <si>
    <t>Fastenal Company</t>
  </si>
  <si>
    <t>FAST</t>
  </si>
  <si>
    <t xml:space="preserve">CVS Health Corporation </t>
  </si>
  <si>
    <t>Bank of Nova Scotia</t>
  </si>
  <si>
    <t>BNS</t>
  </si>
  <si>
    <t>BP Plc</t>
  </si>
  <si>
    <t>BP</t>
  </si>
  <si>
    <t>Intel Corp</t>
  </si>
  <si>
    <t>INTC</t>
  </si>
  <si>
    <t>UnitedHealth Group Inc</t>
  </si>
  <si>
    <t>UNH</t>
  </si>
  <si>
    <t>U.S. Bancorp</t>
  </si>
  <si>
    <t>USB</t>
  </si>
  <si>
    <t>Industrials</t>
  </si>
  <si>
    <t>Commercial Services &amp; Supplies</t>
  </si>
  <si>
    <t>Environmental &amp; Facilities Services</t>
  </si>
  <si>
    <t>Health Care</t>
  </si>
  <si>
    <t>Health Care Equipment &amp; Supplies</t>
  </si>
  <si>
    <t>Health Care Equipment</t>
  </si>
  <si>
    <t>Consumer Staples</t>
  </si>
  <si>
    <t>Food Products</t>
  </si>
  <si>
    <t>Information Technology</t>
  </si>
  <si>
    <t>Utilities</t>
  </si>
  <si>
    <t>Electric Utilities</t>
  </si>
  <si>
    <t>Financials</t>
  </si>
  <si>
    <t>Insurance</t>
  </si>
  <si>
    <t>Life &amp; Health Insurance</t>
  </si>
  <si>
    <t>Trading Companies &amp; Distributors</t>
  </si>
  <si>
    <t>Insurance Brokers</t>
  </si>
  <si>
    <t>Electrical Equipment</t>
  </si>
  <si>
    <t>Electrical Components &amp; Equipment</t>
  </si>
  <si>
    <t>Building Products</t>
  </si>
  <si>
    <t>Energy</t>
  </si>
  <si>
    <t>Oil, Gas &amp; Consumable Fuels</t>
  </si>
  <si>
    <t>Materials</t>
  </si>
  <si>
    <t>Chemicals</t>
  </si>
  <si>
    <t>Industrial Gases</t>
  </si>
  <si>
    <t>Gas Utilities</t>
  </si>
  <si>
    <t>Multi-Utilities</t>
  </si>
  <si>
    <t>Water Utilities</t>
  </si>
  <si>
    <t>Consumer Finance</t>
  </si>
  <si>
    <t>Machinery</t>
  </si>
  <si>
    <t>Aerospace &amp; Defense</t>
  </si>
  <si>
    <t>Capital Markets</t>
  </si>
  <si>
    <t>Asset Management &amp; Custody Banks</t>
  </si>
  <si>
    <t>Beverages</t>
  </si>
  <si>
    <t>Distillers &amp; Vintners</t>
  </si>
  <si>
    <t>Containers &amp; Packaging</t>
  </si>
  <si>
    <t>Electronic Equipment, Instruments &amp; Components</t>
  </si>
  <si>
    <t>Electronic Equipment &amp; Instruments</t>
  </si>
  <si>
    <t>Diversified Banks</t>
  </si>
  <si>
    <t>Pharmaceuticals</t>
  </si>
  <si>
    <t>Regional Banks</t>
  </si>
  <si>
    <t>Integrated Oil &amp; Gas</t>
  </si>
  <si>
    <t>Oil &amp; Gas Storage &amp; Transportation</t>
  </si>
  <si>
    <t>Packaged Foods &amp; Meats</t>
  </si>
  <si>
    <t>Food Retail</t>
  </si>
  <si>
    <t>Property &amp; Casualty Insurance</t>
  </si>
  <si>
    <t>Consumer Discretionary</t>
  </si>
  <si>
    <t>Hotels, Restaurants &amp; Leisure</t>
  </si>
  <si>
    <t>Restaurants</t>
  </si>
  <si>
    <t>Household Products</t>
  </si>
  <si>
    <t>Health Care Providers &amp; Services</t>
  </si>
  <si>
    <t>Health Care Services</t>
  </si>
  <si>
    <t>Industrial Conglomerates</t>
  </si>
  <si>
    <t>Diversified Support Services</t>
  </si>
  <si>
    <t>Agricultural &amp; Farm Machinery</t>
  </si>
  <si>
    <t>Media</t>
  </si>
  <si>
    <t>Specialty Chemicals</t>
  </si>
  <si>
    <t>Professional Services</t>
  </si>
  <si>
    <t>Distributors</t>
  </si>
  <si>
    <t>Specialty Retail</t>
  </si>
  <si>
    <t>Apparel Retail</t>
  </si>
  <si>
    <t>Leisure Products</t>
  </si>
  <si>
    <t>Home Improvement Retail</t>
  </si>
  <si>
    <t>Office Services &amp; Supplies</t>
  </si>
  <si>
    <t>Commodity Chemicals</t>
  </si>
  <si>
    <t>Semiconductors &amp; Semiconductor Equipment</t>
  </si>
  <si>
    <t>Semiconductors</t>
  </si>
  <si>
    <t>Tobacco</t>
  </si>
  <si>
    <t>Textiles, Apparel &amp; Luxury Goods</t>
  </si>
  <si>
    <t>Footwear</t>
  </si>
  <si>
    <t>Advertising</t>
  </si>
  <si>
    <t>Investment Banking &amp; Brokerage</t>
  </si>
  <si>
    <t>Food Distributors</t>
  </si>
  <si>
    <t>Managed Health Care</t>
  </si>
  <si>
    <t>Apparel, Accessories &amp; Luxury Goods</t>
  </si>
  <si>
    <t>Household Durables</t>
  </si>
  <si>
    <t>Roper Technologies, Inc</t>
  </si>
  <si>
    <t>Woodward Inc.</t>
  </si>
  <si>
    <t>WEC Energy Group Inc</t>
  </si>
  <si>
    <t>Xcel Energy Inc</t>
  </si>
  <si>
    <t>XEL</t>
  </si>
  <si>
    <t>PNC Fin'l Svcs Group</t>
  </si>
  <si>
    <t>PNC</t>
  </si>
  <si>
    <t>S&amp;P Global Inc</t>
  </si>
  <si>
    <t>SPGI</t>
  </si>
  <si>
    <t>Spire Inc</t>
  </si>
  <si>
    <t>SR</t>
  </si>
  <si>
    <t>AON Plc</t>
  </si>
  <si>
    <t>Pentair Plc</t>
  </si>
  <si>
    <t>Arthur J Gallagher &amp; Co</t>
  </si>
  <si>
    <t>Medtronic Plc</t>
  </si>
  <si>
    <t>GATX</t>
  </si>
  <si>
    <t>Chubb Ltd</t>
  </si>
  <si>
    <t>Eaton Corp Plc</t>
  </si>
  <si>
    <t>PepsiCo Inc</t>
  </si>
  <si>
    <t>Banks</t>
  </si>
  <si>
    <t>Real Estate</t>
  </si>
  <si>
    <t>Retail REITs</t>
  </si>
  <si>
    <t>Financial Exchanges &amp; Data</t>
  </si>
  <si>
    <t>Specialized REITs</t>
  </si>
  <si>
    <t>Lancaster Colony Corp</t>
  </si>
  <si>
    <t>LANC</t>
  </si>
  <si>
    <t>Home Furnishings</t>
  </si>
  <si>
    <t>Avery Dennison Corp</t>
  </si>
  <si>
    <t>AVY</t>
  </si>
  <si>
    <t>ALLETE Inc.</t>
  </si>
  <si>
    <t>ALE</t>
  </si>
  <si>
    <t>Balchem Corporation</t>
  </si>
  <si>
    <t>BCPC</t>
  </si>
  <si>
    <t>Glacier Bancorp, Inc.</t>
  </si>
  <si>
    <t>GBCI</t>
  </si>
  <si>
    <t>Bank of New York Mellon</t>
  </si>
  <si>
    <t>BK</t>
  </si>
  <si>
    <t>SJW Group</t>
  </si>
  <si>
    <t>SJW</t>
  </si>
  <si>
    <t>Washington Federal, Inc.</t>
  </si>
  <si>
    <t>WAFD</t>
  </si>
  <si>
    <t>WOR</t>
  </si>
  <si>
    <t>Steel</t>
  </si>
  <si>
    <t>Metals &amp; Mining</t>
  </si>
  <si>
    <t>Comerica Incorporated</t>
  </si>
  <si>
    <t>CMA</t>
  </si>
  <si>
    <t>Fifth Third Bancorp</t>
  </si>
  <si>
    <t>FITB</t>
  </si>
  <si>
    <t>Nucor Corporation</t>
  </si>
  <si>
    <t>NUE</t>
  </si>
  <si>
    <t>PPG Industries, Inc</t>
  </si>
  <si>
    <t>PPG</t>
  </si>
  <si>
    <t>National Retail Properties, Inc</t>
  </si>
  <si>
    <t>NNN</t>
  </si>
  <si>
    <t>Realty Income Corporation</t>
  </si>
  <si>
    <t>Southwest Gas Holdings</t>
  </si>
  <si>
    <t>Sensient Technologies</t>
  </si>
  <si>
    <t>Hershey Company</t>
  </si>
  <si>
    <t>AbbVie Inc.</t>
  </si>
  <si>
    <t>ABBV</t>
  </si>
  <si>
    <t>Novartis AG</t>
  </si>
  <si>
    <t>NVS</t>
  </si>
  <si>
    <t>Biotechnology</t>
  </si>
  <si>
    <t>Evergy Inc.</t>
  </si>
  <si>
    <t>EVRG</t>
  </si>
  <si>
    <t>HUBB</t>
  </si>
  <si>
    <t>3 Year</t>
  </si>
  <si>
    <t>Div Growth</t>
  </si>
  <si>
    <t>5 Year</t>
  </si>
  <si>
    <t>10 Year</t>
  </si>
  <si>
    <t>Cullen/Frost Bankers, Inc.</t>
  </si>
  <si>
    <t>CFR</t>
  </si>
  <si>
    <t>Equity LifeStyle Properties</t>
  </si>
  <si>
    <t>ELS</t>
  </si>
  <si>
    <t>Eastman Chemical Company</t>
  </si>
  <si>
    <t>EMN</t>
  </si>
  <si>
    <t>Essex Property Trust, Inc.</t>
  </si>
  <si>
    <t>ESS</t>
  </si>
  <si>
    <t>Simon Property Group, Inc.</t>
  </si>
  <si>
    <t>Duke Energy Corporation</t>
  </si>
  <si>
    <t>DUK</t>
  </si>
  <si>
    <t>Regions Financial Corporation</t>
  </si>
  <si>
    <t>RF</t>
  </si>
  <si>
    <t>RS</t>
  </si>
  <si>
    <t>SPG</t>
  </si>
  <si>
    <t>Communication Services</t>
  </si>
  <si>
    <t>Residential REITs</t>
  </si>
  <si>
    <t>Automobiles</t>
  </si>
  <si>
    <t>DOW Inc.</t>
  </si>
  <si>
    <t>DOW</t>
  </si>
  <si>
    <t>L3 Harris Technologies</t>
  </si>
  <si>
    <t>LHX</t>
  </si>
  <si>
    <t>GL</t>
  </si>
  <si>
    <t>Ameren Corporation</t>
  </si>
  <si>
    <t>AEE</t>
  </si>
  <si>
    <t>Black Hills Corpration</t>
  </si>
  <si>
    <t>BKH</t>
  </si>
  <si>
    <t>First Merchants Corp</t>
  </si>
  <si>
    <t>FRME</t>
  </si>
  <si>
    <t>Old National Bancorp</t>
  </si>
  <si>
    <t>ONB</t>
  </si>
  <si>
    <t>Otter Tail Corporation</t>
  </si>
  <si>
    <t>OTTR</t>
  </si>
  <si>
    <t>PEBO</t>
  </si>
  <si>
    <t>Tennant Company</t>
  </si>
  <si>
    <t>TNC</t>
  </si>
  <si>
    <t>TC Energy Corporation</t>
  </si>
  <si>
    <t>TRP</t>
  </si>
  <si>
    <t>Truist Financial Corp</t>
  </si>
  <si>
    <t>TFC</t>
  </si>
  <si>
    <t>WTRG</t>
  </si>
  <si>
    <t>Essential Utilities</t>
  </si>
  <si>
    <t>Trane Technologies Plc</t>
  </si>
  <si>
    <t>TT</t>
  </si>
  <si>
    <t xml:space="preserve">Mid-America Apartment </t>
  </si>
  <si>
    <t>Tyson Foods, Inc</t>
  </si>
  <si>
    <t>TSN</t>
  </si>
  <si>
    <t>Stryker Corporation</t>
  </si>
  <si>
    <t>SYK</t>
  </si>
  <si>
    <t>Morgan Stanley</t>
  </si>
  <si>
    <t>MS</t>
  </si>
  <si>
    <t>Ross Stores, Inc.</t>
  </si>
  <si>
    <t>ROST</t>
  </si>
  <si>
    <t>Charles Schwab Corporation</t>
  </si>
  <si>
    <t>SCHW</t>
  </si>
  <si>
    <t>MAA</t>
  </si>
  <si>
    <t>AptarGroup, Inc</t>
  </si>
  <si>
    <t>ATR</t>
  </si>
  <si>
    <t>Expeditors Int'l of Washington</t>
  </si>
  <si>
    <t>EXPD</t>
  </si>
  <si>
    <t>HNI Corporation</t>
  </si>
  <si>
    <t>HNI</t>
  </si>
  <si>
    <t>IDACORP, Inc</t>
  </si>
  <si>
    <t>IDA</t>
  </si>
  <si>
    <t>Martin Marietta Materials</t>
  </si>
  <si>
    <t>MLM</t>
  </si>
  <si>
    <t>Oxford Industries, Inc</t>
  </si>
  <si>
    <t>OXM</t>
  </si>
  <si>
    <t>RGC Resources, Inc</t>
  </si>
  <si>
    <t>Thor Industries, Inc</t>
  </si>
  <si>
    <t>THO</t>
  </si>
  <si>
    <t>WD-40 Company</t>
  </si>
  <si>
    <t>WDFC</t>
  </si>
  <si>
    <t>RGCO</t>
  </si>
  <si>
    <t>Air Freight &amp; Logistics</t>
  </si>
  <si>
    <t>Construction Materials</t>
  </si>
  <si>
    <t>Automobile Manufacturers</t>
  </si>
  <si>
    <t>Alamo Group Inc.</t>
  </si>
  <si>
    <t>ALG</t>
  </si>
  <si>
    <t>Danaher Corporation</t>
  </si>
  <si>
    <t>DHR</t>
  </si>
  <si>
    <t>EastGroup Properties, Inc.</t>
  </si>
  <si>
    <t>EGP</t>
  </si>
  <si>
    <t>Erie Indemnity Company</t>
  </si>
  <si>
    <t>ERIE</t>
  </si>
  <si>
    <t>Franklin Electric Company, Inc</t>
  </si>
  <si>
    <t>IDEX Corporation</t>
  </si>
  <si>
    <t>IEX</t>
  </si>
  <si>
    <t>Superior Group of Cos., Inc</t>
  </si>
  <si>
    <t>SGC</t>
  </si>
  <si>
    <t>The Estee Lauder Cos., Inc</t>
  </si>
  <si>
    <t>EL</t>
  </si>
  <si>
    <t>UFP Industries, Inc</t>
  </si>
  <si>
    <t>UFPI</t>
  </si>
  <si>
    <t>Unitil Corporation</t>
  </si>
  <si>
    <t>UTL</t>
  </si>
  <si>
    <t>MDU Resources Group, Inc</t>
  </si>
  <si>
    <t>MDU</t>
  </si>
  <si>
    <t>FELE</t>
  </si>
  <si>
    <t>Synovus Financial Corp</t>
  </si>
  <si>
    <t>Industrial REITs</t>
  </si>
  <si>
    <t>SNV</t>
  </si>
  <si>
    <t>Peoples Bancorp Inc</t>
  </si>
  <si>
    <t>Associated Banc-Corp</t>
  </si>
  <si>
    <t>Huntington Bancshares Inc</t>
  </si>
  <si>
    <t>HBAN</t>
  </si>
  <si>
    <t>Lilly, Eli</t>
  </si>
  <si>
    <t>LLY</t>
  </si>
  <si>
    <t>Northwest Natural Holding</t>
  </si>
  <si>
    <t>NWN</t>
  </si>
  <si>
    <t>ASB</t>
  </si>
  <si>
    <t>Arrow Financial Corporation</t>
  </si>
  <si>
    <t>AROW</t>
  </si>
  <si>
    <t xml:space="preserve">Farmers National Banc </t>
  </si>
  <si>
    <t>FMNB</t>
  </si>
  <si>
    <t>Getty Realty Corp</t>
  </si>
  <si>
    <t>GTY</t>
  </si>
  <si>
    <t>Renasant Corporation</t>
  </si>
  <si>
    <t>RNST</t>
  </si>
  <si>
    <t>1st Source Corporation</t>
  </si>
  <si>
    <t>SRCE</t>
  </si>
  <si>
    <t>Cathay General Bancorp</t>
  </si>
  <si>
    <t>CATY</t>
  </si>
  <si>
    <t>TELUS Corporation</t>
  </si>
  <si>
    <t>TU</t>
  </si>
  <si>
    <t>Toronto-Dominion Bank</t>
  </si>
  <si>
    <t>TD</t>
  </si>
  <si>
    <t>Washington Trust Bancorp</t>
  </si>
  <si>
    <t>WASH</t>
  </si>
  <si>
    <t>Diversified Telecommunication Services</t>
  </si>
  <si>
    <t>Integrated Telecommunication Services</t>
  </si>
  <si>
    <t>CBU</t>
  </si>
  <si>
    <t>German American Bancorp</t>
  </si>
  <si>
    <t>GABC</t>
  </si>
  <si>
    <t>NBT Bancorp Inc</t>
  </si>
  <si>
    <t>NBTB</t>
  </si>
  <si>
    <t>Flowers Foods Inc</t>
  </si>
  <si>
    <t>FLO</t>
  </si>
  <si>
    <t>Regal Rexnord</t>
  </si>
  <si>
    <t>RRX</t>
  </si>
  <si>
    <t>Cadence Bancorp</t>
  </si>
  <si>
    <t>CADE</t>
  </si>
  <si>
    <t>Stanley Black &amp; Decker</t>
  </si>
  <si>
    <t>Amgen Inc</t>
  </si>
  <si>
    <t>AMGN</t>
  </si>
  <si>
    <t>Humana Inc</t>
  </si>
  <si>
    <t>HUM</t>
  </si>
  <si>
    <t>The Kroger Company</t>
  </si>
  <si>
    <t>KR</t>
  </si>
  <si>
    <t>Rio Tinto Group</t>
  </si>
  <si>
    <t>RIO</t>
  </si>
  <si>
    <t>Sealed Air Corporation</t>
  </si>
  <si>
    <t>SEE</t>
  </si>
  <si>
    <t>Vulcan Materials Company</t>
  </si>
  <si>
    <t>VMC</t>
  </si>
  <si>
    <t>Diversified Metals &amp; Mining</t>
  </si>
  <si>
    <t>BALL</t>
  </si>
  <si>
    <t>Globe Life Inc</t>
  </si>
  <si>
    <t>Comcast Corporation</t>
  </si>
  <si>
    <t>CMCSA</t>
  </si>
  <si>
    <t>CMS Energy Corp</t>
  </si>
  <si>
    <t>CMS</t>
  </si>
  <si>
    <t>D.R. Horton, Inc</t>
  </si>
  <si>
    <t>DHI</t>
  </si>
  <si>
    <t>The Interpublic Group of Com</t>
  </si>
  <si>
    <t>IPG</t>
  </si>
  <si>
    <t>Linde plc</t>
  </si>
  <si>
    <t>LIN</t>
  </si>
  <si>
    <t>La-Z-Boy Incorporated</t>
  </si>
  <si>
    <t>LZB</t>
  </si>
  <si>
    <t>Service Corporation Int'l</t>
  </si>
  <si>
    <t>SCI</t>
  </si>
  <si>
    <t>Thermo Fisher Scientific Inc</t>
  </si>
  <si>
    <t>TMO</t>
  </si>
  <si>
    <t>Waste Management, Inc</t>
  </si>
  <si>
    <t>WM</t>
  </si>
  <si>
    <t>Cable &amp; Satellite</t>
  </si>
  <si>
    <t>Homebuilding</t>
  </si>
  <si>
    <t>Life Sciences Tools &amp; Services</t>
  </si>
  <si>
    <t>Construction &amp; Engineering</t>
  </si>
  <si>
    <t>Software</t>
  </si>
  <si>
    <t>Application Software</t>
  </si>
  <si>
    <t>Diversified Consumer Services</t>
  </si>
  <si>
    <t>Specialized Consumer Services</t>
  </si>
  <si>
    <t>GSK plc</t>
  </si>
  <si>
    <t>Bank of America Corporation</t>
  </si>
  <si>
    <t>BAC</t>
  </si>
  <si>
    <t>MetLife, Inc</t>
  </si>
  <si>
    <t>MET</t>
  </si>
  <si>
    <t>Westinghouse Air Brake Tech</t>
  </si>
  <si>
    <t>WAB</t>
  </si>
  <si>
    <t>Westamerica Bancorporation</t>
  </si>
  <si>
    <t>WABC</t>
  </si>
  <si>
    <t>SECTOR</t>
  </si>
  <si>
    <t>INDUSTRY</t>
  </si>
  <si>
    <t>SUB-SECTOR</t>
  </si>
  <si>
    <t>Ames National Corporation</t>
  </si>
  <si>
    <t>ATLO</t>
  </si>
  <si>
    <t>C. H. Robinson Worldwide</t>
  </si>
  <si>
    <t>CHRW</t>
  </si>
  <si>
    <t>Enterprise Products Partners</t>
  </si>
  <si>
    <t>EPD</t>
  </si>
  <si>
    <t>Eversource Energy</t>
  </si>
  <si>
    <t>ES</t>
  </si>
  <si>
    <t>J.B. Hunt Transport Services</t>
  </si>
  <si>
    <t>JBHT</t>
  </si>
  <si>
    <t>Magna International Inc</t>
  </si>
  <si>
    <t>MGA</t>
  </si>
  <si>
    <t>Bank OZK</t>
  </si>
  <si>
    <t>OZK</t>
  </si>
  <si>
    <t>Robert Half International</t>
  </si>
  <si>
    <t>RHI</t>
  </si>
  <si>
    <t>NewMarket Corporation</t>
  </si>
  <si>
    <t>NEU</t>
  </si>
  <si>
    <t>PulteGroup, Inc</t>
  </si>
  <si>
    <t>PHM</t>
  </si>
  <si>
    <t>Human Resource &amp; Employment Services</t>
  </si>
  <si>
    <t>Agricultural Products &amp; Services</t>
  </si>
  <si>
    <t>Construction Machinery &amp; Heavy Transportation Equipment</t>
  </si>
  <si>
    <t>Metal, Glass &amp; Plastic Containers</t>
  </si>
  <si>
    <t>Paper &amp; Plastic Packaging Products &amp; Materials</t>
  </si>
  <si>
    <t>Financial Services</t>
  </si>
  <si>
    <t>Transaction &amp; Payment Processing Services</t>
  </si>
  <si>
    <t>Consumer Staples Distribution &amp; Retail</t>
  </si>
  <si>
    <t>Industrial Machinery &amp; Supplies &amp; Components</t>
  </si>
  <si>
    <t>Ground Transportation</t>
  </si>
  <si>
    <t>Rail Transportation</t>
  </si>
  <si>
    <t>Personal Care Products</t>
  </si>
  <si>
    <t>Single-Family Residential REITs</t>
  </si>
  <si>
    <t>Multi-Family Residential REITs</t>
  </si>
  <si>
    <t>Cargo Ground Transportation</t>
  </si>
  <si>
    <t>Self Storage REITs</t>
  </si>
  <si>
    <t>Automobile Components</t>
  </si>
  <si>
    <t>Automotive Parts &amp; Equipment</t>
  </si>
  <si>
    <t>Soft Drinks &amp; Non-alcoholic Beverages</t>
  </si>
  <si>
    <t>Consumer Staples Merchandise Retail</t>
  </si>
  <si>
    <t>Extra Space Storage Inc</t>
  </si>
  <si>
    <t>EXR</t>
  </si>
  <si>
    <t>Kellanova</t>
  </si>
  <si>
    <t>Abbott Laboratories</t>
  </si>
  <si>
    <t>ABT</t>
  </si>
  <si>
    <t>Worthington Enterprises Inc.</t>
  </si>
  <si>
    <t xml:space="preserve">Brady Corporation </t>
  </si>
  <si>
    <t>BRC</t>
  </si>
  <si>
    <t>Caterpillar Inc.</t>
  </si>
  <si>
    <t>CAT</t>
  </si>
  <si>
    <t>Commercial Metals Company</t>
  </si>
  <si>
    <t>CMC</t>
  </si>
  <si>
    <t>Commercial Printing</t>
  </si>
  <si>
    <t>Coca-Cola Company</t>
  </si>
  <si>
    <t>KO</t>
  </si>
  <si>
    <t>EPS Growth</t>
  </si>
  <si>
    <t>Rev Growth</t>
  </si>
  <si>
    <t>ROIC</t>
  </si>
  <si>
    <t>FCFY</t>
  </si>
  <si>
    <t>PVR</t>
  </si>
  <si>
    <t>Cigna Group</t>
  </si>
  <si>
    <t>CI</t>
  </si>
  <si>
    <t>Entergy Corp</t>
  </si>
  <si>
    <t>ETR</t>
  </si>
  <si>
    <t>AGCO Corporation</t>
  </si>
  <si>
    <t>AGCO</t>
  </si>
  <si>
    <t>International Bancshares Corp</t>
  </si>
  <si>
    <t>IBOC</t>
  </si>
  <si>
    <t>John B Sanfilippo &amp; Son</t>
  </si>
  <si>
    <t>JBSS</t>
  </si>
  <si>
    <t>Household Appliances</t>
  </si>
  <si>
    <t>Community Financial System, Inc</t>
  </si>
  <si>
    <t>Reliance, Inc</t>
  </si>
  <si>
    <t>Pathward Financial, Inc</t>
  </si>
  <si>
    <t>CASH</t>
  </si>
  <si>
    <t>Federated Hermes, Inc</t>
  </si>
  <si>
    <t>FHI</t>
  </si>
  <si>
    <t>Ingredion Incorporated</t>
  </si>
  <si>
    <t>INGR</t>
  </si>
  <si>
    <t>Walmart Inc</t>
  </si>
  <si>
    <t>WMT</t>
  </si>
  <si>
    <t>Greif, Inc</t>
  </si>
  <si>
    <t>GEF</t>
  </si>
  <si>
    <t>Johnson Controls Int'l plc</t>
  </si>
  <si>
    <t>JCI</t>
  </si>
  <si>
    <t>Masco Corporation</t>
  </si>
  <si>
    <t>MAS</t>
  </si>
  <si>
    <t>RLI Corp</t>
  </si>
  <si>
    <t>RLI</t>
  </si>
  <si>
    <t>The Timken Company</t>
  </si>
  <si>
    <t>TKR</t>
  </si>
  <si>
    <t>Universal Corporation</t>
  </si>
  <si>
    <t>UVV</t>
  </si>
  <si>
    <t>Valmont Industries, Inc</t>
  </si>
  <si>
    <t>VMI</t>
  </si>
  <si>
    <t>CompX International Inc</t>
  </si>
  <si>
    <t>CIX</t>
  </si>
  <si>
    <t>Becton, Dickinson &amp; Comp</t>
  </si>
  <si>
    <t>BDX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</si>
</sst>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 Narrow"/>
      <family val="2"/>
    </font>
    <font>
      <sz val="7"/>
      <color theme="1"/>
      <name val="Arial Narrow"/>
      <family val="2"/>
    </font>
    <font>
      <sz val="10"/>
      <name val="Arial"/>
      <family val="2"/>
    </font>
    <font>
      <b/>
      <sz val="7"/>
      <name val="Arial"/>
      <family val="2"/>
    </font>
    <font>
      <sz val="9"/>
      <color theme="1"/>
      <name val="Arial"/>
      <family val="2"/>
    </font>
    <font>
      <b/>
      <sz val="7"/>
      <color theme="1"/>
      <name val="Arial"/>
      <family val="2"/>
    </font>
    <font>
      <sz val="7"/>
      <color theme="1"/>
      <name val="Arial"/>
      <family val="2"/>
    </font>
    <font>
      <sz val="10"/>
      <color theme="1"/>
      <name val="Arial Narrow"/>
      <family val="2"/>
    </font>
    <font>
      <sz val="8.5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  <font>
      <b/>
      <sz val="10"/>
      <color theme="1"/>
      <name val="Arial Narrow"/>
      <family val="2"/>
    </font>
    <font>
      <sz val="9"/>
      <color rgb="FFFF0000"/>
      <name val="Arial"/>
      <family val="2"/>
    </font>
    <font>
      <sz val="10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10"/>
      <color rgb="FF000000"/>
      <name val="Arial Narrow"/>
      <family val="2"/>
    </font>
    <font>
      <b/>
      <sz val="9"/>
      <color rgb="FF000000"/>
      <name val="Century Gothic"/>
      <family val="2"/>
    </font>
    <font>
      <sz val="9"/>
      <color rgb="FF000000"/>
      <name val="Century Gothic"/>
      <family val="2"/>
    </font>
    <font>
      <sz val="9"/>
      <color rgb="FF000000"/>
      <name val="Arial"/>
      <family val="2"/>
    </font>
    <font>
      <b/>
      <i/>
      <sz val="10"/>
      <color theme="1"/>
      <name val="Arial Narrow"/>
      <family val="2"/>
    </font>
    <font>
      <b/>
      <sz val="7"/>
      <color theme="1"/>
      <name val="Arial Narrow"/>
      <family val="2"/>
    </font>
    <font>
      <sz val="9"/>
      <color rgb="FF00B050"/>
      <name val="Arial"/>
      <family val="2"/>
    </font>
    <font>
      <sz val="9"/>
      <color rgb="FFC00000"/>
      <name val="Arial"/>
      <family val="2"/>
    </font>
    <font>
      <b/>
      <i/>
      <sz val="10"/>
      <color rgb="FF000000"/>
      <name val="Arial Narrow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5" tint="0.7999816888943144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0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" fillId="0" borderId="0" applyNumberFormat="0" applyFill="0" applyBorder="0" applyAlignment="0" applyProtection="0"/>
    <xf numFmtId="0" fontId="20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0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1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8" applyNumberFormat="0" applyFont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1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1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14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</cellStyleXfs>
  <cellXfs count="200">
    <xf numFmtId="0" fontId="0" fillId="0" borderId="0" xfId="0"/>
    <xf numFmtId="1" fontId="2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0" fontId="22" fillId="0" borderId="0" xfId="42" applyNumberFormat="1" applyFont="1" applyAlignment="1">
      <alignment horizontal="center"/>
    </xf>
    <xf numFmtId="9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10" fontId="22" fillId="0" borderId="0" xfId="0" applyNumberFormat="1" applyFont="1"/>
    <xf numFmtId="9" fontId="22" fillId="0" borderId="10" xfId="0" applyNumberFormat="1" applyFont="1" applyBorder="1" applyAlignment="1">
      <alignment horizontal="center"/>
    </xf>
    <xf numFmtId="1" fontId="22" fillId="0" borderId="10" xfId="0" applyNumberFormat="1" applyFont="1" applyBorder="1" applyAlignment="1">
      <alignment horizontal="center"/>
    </xf>
    <xf numFmtId="2" fontId="22" fillId="0" borderId="0" xfId="0" applyNumberFormat="1" applyFont="1"/>
    <xf numFmtId="1" fontId="22" fillId="0" borderId="0" xfId="0" applyNumberFormat="1" applyFont="1"/>
    <xf numFmtId="0" fontId="22" fillId="0" borderId="0" xfId="203" applyFont="1" applyAlignment="1">
      <alignment horizontal="center"/>
    </xf>
    <xf numFmtId="0" fontId="18" fillId="0" borderId="0" xfId="0" applyFont="1" applyAlignment="1">
      <alignment horizontal="center"/>
    </xf>
    <xf numFmtId="0" fontId="28" fillId="0" borderId="0" xfId="0" applyFont="1"/>
    <xf numFmtId="0" fontId="25" fillId="0" borderId="13" xfId="42" applyFont="1" applyBorder="1"/>
    <xf numFmtId="0" fontId="30" fillId="0" borderId="13" xfId="42" applyFont="1" applyBorder="1"/>
    <xf numFmtId="0" fontId="25" fillId="0" borderId="14" xfId="42" applyFont="1" applyBorder="1"/>
    <xf numFmtId="0" fontId="29" fillId="0" borderId="0" xfId="0" applyFont="1"/>
    <xf numFmtId="1" fontId="22" fillId="0" borderId="12" xfId="0" applyNumberFormat="1" applyFont="1" applyBorder="1" applyAlignment="1">
      <alignment horizontal="center"/>
    </xf>
    <xf numFmtId="1" fontId="22" fillId="0" borderId="13" xfId="0" applyNumberFormat="1" applyFont="1" applyBorder="1" applyAlignment="1">
      <alignment horizontal="center"/>
    </xf>
    <xf numFmtId="1" fontId="22" fillId="0" borderId="14" xfId="0" applyNumberFormat="1" applyFont="1" applyBorder="1" applyAlignment="1">
      <alignment horizontal="center"/>
    </xf>
    <xf numFmtId="10" fontId="22" fillId="0" borderId="15" xfId="203" applyNumberFormat="1" applyFont="1" applyBorder="1"/>
    <xf numFmtId="10" fontId="22" fillId="0" borderId="16" xfId="203" applyNumberFormat="1" applyFont="1" applyBorder="1"/>
    <xf numFmtId="10" fontId="22" fillId="0" borderId="17" xfId="203" applyNumberFormat="1" applyFont="1" applyBorder="1"/>
    <xf numFmtId="10" fontId="22" fillId="0" borderId="17" xfId="0" applyNumberFormat="1" applyFont="1" applyBorder="1"/>
    <xf numFmtId="10" fontId="22" fillId="0" borderId="16" xfId="0" applyNumberFormat="1" applyFont="1" applyBorder="1"/>
    <xf numFmtId="0" fontId="22" fillId="0" borderId="18" xfId="0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22" fillId="0" borderId="20" xfId="0" applyFont="1" applyBorder="1" applyAlignment="1">
      <alignment horizontal="center"/>
    </xf>
    <xf numFmtId="10" fontId="22" fillId="0" borderId="21" xfId="42" applyNumberFormat="1" applyFont="1" applyBorder="1" applyAlignment="1">
      <alignment horizontal="center"/>
    </xf>
    <xf numFmtId="10" fontId="22" fillId="0" borderId="22" xfId="42" applyNumberFormat="1" applyFont="1" applyBorder="1" applyAlignment="1">
      <alignment horizontal="center"/>
    </xf>
    <xf numFmtId="0" fontId="31" fillId="0" borderId="19" xfId="0" applyFont="1" applyBorder="1" applyAlignment="1">
      <alignment horizontal="center"/>
    </xf>
    <xf numFmtId="0" fontId="22" fillId="0" borderId="19" xfId="0" applyFont="1" applyBorder="1"/>
    <xf numFmtId="0" fontId="22" fillId="0" borderId="20" xfId="0" applyFont="1" applyBorder="1"/>
    <xf numFmtId="0" fontId="29" fillId="0" borderId="23" xfId="0" applyFont="1" applyBorder="1" applyAlignment="1">
      <alignment horizontal="center"/>
    </xf>
    <xf numFmtId="0" fontId="29" fillId="0" borderId="21" xfId="0" applyFont="1" applyBorder="1" applyAlignment="1">
      <alignment horizontal="center"/>
    </xf>
    <xf numFmtId="0" fontId="29" fillId="0" borderId="22" xfId="0" applyFont="1" applyBorder="1" applyAlignment="1">
      <alignment horizontal="center"/>
    </xf>
    <xf numFmtId="9" fontId="22" fillId="0" borderId="22" xfId="0" applyNumberFormat="1" applyFont="1" applyBorder="1" applyAlignment="1">
      <alignment horizontal="center"/>
    </xf>
    <xf numFmtId="9" fontId="22" fillId="0" borderId="21" xfId="0" applyNumberFormat="1" applyFont="1" applyBorder="1" applyAlignment="1">
      <alignment horizontal="center"/>
    </xf>
    <xf numFmtId="9" fontId="26" fillId="0" borderId="21" xfId="0" applyNumberFormat="1" applyFont="1" applyBorder="1" applyAlignment="1">
      <alignment horizontal="center"/>
    </xf>
    <xf numFmtId="0" fontId="28" fillId="0" borderId="21" xfId="0" applyFont="1" applyBorder="1"/>
    <xf numFmtId="0" fontId="28" fillId="0" borderId="22" xfId="0" applyFont="1" applyBorder="1"/>
    <xf numFmtId="2" fontId="34" fillId="0" borderId="0" xfId="0" applyNumberFormat="1" applyFont="1"/>
    <xf numFmtId="2" fontId="35" fillId="0" borderId="0" xfId="0" applyNumberFormat="1" applyFont="1"/>
    <xf numFmtId="2" fontId="33" fillId="0" borderId="0" xfId="0" applyNumberFormat="1" applyFont="1"/>
    <xf numFmtId="0" fontId="40" fillId="0" borderId="13" xfId="42" applyFont="1" applyBorder="1"/>
    <xf numFmtId="0" fontId="22" fillId="0" borderId="10" xfId="0" applyFont="1" applyBorder="1" applyAlignment="1">
      <alignment horizontal="center"/>
    </xf>
    <xf numFmtId="9" fontId="22" fillId="0" borderId="0" xfId="0" applyNumberFormat="1" applyFont="1"/>
    <xf numFmtId="9" fontId="22" fillId="0" borderId="24" xfId="0" applyNumberFormat="1" applyFont="1" applyBorder="1"/>
    <xf numFmtId="0" fontId="36" fillId="0" borderId="13" xfId="42" applyFont="1" applyBorder="1"/>
    <xf numFmtId="0" fontId="37" fillId="0" borderId="21" xfId="0" applyFont="1" applyBorder="1"/>
    <xf numFmtId="10" fontId="39" fillId="0" borderId="16" xfId="0" applyNumberFormat="1" applyFont="1" applyBorder="1"/>
    <xf numFmtId="1" fontId="39" fillId="0" borderId="13" xfId="0" applyNumberFormat="1" applyFont="1" applyBorder="1" applyAlignment="1">
      <alignment horizontal="center"/>
    </xf>
    <xf numFmtId="10" fontId="39" fillId="0" borderId="16" xfId="203" applyNumberFormat="1" applyFont="1" applyBorder="1"/>
    <xf numFmtId="10" fontId="39" fillId="0" borderId="21" xfId="42" applyNumberFormat="1" applyFont="1" applyBorder="1" applyAlignment="1">
      <alignment horizontal="center"/>
    </xf>
    <xf numFmtId="0" fontId="39" fillId="0" borderId="19" xfId="0" applyFont="1" applyBorder="1" applyAlignment="1">
      <alignment horizontal="center"/>
    </xf>
    <xf numFmtId="9" fontId="39" fillId="0" borderId="21" xfId="0" applyNumberFormat="1" applyFont="1" applyBorder="1" applyAlignment="1">
      <alignment horizontal="center"/>
    </xf>
    <xf numFmtId="0" fontId="38" fillId="0" borderId="21" xfId="0" applyFont="1" applyBorder="1" applyAlignment="1">
      <alignment horizontal="center"/>
    </xf>
    <xf numFmtId="0" fontId="31" fillId="0" borderId="20" xfId="0" applyFont="1" applyBorder="1" applyAlignment="1">
      <alignment horizontal="center"/>
    </xf>
    <xf numFmtId="9" fontId="22" fillId="0" borderId="25" xfId="0" applyNumberFormat="1" applyFont="1" applyBorder="1"/>
    <xf numFmtId="2" fontId="34" fillId="0" borderId="10" xfId="0" applyNumberFormat="1" applyFont="1" applyBorder="1"/>
    <xf numFmtId="1" fontId="22" fillId="0" borderId="0" xfId="0" applyNumberFormat="1" applyFont="1" applyAlignment="1">
      <alignment vertical="center" wrapText="1"/>
    </xf>
    <xf numFmtId="1" fontId="22" fillId="0" borderId="25" xfId="0" applyNumberFormat="1" applyFont="1" applyBorder="1" applyAlignment="1">
      <alignment vertical="center" wrapText="1"/>
    </xf>
    <xf numFmtId="1" fontId="22" fillId="0" borderId="24" xfId="0" applyNumberFormat="1" applyFont="1" applyBorder="1" applyAlignment="1">
      <alignment vertical="center" wrapText="1"/>
    </xf>
    <xf numFmtId="1" fontId="22" fillId="0" borderId="10" xfId="0" applyNumberFormat="1" applyFont="1" applyBorder="1" applyAlignment="1">
      <alignment vertical="center" wrapText="1"/>
    </xf>
    <xf numFmtId="0" fontId="25" fillId="0" borderId="26" xfId="42" applyFont="1" applyBorder="1"/>
    <xf numFmtId="0" fontId="28" fillId="0" borderId="27" xfId="0" applyFont="1" applyBorder="1"/>
    <xf numFmtId="1" fontId="22" fillId="0" borderId="29" xfId="0" applyNumberFormat="1" applyFont="1" applyBorder="1" applyAlignment="1">
      <alignment vertical="center" wrapText="1"/>
    </xf>
    <xf numFmtId="2" fontId="34" fillId="0" borderId="11" xfId="0" applyNumberFormat="1" applyFont="1" applyBorder="1"/>
    <xf numFmtId="10" fontId="22" fillId="0" borderId="30" xfId="0" applyNumberFormat="1" applyFont="1" applyBorder="1"/>
    <xf numFmtId="1" fontId="22" fillId="0" borderId="26" xfId="0" applyNumberFormat="1" applyFont="1" applyBorder="1" applyAlignment="1">
      <alignment horizontal="center"/>
    </xf>
    <xf numFmtId="9" fontId="22" fillId="0" borderId="11" xfId="0" applyNumberFormat="1" applyFont="1" applyBorder="1" applyAlignment="1">
      <alignment horizontal="center"/>
    </xf>
    <xf numFmtId="1" fontId="22" fillId="0" borderId="11" xfId="0" applyNumberFormat="1" applyFont="1" applyBorder="1" applyAlignment="1">
      <alignment horizontal="center"/>
    </xf>
    <xf numFmtId="10" fontId="22" fillId="0" borderId="30" xfId="203" applyNumberFormat="1" applyFont="1" applyBorder="1"/>
    <xf numFmtId="10" fontId="22" fillId="0" borderId="27" xfId="42" applyNumberFormat="1" applyFont="1" applyBorder="1" applyAlignment="1">
      <alignment horizontal="center"/>
    </xf>
    <xf numFmtId="0" fontId="22" fillId="0" borderId="28" xfId="0" applyFont="1" applyBorder="1" applyAlignment="1">
      <alignment horizontal="center"/>
    </xf>
    <xf numFmtId="1" fontId="22" fillId="0" borderId="11" xfId="0" applyNumberFormat="1" applyFont="1" applyBorder="1" applyAlignment="1">
      <alignment vertical="center" wrapText="1"/>
    </xf>
    <xf numFmtId="9" fontId="22" fillId="0" borderId="27" xfId="0" applyNumberFormat="1" applyFont="1" applyBorder="1" applyAlignment="1">
      <alignment horizontal="center"/>
    </xf>
    <xf numFmtId="0" fontId="22" fillId="0" borderId="28" xfId="0" applyFont="1" applyBorder="1"/>
    <xf numFmtId="9" fontId="22" fillId="0" borderId="29" xfId="0" applyNumberFormat="1" applyFont="1" applyBorder="1"/>
    <xf numFmtId="0" fontId="22" fillId="0" borderId="11" xfId="0" applyFont="1" applyBorder="1" applyAlignment="1">
      <alignment horizontal="center"/>
    </xf>
    <xf numFmtId="0" fontId="29" fillId="0" borderId="27" xfId="0" applyFont="1" applyBorder="1" applyAlignment="1">
      <alignment horizontal="center"/>
    </xf>
    <xf numFmtId="0" fontId="42" fillId="0" borderId="19" xfId="0" applyFont="1" applyBorder="1" applyAlignment="1">
      <alignment horizontal="center"/>
    </xf>
    <xf numFmtId="2" fontId="33" fillId="0" borderId="10" xfId="0" applyNumberFormat="1" applyFont="1" applyBorder="1"/>
    <xf numFmtId="0" fontId="28" fillId="0" borderId="18" xfId="0" applyFont="1" applyBorder="1"/>
    <xf numFmtId="0" fontId="28" fillId="0" borderId="19" xfId="0" applyFont="1" applyBorder="1"/>
    <xf numFmtId="0" fontId="28" fillId="0" borderId="20" xfId="0" applyFont="1" applyBorder="1"/>
    <xf numFmtId="0" fontId="37" fillId="0" borderId="19" xfId="0" applyFont="1" applyBorder="1"/>
    <xf numFmtId="0" fontId="28" fillId="0" borderId="28" xfId="0" applyFont="1" applyBorder="1"/>
    <xf numFmtId="0" fontId="19" fillId="33" borderId="0" xfId="0" applyFont="1" applyFill="1"/>
    <xf numFmtId="0" fontId="29" fillId="33" borderId="0" xfId="0" applyFont="1" applyFill="1"/>
    <xf numFmtId="0" fontId="19" fillId="33" borderId="0" xfId="0" applyFont="1" applyFill="1" applyAlignment="1">
      <alignment horizontal="center"/>
    </xf>
    <xf numFmtId="0" fontId="21" fillId="33" borderId="0" xfId="42" applyFont="1" applyFill="1" applyAlignment="1">
      <alignment horizontal="center"/>
    </xf>
    <xf numFmtId="0" fontId="41" fillId="33" borderId="0" xfId="0" applyFont="1" applyFill="1"/>
    <xf numFmtId="0" fontId="41" fillId="33" borderId="0" xfId="0" applyFont="1" applyFill="1" applyAlignment="1">
      <alignment horizontal="center"/>
    </xf>
    <xf numFmtId="0" fontId="21" fillId="33" borderId="0" xfId="203" applyFont="1" applyFill="1" applyAlignment="1">
      <alignment horizontal="center"/>
    </xf>
    <xf numFmtId="0" fontId="0" fillId="33" borderId="0" xfId="0" applyFill="1"/>
    <xf numFmtId="0" fontId="23" fillId="33" borderId="0" xfId="0" applyFont="1" applyFill="1" applyAlignment="1">
      <alignment horizontal="center"/>
    </xf>
    <xf numFmtId="0" fontId="21" fillId="33" borderId="0" xfId="203" applyFont="1" applyFill="1"/>
    <xf numFmtId="0" fontId="18" fillId="33" borderId="11" xfId="0" applyFont="1" applyFill="1" applyBorder="1"/>
    <xf numFmtId="0" fontId="24" fillId="33" borderId="11" xfId="0" applyFont="1" applyFill="1" applyBorder="1"/>
    <xf numFmtId="0" fontId="29" fillId="33" borderId="11" xfId="0" applyFont="1" applyFill="1" applyBorder="1"/>
    <xf numFmtId="0" fontId="21" fillId="33" borderId="11" xfId="203" applyFont="1" applyFill="1" applyBorder="1" applyAlignment="1">
      <alignment horizontal="center"/>
    </xf>
    <xf numFmtId="0" fontId="23" fillId="33" borderId="31" xfId="0" applyFont="1" applyFill="1" applyBorder="1"/>
    <xf numFmtId="0" fontId="0" fillId="33" borderId="31" xfId="0" applyFill="1" applyBorder="1"/>
    <xf numFmtId="0" fontId="32" fillId="35" borderId="0" xfId="0" applyFont="1" applyFill="1"/>
    <xf numFmtId="10" fontId="39" fillId="35" borderId="0" xfId="0" applyNumberFormat="1" applyFont="1" applyFill="1"/>
    <xf numFmtId="0" fontId="32" fillId="37" borderId="0" xfId="0" applyFont="1" applyFill="1" applyAlignment="1">
      <alignment vertical="center" wrapText="1"/>
    </xf>
    <xf numFmtId="10" fontId="39" fillId="37" borderId="0" xfId="0" applyNumberFormat="1" applyFont="1" applyFill="1"/>
    <xf numFmtId="0" fontId="32" fillId="37" borderId="0" xfId="0" applyFont="1" applyFill="1"/>
    <xf numFmtId="10" fontId="22" fillId="37" borderId="0" xfId="0" applyNumberFormat="1" applyFont="1" applyFill="1"/>
    <xf numFmtId="0" fontId="32" fillId="38" borderId="0" xfId="0" applyFont="1" applyFill="1"/>
    <xf numFmtId="10" fontId="39" fillId="38" borderId="0" xfId="0" applyNumberFormat="1" applyFont="1" applyFill="1"/>
    <xf numFmtId="10" fontId="22" fillId="38" borderId="0" xfId="0" applyNumberFormat="1" applyFont="1" applyFill="1"/>
    <xf numFmtId="10" fontId="22" fillId="38" borderId="24" xfId="0" applyNumberFormat="1" applyFont="1" applyFill="1" applyBorder="1"/>
    <xf numFmtId="10" fontId="22" fillId="37" borderId="24" xfId="0" applyNumberFormat="1" applyFont="1" applyFill="1" applyBorder="1"/>
    <xf numFmtId="0" fontId="22" fillId="37" borderId="24" xfId="0" applyFont="1" applyFill="1" applyBorder="1"/>
    <xf numFmtId="10" fontId="22" fillId="35" borderId="0" xfId="0" applyNumberFormat="1" applyFont="1" applyFill="1"/>
    <xf numFmtId="10" fontId="22" fillId="35" borderId="0" xfId="203" applyNumberFormat="1" applyFont="1" applyFill="1"/>
    <xf numFmtId="10" fontId="22" fillId="35" borderId="24" xfId="0" applyNumberFormat="1" applyFont="1" applyFill="1" applyBorder="1"/>
    <xf numFmtId="0" fontId="32" fillId="39" borderId="0" xfId="0" applyFont="1" applyFill="1"/>
    <xf numFmtId="10" fontId="39" fillId="39" borderId="0" xfId="0" applyNumberFormat="1" applyFont="1" applyFill="1"/>
    <xf numFmtId="10" fontId="22" fillId="39" borderId="0" xfId="0" applyNumberFormat="1" applyFont="1" applyFill="1"/>
    <xf numFmtId="10" fontId="22" fillId="39" borderId="24" xfId="0" applyNumberFormat="1" applyFont="1" applyFill="1" applyBorder="1"/>
    <xf numFmtId="0" fontId="23" fillId="33" borderId="31" xfId="0" applyFont="1" applyFill="1" applyBorder="1" applyAlignment="1">
      <alignment horizontal="center"/>
    </xf>
    <xf numFmtId="9" fontId="32" fillId="37" borderId="0" xfId="0" applyNumberFormat="1" applyFont="1" applyFill="1" applyAlignment="1">
      <alignment horizontal="center"/>
    </xf>
    <xf numFmtId="9" fontId="32" fillId="39" borderId="19" xfId="0" applyNumberFormat="1" applyFont="1" applyFill="1" applyBorder="1" applyAlignment="1">
      <alignment horizontal="center"/>
    </xf>
    <xf numFmtId="9" fontId="32" fillId="39" borderId="0" xfId="0" applyNumberFormat="1" applyFont="1" applyFill="1" applyAlignment="1">
      <alignment horizontal="center"/>
    </xf>
    <xf numFmtId="9" fontId="32" fillId="37" borderId="19" xfId="0" applyNumberFormat="1" applyFont="1" applyFill="1" applyBorder="1" applyAlignment="1">
      <alignment horizontal="center" vertical="center" wrapText="1"/>
    </xf>
    <xf numFmtId="9" fontId="32" fillId="37" borderId="0" xfId="0" applyNumberFormat="1" applyFont="1" applyFill="1" applyAlignment="1">
      <alignment horizontal="center" vertical="center" wrapText="1"/>
    </xf>
    <xf numFmtId="9" fontId="32" fillId="37" borderId="19" xfId="0" applyNumberFormat="1" applyFont="1" applyFill="1" applyBorder="1" applyAlignment="1">
      <alignment horizontal="center"/>
    </xf>
    <xf numFmtId="9" fontId="32" fillId="35" borderId="19" xfId="0" applyNumberFormat="1" applyFont="1" applyFill="1" applyBorder="1" applyAlignment="1">
      <alignment horizontal="center"/>
    </xf>
    <xf numFmtId="9" fontId="32" fillId="35" borderId="0" xfId="0" applyNumberFormat="1" applyFont="1" applyFill="1" applyAlignment="1">
      <alignment horizontal="center"/>
    </xf>
    <xf numFmtId="9" fontId="32" fillId="38" borderId="19" xfId="0" applyNumberFormat="1" applyFont="1" applyFill="1" applyBorder="1" applyAlignment="1">
      <alignment horizontal="center"/>
    </xf>
    <xf numFmtId="9" fontId="32" fillId="38" borderId="0" xfId="0" applyNumberFormat="1" applyFont="1" applyFill="1" applyAlignment="1">
      <alignment horizontal="center"/>
    </xf>
    <xf numFmtId="164" fontId="32" fillId="39" borderId="19" xfId="0" applyNumberFormat="1" applyFont="1" applyFill="1" applyBorder="1" applyAlignment="1">
      <alignment horizontal="center"/>
    </xf>
    <xf numFmtId="164" fontId="32" fillId="37" borderId="19" xfId="0" applyNumberFormat="1" applyFont="1" applyFill="1" applyBorder="1" applyAlignment="1">
      <alignment horizontal="center" vertical="center" wrapText="1"/>
    </xf>
    <xf numFmtId="164" fontId="32" fillId="37" borderId="19" xfId="0" applyNumberFormat="1" applyFont="1" applyFill="1" applyBorder="1" applyAlignment="1">
      <alignment horizontal="center"/>
    </xf>
    <xf numFmtId="164" fontId="32" fillId="35" borderId="19" xfId="0" applyNumberFormat="1" applyFont="1" applyFill="1" applyBorder="1" applyAlignment="1">
      <alignment horizontal="center"/>
    </xf>
    <xf numFmtId="164" fontId="32" fillId="38" borderId="19" xfId="0" applyNumberFormat="1" applyFont="1" applyFill="1" applyBorder="1" applyAlignment="1">
      <alignment horizontal="center"/>
    </xf>
    <xf numFmtId="9" fontId="32" fillId="37" borderId="32" xfId="0" applyNumberFormat="1" applyFont="1" applyFill="1" applyBorder="1" applyAlignment="1">
      <alignment horizontal="center"/>
    </xf>
    <xf numFmtId="164" fontId="32" fillId="37" borderId="32" xfId="0" applyNumberFormat="1" applyFont="1" applyFill="1" applyBorder="1" applyAlignment="1">
      <alignment horizontal="center"/>
    </xf>
    <xf numFmtId="0" fontId="25" fillId="0" borderId="12" xfId="42" applyFont="1" applyBorder="1"/>
    <xf numFmtId="1" fontId="26" fillId="0" borderId="0" xfId="0" applyNumberFormat="1" applyFont="1" applyAlignment="1">
      <alignment horizontal="center"/>
    </xf>
    <xf numFmtId="0" fontId="31" fillId="0" borderId="28" xfId="0" applyFont="1" applyBorder="1" applyAlignment="1">
      <alignment horizontal="center"/>
    </xf>
    <xf numFmtId="0" fontId="28" fillId="0" borderId="16" xfId="0" applyFont="1" applyBorder="1"/>
    <xf numFmtId="0" fontId="28" fillId="0" borderId="33" xfId="0" applyFont="1" applyBorder="1"/>
    <xf numFmtId="1" fontId="22" fillId="0" borderId="13" xfId="0" applyNumberFormat="1" applyFont="1" applyBorder="1" applyAlignment="1">
      <alignment vertical="center" wrapText="1"/>
    </xf>
    <xf numFmtId="0" fontId="30" fillId="0" borderId="14" xfId="42" applyFont="1" applyBorder="1"/>
    <xf numFmtId="0" fontId="42" fillId="0" borderId="20" xfId="0" applyFont="1" applyBorder="1" applyAlignment="1">
      <alignment horizontal="center"/>
    </xf>
    <xf numFmtId="10" fontId="22" fillId="35" borderId="0" xfId="0" applyNumberFormat="1" applyFont="1" applyFill="1" applyAlignment="1">
      <alignment horizontal="right"/>
    </xf>
    <xf numFmtId="9" fontId="22" fillId="0" borderId="24" xfId="0" applyNumberFormat="1" applyFont="1" applyBorder="1" applyAlignment="1">
      <alignment horizontal="right"/>
    </xf>
    <xf numFmtId="0" fontId="22" fillId="0" borderId="18" xfId="0" applyFont="1" applyBorder="1"/>
    <xf numFmtId="1" fontId="26" fillId="0" borderId="10" xfId="0" applyNumberFormat="1" applyFont="1" applyBorder="1" applyAlignment="1">
      <alignment horizontal="center"/>
    </xf>
    <xf numFmtId="9" fontId="39" fillId="0" borderId="0" xfId="0" applyNumberFormat="1" applyFont="1" applyAlignment="1">
      <alignment horizontal="center"/>
    </xf>
    <xf numFmtId="1" fontId="39" fillId="0" borderId="0" xfId="0" applyNumberFormat="1" applyFont="1" applyAlignment="1">
      <alignment horizontal="center"/>
    </xf>
    <xf numFmtId="9" fontId="26" fillId="0" borderId="22" xfId="0" applyNumberFormat="1" applyFont="1" applyBorder="1" applyAlignment="1">
      <alignment horizontal="center"/>
    </xf>
    <xf numFmtId="0" fontId="39" fillId="0" borderId="19" xfId="0" applyFont="1" applyBorder="1"/>
    <xf numFmtId="0" fontId="39" fillId="0" borderId="0" xfId="0" applyFont="1" applyAlignment="1">
      <alignment horizontal="center"/>
    </xf>
    <xf numFmtId="0" fontId="40" fillId="0" borderId="14" xfId="42" applyFont="1" applyBorder="1"/>
    <xf numFmtId="0" fontId="25" fillId="0" borderId="34" xfId="42" applyFont="1" applyBorder="1"/>
    <xf numFmtId="0" fontId="28" fillId="0" borderId="35" xfId="0" applyFont="1" applyBorder="1"/>
    <xf numFmtId="0" fontId="28" fillId="0" borderId="36" xfId="0" applyFont="1" applyBorder="1"/>
    <xf numFmtId="1" fontId="22" fillId="0" borderId="37" xfId="0" applyNumberFormat="1" applyFont="1" applyBorder="1" applyAlignment="1">
      <alignment vertical="center" wrapText="1"/>
    </xf>
    <xf numFmtId="2" fontId="34" fillId="0" borderId="38" xfId="0" applyNumberFormat="1" applyFont="1" applyBorder="1"/>
    <xf numFmtId="10" fontId="22" fillId="0" borderId="39" xfId="0" applyNumberFormat="1" applyFont="1" applyBorder="1"/>
    <xf numFmtId="1" fontId="22" fillId="0" borderId="34" xfId="0" applyNumberFormat="1" applyFont="1" applyBorder="1" applyAlignment="1">
      <alignment horizontal="center"/>
    </xf>
    <xf numFmtId="9" fontId="22" fillId="0" borderId="38" xfId="0" applyNumberFormat="1" applyFont="1" applyBorder="1" applyAlignment="1">
      <alignment horizontal="center"/>
    </xf>
    <xf numFmtId="1" fontId="22" fillId="0" borderId="38" xfId="0" applyNumberFormat="1" applyFont="1" applyBorder="1" applyAlignment="1">
      <alignment horizontal="center"/>
    </xf>
    <xf numFmtId="10" fontId="22" fillId="0" borderId="39" xfId="203" applyNumberFormat="1" applyFont="1" applyBorder="1"/>
    <xf numFmtId="10" fontId="22" fillId="0" borderId="35" xfId="42" applyNumberFormat="1" applyFont="1" applyBorder="1" applyAlignment="1">
      <alignment horizontal="center"/>
    </xf>
    <xf numFmtId="0" fontId="22" fillId="0" borderId="36" xfId="0" applyFont="1" applyBorder="1" applyAlignment="1">
      <alignment horizontal="center"/>
    </xf>
    <xf numFmtId="1" fontId="22" fillId="0" borderId="38" xfId="0" applyNumberFormat="1" applyFont="1" applyBorder="1" applyAlignment="1">
      <alignment vertical="center" wrapText="1"/>
    </xf>
    <xf numFmtId="9" fontId="22" fillId="0" borderId="35" xfId="0" applyNumberFormat="1" applyFont="1" applyBorder="1" applyAlignment="1">
      <alignment horizontal="center"/>
    </xf>
    <xf numFmtId="0" fontId="22" fillId="0" borderId="36" xfId="0" applyFont="1" applyBorder="1"/>
    <xf numFmtId="9" fontId="22" fillId="0" borderId="37" xfId="0" applyNumberFormat="1" applyFont="1" applyBorder="1"/>
    <xf numFmtId="0" fontId="22" fillId="0" borderId="38" xfId="0" applyFont="1" applyBorder="1" applyAlignment="1">
      <alignment horizontal="center"/>
    </xf>
    <xf numFmtId="0" fontId="29" fillId="0" borderId="35" xfId="0" applyFont="1" applyBorder="1" applyAlignment="1">
      <alignment horizontal="center"/>
    </xf>
    <xf numFmtId="0" fontId="21" fillId="34" borderId="0" xfId="203" applyFont="1" applyFill="1" applyAlignment="1">
      <alignment horizontal="center"/>
    </xf>
    <xf numFmtId="0" fontId="21" fillId="34" borderId="11" xfId="203" applyFont="1" applyFill="1" applyBorder="1" applyAlignment="1">
      <alignment horizontal="center"/>
    </xf>
    <xf numFmtId="0" fontId="21" fillId="36" borderId="0" xfId="203" applyFont="1" applyFill="1" applyAlignment="1">
      <alignment horizontal="center"/>
    </xf>
    <xf numFmtId="0" fontId="21" fillId="36" borderId="11" xfId="203" applyFont="1" applyFill="1" applyBorder="1" applyAlignment="1">
      <alignment horizontal="center"/>
    </xf>
    <xf numFmtId="0" fontId="28" fillId="0" borderId="0" xfId="0" applyFont="1" applyBorder="1"/>
    <xf numFmtId="1" fontId="22" fillId="0" borderId="0" xfId="0" applyNumberFormat="1" applyFont="1" applyBorder="1" applyAlignment="1">
      <alignment vertical="center" wrapText="1"/>
    </xf>
    <xf numFmtId="2" fontId="34" fillId="0" borderId="0" xfId="0" applyNumberFormat="1" applyFont="1" applyBorder="1"/>
    <xf numFmtId="10" fontId="22" fillId="0" borderId="0" xfId="0" applyNumberFormat="1" applyFont="1" applyBorder="1"/>
    <xf numFmtId="9" fontId="22" fillId="0" borderId="0" xfId="0" applyNumberFormat="1" applyFont="1" applyBorder="1" applyAlignment="1">
      <alignment horizontal="center"/>
    </xf>
    <xf numFmtId="9" fontId="39" fillId="0" borderId="0" xfId="0" applyNumberFormat="1" applyFont="1" applyBorder="1" applyAlignment="1">
      <alignment horizontal="center"/>
    </xf>
    <xf numFmtId="1" fontId="22" fillId="0" borderId="0" xfId="0" applyNumberFormat="1" applyFont="1" applyBorder="1" applyAlignment="1">
      <alignment horizontal="center"/>
    </xf>
    <xf numFmtId="1" fontId="39" fillId="0" borderId="0" xfId="0" applyNumberFormat="1" applyFont="1" applyBorder="1" applyAlignment="1">
      <alignment horizontal="center"/>
    </xf>
    <xf numFmtId="10" fontId="22" fillId="0" borderId="0" xfId="42" applyNumberFormat="1" applyFont="1" applyBorder="1" applyAlignment="1">
      <alignment horizontal="center"/>
    </xf>
    <xf numFmtId="2" fontId="35" fillId="0" borderId="0" xfId="0" applyNumberFormat="1" applyFont="1" applyBorder="1"/>
    <xf numFmtId="1" fontId="26" fillId="0" borderId="0" xfId="0" applyNumberFormat="1" applyFont="1" applyBorder="1" applyAlignment="1">
      <alignment horizontal="center"/>
    </xf>
    <xf numFmtId="9" fontId="22" fillId="0" borderId="0" xfId="0" applyNumberFormat="1" applyFont="1" applyBorder="1"/>
    <xf numFmtId="0" fontId="22" fillId="0" borderId="0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1" fontId="27" fillId="0" borderId="0" xfId="0" applyNumberFormat="1" applyFont="1" applyBorder="1" applyAlignment="1">
      <alignment horizontal="center"/>
    </xf>
    <xf numFmtId="0" fontId="43" fillId="0" borderId="20" xfId="0" applyFont="1" applyBorder="1" applyAlignment="1">
      <alignment horizontal="center"/>
    </xf>
    <xf numFmtId="0" fontId="44" fillId="0" borderId="13" xfId="42" applyFont="1" applyBorder="1"/>
    <xf numFmtId="0" fontId="31" fillId="0" borderId="36" xfId="0" applyFont="1" applyBorder="1" applyAlignment="1">
      <alignment horizontal="center"/>
    </xf>
  </cellXfs>
  <cellStyles count="749">
    <cellStyle name="20% - Accent1" xfId="19" builtinId="30" customBuiltin="1"/>
    <cellStyle name="20% - Accent1 10" xfId="161" xr:uid="{00000000-0005-0000-0000-000001000000}"/>
    <cellStyle name="20% - Accent1 10 2" xfId="649" xr:uid="{F490F38E-831D-4635-ACE4-88F7D5C0504E}"/>
    <cellStyle name="20% - Accent1 11" xfId="160" xr:uid="{00000000-0005-0000-0000-000002000000}"/>
    <cellStyle name="20% - Accent1 11 2" xfId="648" xr:uid="{28CC3CCB-C98F-4A21-97B0-81E18A0EE094}"/>
    <cellStyle name="20% - Accent1 12" xfId="191" xr:uid="{00000000-0005-0000-0000-000003000000}"/>
    <cellStyle name="20% - Accent1 12 2" xfId="678" xr:uid="{4FD8CCB7-78B7-41EF-8626-63463E27B9DA}"/>
    <cellStyle name="20% - Accent1 13" xfId="206" xr:uid="{00000000-0005-0000-0000-000004000000}"/>
    <cellStyle name="20% - Accent1 13 2" xfId="691" xr:uid="{CB361485-7666-4347-B950-8A3340C980D6}"/>
    <cellStyle name="20% - Accent1 14" xfId="224" xr:uid="{00000000-0005-0000-0000-000005000000}"/>
    <cellStyle name="20% - Accent1 14 2" xfId="705" xr:uid="{C229D218-D42E-440C-B09E-194533E633C1}"/>
    <cellStyle name="20% - Accent1 15" xfId="240" xr:uid="{00000000-0005-0000-0000-000006000000}"/>
    <cellStyle name="20% - Accent1 15 2" xfId="720" xr:uid="{83105562-B680-442D-A5A2-C355C1D85019}"/>
    <cellStyle name="20% - Accent1 16" xfId="244" xr:uid="{00000000-0005-0000-0000-000007000000}"/>
    <cellStyle name="20% - Accent1 16 2" xfId="724" xr:uid="{67D163F7-8AD5-48C6-87EB-47849CB12D79}"/>
    <cellStyle name="20% - Accent1 17" xfId="264" xr:uid="{00000000-0005-0000-0000-000008000000}"/>
    <cellStyle name="20% - Accent1 18" xfId="278" xr:uid="{00000000-0005-0000-0000-000009000000}"/>
    <cellStyle name="20% - Accent1 19" xfId="292" xr:uid="{00000000-0005-0000-0000-00000A000000}"/>
    <cellStyle name="20% - Accent1 2" xfId="47" xr:uid="{00000000-0005-0000-0000-00000B000000}"/>
    <cellStyle name="20% - Accent1 2 2" xfId="548" xr:uid="{49A36DBA-9181-47C9-B906-9219EFCA7CCB}"/>
    <cellStyle name="20% - Accent1 20" xfId="306" xr:uid="{00000000-0005-0000-0000-00000C000000}"/>
    <cellStyle name="20% - Accent1 21" xfId="320" xr:uid="{00000000-0005-0000-0000-00000D000000}"/>
    <cellStyle name="20% - Accent1 22" xfId="334" xr:uid="{00000000-0005-0000-0000-00000E000000}"/>
    <cellStyle name="20% - Accent1 23" xfId="534" xr:uid="{4557C420-EEBA-4333-BAFA-28D81900E1F1}"/>
    <cellStyle name="20% - Accent1 3" xfId="61" xr:uid="{00000000-0005-0000-0000-00000F000000}"/>
    <cellStyle name="20% - Accent1 3 2" xfId="561" xr:uid="{6602036A-2F7C-4391-B174-E92F6FD2B1A5}"/>
    <cellStyle name="20% - Accent1 4" xfId="80" xr:uid="{00000000-0005-0000-0000-000010000000}"/>
    <cellStyle name="20% - Accent1 4 2" xfId="575" xr:uid="{0E90EC5F-27CE-493D-BC19-4D4D4C4CDAF8}"/>
    <cellStyle name="20% - Accent1 5" xfId="86" xr:uid="{00000000-0005-0000-0000-000011000000}"/>
    <cellStyle name="20% - Accent1 5 2" xfId="581" xr:uid="{2F4220B1-EB53-45C0-BAB0-90FC32816DD1}"/>
    <cellStyle name="20% - Accent1 6" xfId="102" xr:uid="{00000000-0005-0000-0000-000012000000}"/>
    <cellStyle name="20% - Accent1 6 2" xfId="597" xr:uid="{220878FC-C6B4-4E94-B03A-68464EBD4FDA}"/>
    <cellStyle name="20% - Accent1 7" xfId="119" xr:uid="{00000000-0005-0000-0000-000013000000}"/>
    <cellStyle name="20% - Accent1 7 2" xfId="613" xr:uid="{F9D0F92F-865F-436E-9921-D38ABF3AB348}"/>
    <cellStyle name="20% - Accent1 8" xfId="138" xr:uid="{00000000-0005-0000-0000-000014000000}"/>
    <cellStyle name="20% - Accent1 8 2" xfId="628" xr:uid="{7719462E-AAEF-4EBB-82ED-EF0B6CD104F9}"/>
    <cellStyle name="20% - Accent1 9" xfId="151" xr:uid="{00000000-0005-0000-0000-000015000000}"/>
    <cellStyle name="20% - Accent1 9 2" xfId="640" xr:uid="{C4A23A2B-0C67-4E6F-823D-D4DA5D94F650}"/>
    <cellStyle name="20% - Accent2" xfId="23" builtinId="34" customBuiltin="1"/>
    <cellStyle name="20% - Accent2 10" xfId="169" xr:uid="{00000000-0005-0000-0000-000017000000}"/>
    <cellStyle name="20% - Accent2 10 2" xfId="657" xr:uid="{467282E5-E385-47C0-BFB3-7EC03DE9675E}"/>
    <cellStyle name="20% - Accent2 11" xfId="179" xr:uid="{00000000-0005-0000-0000-000018000000}"/>
    <cellStyle name="20% - Accent2 11 2" xfId="667" xr:uid="{E72946BB-8078-4CA5-9C00-B449E7D44A57}"/>
    <cellStyle name="20% - Accent2 12" xfId="193" xr:uid="{00000000-0005-0000-0000-000019000000}"/>
    <cellStyle name="20% - Accent2 12 2" xfId="680" xr:uid="{1BC26315-A4F5-4AF4-939A-217619B9D4EA}"/>
    <cellStyle name="20% - Accent2 13" xfId="208" xr:uid="{00000000-0005-0000-0000-00001A000000}"/>
    <cellStyle name="20% - Accent2 13 2" xfId="693" xr:uid="{5D72460C-F546-4C35-9AB1-E8D951059FAC}"/>
    <cellStyle name="20% - Accent2 14" xfId="227" xr:uid="{00000000-0005-0000-0000-00001B000000}"/>
    <cellStyle name="20% - Accent2 14 2" xfId="708" xr:uid="{6869D748-4D78-4648-9492-89C12079066A}"/>
    <cellStyle name="20% - Accent2 15" xfId="226" xr:uid="{00000000-0005-0000-0000-00001C000000}"/>
    <cellStyle name="20% - Accent2 15 2" xfId="707" xr:uid="{0E989D29-DF53-4484-894D-261C4BE6C6E1}"/>
    <cellStyle name="20% - Accent2 16" xfId="252" xr:uid="{00000000-0005-0000-0000-00001D000000}"/>
    <cellStyle name="20% - Accent2 16 2" xfId="732" xr:uid="{0A3DB66E-DE5C-4741-8050-2D6706D3ECC0}"/>
    <cellStyle name="20% - Accent2 17" xfId="266" xr:uid="{00000000-0005-0000-0000-00001E000000}"/>
    <cellStyle name="20% - Accent2 18" xfId="280" xr:uid="{00000000-0005-0000-0000-00001F000000}"/>
    <cellStyle name="20% - Accent2 19" xfId="294" xr:uid="{00000000-0005-0000-0000-000020000000}"/>
    <cellStyle name="20% - Accent2 2" xfId="49" xr:uid="{00000000-0005-0000-0000-000021000000}"/>
    <cellStyle name="20% - Accent2 2 2" xfId="550" xr:uid="{B9D162EF-7D30-4264-AE8A-6108CF59184C}"/>
    <cellStyle name="20% - Accent2 20" xfId="308" xr:uid="{00000000-0005-0000-0000-000022000000}"/>
    <cellStyle name="20% - Accent2 21" xfId="322" xr:uid="{00000000-0005-0000-0000-000023000000}"/>
    <cellStyle name="20% - Accent2 22" xfId="336" xr:uid="{00000000-0005-0000-0000-000024000000}"/>
    <cellStyle name="20% - Accent2 23" xfId="536" xr:uid="{A940CA21-D832-4DF8-89FB-580796E08CFC}"/>
    <cellStyle name="20% - Accent2 3" xfId="63" xr:uid="{00000000-0005-0000-0000-000025000000}"/>
    <cellStyle name="20% - Accent2 3 2" xfId="563" xr:uid="{3F9967BF-735D-4F97-A140-0C5E6F71CC52}"/>
    <cellStyle name="20% - Accent2 4" xfId="84" xr:uid="{00000000-0005-0000-0000-000026000000}"/>
    <cellStyle name="20% - Accent2 4 2" xfId="579" xr:uid="{041D1B68-B680-47CC-BE5D-F29975C77943}"/>
    <cellStyle name="20% - Accent2 5" xfId="94" xr:uid="{00000000-0005-0000-0000-000027000000}"/>
    <cellStyle name="20% - Accent2 5 2" xfId="589" xr:uid="{6643DA26-9893-4BCD-B459-79A6B9CDEBAA}"/>
    <cellStyle name="20% - Accent2 6" xfId="107" xr:uid="{00000000-0005-0000-0000-000028000000}"/>
    <cellStyle name="20% - Accent2 6 2" xfId="602" xr:uid="{9F82226F-8454-4E28-BF3B-68437E489DA4}"/>
    <cellStyle name="20% - Accent2 7" xfId="121" xr:uid="{00000000-0005-0000-0000-000029000000}"/>
    <cellStyle name="20% - Accent2 7 2" xfId="615" xr:uid="{8471A594-180A-45EE-B985-F88745BB4D39}"/>
    <cellStyle name="20% - Accent2 8" xfId="142" xr:uid="{00000000-0005-0000-0000-00002A000000}"/>
    <cellStyle name="20% - Accent2 8 2" xfId="632" xr:uid="{F75B6773-38B1-40FA-A944-C035539BFF7A}"/>
    <cellStyle name="20% - Accent2 9" xfId="158" xr:uid="{00000000-0005-0000-0000-00002B000000}"/>
    <cellStyle name="20% - Accent2 9 2" xfId="646" xr:uid="{C4483A37-C282-45E8-B3E5-BB920FB129EF}"/>
    <cellStyle name="20% - Accent3" xfId="27" builtinId="38" customBuiltin="1"/>
    <cellStyle name="20% - Accent3 10" xfId="144" xr:uid="{00000000-0005-0000-0000-00002D000000}"/>
    <cellStyle name="20% - Accent3 10 2" xfId="634" xr:uid="{2D8B744A-3126-4165-8A9B-F1579D686338}"/>
    <cellStyle name="20% - Accent3 11" xfId="154" xr:uid="{00000000-0005-0000-0000-00002E000000}"/>
    <cellStyle name="20% - Accent3 11 2" xfId="643" xr:uid="{06DF7A8E-DEDB-4714-80DB-98A62705BF96}"/>
    <cellStyle name="20% - Accent3 12" xfId="195" xr:uid="{00000000-0005-0000-0000-00002F000000}"/>
    <cellStyle name="20% - Accent3 12 2" xfId="682" xr:uid="{CF108280-60A4-4263-BE34-44C6F84C98E5}"/>
    <cellStyle name="20% - Accent3 13" xfId="210" xr:uid="{00000000-0005-0000-0000-000030000000}"/>
    <cellStyle name="20% - Accent3 13 2" xfId="695" xr:uid="{6324075E-0CB9-4926-AC8C-536CA3E72ECB}"/>
    <cellStyle name="20% - Accent3 14" xfId="231" xr:uid="{00000000-0005-0000-0000-000031000000}"/>
    <cellStyle name="20% - Accent3 14 2" xfId="712" xr:uid="{A4B3A0F7-75B7-42FE-8681-08D404348A23}"/>
    <cellStyle name="20% - Accent3 15" xfId="245" xr:uid="{00000000-0005-0000-0000-000032000000}"/>
    <cellStyle name="20% - Accent3 15 2" xfId="725" xr:uid="{8D389551-70F2-4B62-AB5F-408C594800A7}"/>
    <cellStyle name="20% - Accent3 16" xfId="233" xr:uid="{00000000-0005-0000-0000-000033000000}"/>
    <cellStyle name="20% - Accent3 16 2" xfId="714" xr:uid="{42734A0A-3D75-4DEC-88F7-D91683F589E9}"/>
    <cellStyle name="20% - Accent3 17" xfId="268" xr:uid="{00000000-0005-0000-0000-000034000000}"/>
    <cellStyle name="20% - Accent3 18" xfId="282" xr:uid="{00000000-0005-0000-0000-000035000000}"/>
    <cellStyle name="20% - Accent3 19" xfId="296" xr:uid="{00000000-0005-0000-0000-000036000000}"/>
    <cellStyle name="20% - Accent3 2" xfId="51" xr:uid="{00000000-0005-0000-0000-000037000000}"/>
    <cellStyle name="20% - Accent3 2 2" xfId="552" xr:uid="{B737100E-F185-4C3F-B3C9-62A2505A2812}"/>
    <cellStyle name="20% - Accent3 20" xfId="310" xr:uid="{00000000-0005-0000-0000-000038000000}"/>
    <cellStyle name="20% - Accent3 21" xfId="324" xr:uid="{00000000-0005-0000-0000-000039000000}"/>
    <cellStyle name="20% - Accent3 22" xfId="338" xr:uid="{00000000-0005-0000-0000-00003A000000}"/>
    <cellStyle name="20% - Accent3 23" xfId="538" xr:uid="{049281C9-3F68-4FF4-834A-6DA370CFE4B0}"/>
    <cellStyle name="20% - Accent3 3" xfId="65" xr:uid="{00000000-0005-0000-0000-00003B000000}"/>
    <cellStyle name="20% - Accent3 3 2" xfId="565" xr:uid="{B75DB3B3-E0D5-4B69-B108-4B4DB5A91D47}"/>
    <cellStyle name="20% - Accent3 4" xfId="87" xr:uid="{00000000-0005-0000-0000-00003C000000}"/>
    <cellStyle name="20% - Accent3 4 2" xfId="582" xr:uid="{FE7FF8BA-FB69-4B9D-BA3A-87B11D409ACA}"/>
    <cellStyle name="20% - Accent3 5" xfId="82" xr:uid="{00000000-0005-0000-0000-00003D000000}"/>
    <cellStyle name="20% - Accent3 5 2" xfId="577" xr:uid="{BE4CC86C-0798-4175-8F43-1495F3905284}"/>
    <cellStyle name="20% - Accent3 6" xfId="109" xr:uid="{00000000-0005-0000-0000-00003E000000}"/>
    <cellStyle name="20% - Accent3 6 2" xfId="604" xr:uid="{9D2BB6FB-FAA5-47C2-B2DA-9BB862B41DB4}"/>
    <cellStyle name="20% - Accent3 7" xfId="123" xr:uid="{00000000-0005-0000-0000-00003F000000}"/>
    <cellStyle name="20% - Accent3 7 2" xfId="617" xr:uid="{32BC93FC-7227-42FF-AF16-79395BB6ADFF}"/>
    <cellStyle name="20% - Accent3 8" xfId="146" xr:uid="{00000000-0005-0000-0000-000040000000}"/>
    <cellStyle name="20% - Accent3 8 2" xfId="635" xr:uid="{245F5B88-2589-4518-AAC2-C4EFA952D455}"/>
    <cellStyle name="20% - Accent3 9" xfId="162" xr:uid="{00000000-0005-0000-0000-000041000000}"/>
    <cellStyle name="20% - Accent3 9 2" xfId="650" xr:uid="{F89FBED9-EF85-43DA-B4F0-88C4863D3A52}"/>
    <cellStyle name="20% - Accent4" xfId="31" builtinId="42" customBuiltin="1"/>
    <cellStyle name="20% - Accent4 10" xfId="174" xr:uid="{00000000-0005-0000-0000-000043000000}"/>
    <cellStyle name="20% - Accent4 10 2" xfId="662" xr:uid="{B1473445-5114-49BA-89F2-A16B0A99074B}"/>
    <cellStyle name="20% - Accent4 11" xfId="183" xr:uid="{00000000-0005-0000-0000-000044000000}"/>
    <cellStyle name="20% - Accent4 11 2" xfId="671" xr:uid="{720BF501-2508-47F9-8E25-5AD9A1B3DF25}"/>
    <cellStyle name="20% - Accent4 12" xfId="197" xr:uid="{00000000-0005-0000-0000-000045000000}"/>
    <cellStyle name="20% - Accent4 12 2" xfId="684" xr:uid="{164F9F42-E9C8-4328-8EA8-9C993E3A046B}"/>
    <cellStyle name="20% - Accent4 13" xfId="212" xr:uid="{00000000-0005-0000-0000-000046000000}"/>
    <cellStyle name="20% - Accent4 13 2" xfId="697" xr:uid="{8890A082-719A-4A3B-A02B-E753BA475B40}"/>
    <cellStyle name="20% - Accent4 14" xfId="235" xr:uid="{00000000-0005-0000-0000-000047000000}"/>
    <cellStyle name="20% - Accent4 14 2" xfId="715" xr:uid="{F5007D68-98AD-43CA-A69F-713F4C39D1C1}"/>
    <cellStyle name="20% - Accent4 15" xfId="247" xr:uid="{00000000-0005-0000-0000-000048000000}"/>
    <cellStyle name="20% - Accent4 15 2" xfId="727" xr:uid="{F928B51D-A411-46A9-84FB-868A153F2E14}"/>
    <cellStyle name="20% - Accent4 16" xfId="256" xr:uid="{00000000-0005-0000-0000-000049000000}"/>
    <cellStyle name="20% - Accent4 16 2" xfId="736" xr:uid="{5C6D7F4E-2193-4B97-8A12-AB2A4DFD1D8C}"/>
    <cellStyle name="20% - Accent4 17" xfId="270" xr:uid="{00000000-0005-0000-0000-00004A000000}"/>
    <cellStyle name="20% - Accent4 18" xfId="284" xr:uid="{00000000-0005-0000-0000-00004B000000}"/>
    <cellStyle name="20% - Accent4 19" xfId="298" xr:uid="{00000000-0005-0000-0000-00004C000000}"/>
    <cellStyle name="20% - Accent4 2" xfId="53" xr:uid="{00000000-0005-0000-0000-00004D000000}"/>
    <cellStyle name="20% - Accent4 2 2" xfId="554" xr:uid="{E0C9D3EE-8212-41B1-AA61-520FC7EBF41A}"/>
    <cellStyle name="20% - Accent4 20" xfId="312" xr:uid="{00000000-0005-0000-0000-00004E000000}"/>
    <cellStyle name="20% - Accent4 21" xfId="326" xr:uid="{00000000-0005-0000-0000-00004F000000}"/>
    <cellStyle name="20% - Accent4 22" xfId="340" xr:uid="{00000000-0005-0000-0000-000050000000}"/>
    <cellStyle name="20% - Accent4 23" xfId="540" xr:uid="{0BF67599-E9F8-405B-9B34-465E81ECEB4F}"/>
    <cellStyle name="20% - Accent4 3" xfId="67" xr:uid="{00000000-0005-0000-0000-000051000000}"/>
    <cellStyle name="20% - Accent4 3 2" xfId="567" xr:uid="{A0B79257-872A-4BD6-A6BB-573DC9346534}"/>
    <cellStyle name="20% - Accent4 4" xfId="89" xr:uid="{00000000-0005-0000-0000-000052000000}"/>
    <cellStyle name="20% - Accent4 4 2" xfId="584" xr:uid="{A054F13E-50D9-4288-A087-71AA3EBFC1E9}"/>
    <cellStyle name="20% - Accent4 5" xfId="100" xr:uid="{00000000-0005-0000-0000-000053000000}"/>
    <cellStyle name="20% - Accent4 5 2" xfId="595" xr:uid="{2D4AEDB8-1D49-4939-8834-3CB9CB61B671}"/>
    <cellStyle name="20% - Accent4 6" xfId="111" xr:uid="{00000000-0005-0000-0000-000054000000}"/>
    <cellStyle name="20% - Accent4 6 2" xfId="606" xr:uid="{4D395848-F6EF-49B8-8DEC-7E322C0FDDBA}"/>
    <cellStyle name="20% - Accent4 7" xfId="125" xr:uid="{00000000-0005-0000-0000-000055000000}"/>
    <cellStyle name="20% - Accent4 7 2" xfId="619" xr:uid="{16D2B665-BF8A-4D43-A69F-1647D8BFDD31}"/>
    <cellStyle name="20% - Accent4 8" xfId="149" xr:uid="{00000000-0005-0000-0000-000056000000}"/>
    <cellStyle name="20% - Accent4 8 2" xfId="638" xr:uid="{8F91C66C-63F4-43B5-B9BB-0CED574BF0D5}"/>
    <cellStyle name="20% - Accent4 9" xfId="164" xr:uid="{00000000-0005-0000-0000-000057000000}"/>
    <cellStyle name="20% - Accent4 9 2" xfId="652" xr:uid="{58B86079-9651-41E8-BE66-A222221443DC}"/>
    <cellStyle name="20% - Accent5" xfId="35" builtinId="46" customBuiltin="1"/>
    <cellStyle name="20% - Accent5 10" xfId="177" xr:uid="{00000000-0005-0000-0000-000059000000}"/>
    <cellStyle name="20% - Accent5 10 2" xfId="665" xr:uid="{9E88F3EF-ACF0-4E1C-8451-1240755D904C}"/>
    <cellStyle name="20% - Accent5 11" xfId="185" xr:uid="{00000000-0005-0000-0000-00005A000000}"/>
    <cellStyle name="20% - Accent5 11 2" xfId="673" xr:uid="{8171EB77-ABDD-4E0A-BA98-47FB00A22CBD}"/>
    <cellStyle name="20% - Accent5 12" xfId="199" xr:uid="{00000000-0005-0000-0000-00005B000000}"/>
    <cellStyle name="20% - Accent5 12 2" xfId="686" xr:uid="{2ACAE65D-3182-425B-BC56-8A139748E06B}"/>
    <cellStyle name="20% - Accent5 13" xfId="214" xr:uid="{00000000-0005-0000-0000-00005C000000}"/>
    <cellStyle name="20% - Accent5 13 2" xfId="699" xr:uid="{3E54FA85-157D-4978-BF0A-2E8172F787CB}"/>
    <cellStyle name="20% - Accent5 14" xfId="238" xr:uid="{00000000-0005-0000-0000-00005D000000}"/>
    <cellStyle name="20% - Accent5 14 2" xfId="718" xr:uid="{DF2F7A88-0392-41F8-A676-CD4998369439}"/>
    <cellStyle name="20% - Accent5 15" xfId="250" xr:uid="{00000000-0005-0000-0000-00005E000000}"/>
    <cellStyle name="20% - Accent5 15 2" xfId="730" xr:uid="{D43114E9-3350-4AE3-BAB5-1435AB7C638A}"/>
    <cellStyle name="20% - Accent5 16" xfId="258" xr:uid="{00000000-0005-0000-0000-00005F000000}"/>
    <cellStyle name="20% - Accent5 16 2" xfId="738" xr:uid="{B8D0B730-CBFB-48D1-9618-63E09DB465FA}"/>
    <cellStyle name="20% - Accent5 17" xfId="272" xr:uid="{00000000-0005-0000-0000-000060000000}"/>
    <cellStyle name="20% - Accent5 18" xfId="286" xr:uid="{00000000-0005-0000-0000-000061000000}"/>
    <cellStyle name="20% - Accent5 19" xfId="300" xr:uid="{00000000-0005-0000-0000-000062000000}"/>
    <cellStyle name="20% - Accent5 2" xfId="55" xr:uid="{00000000-0005-0000-0000-000063000000}"/>
    <cellStyle name="20% - Accent5 2 2" xfId="556" xr:uid="{3858B7BF-FAB2-413C-A92D-5F7C8F63BCE7}"/>
    <cellStyle name="20% - Accent5 20" xfId="314" xr:uid="{00000000-0005-0000-0000-000064000000}"/>
    <cellStyle name="20% - Accent5 21" xfId="328" xr:uid="{00000000-0005-0000-0000-000065000000}"/>
    <cellStyle name="20% - Accent5 22" xfId="342" xr:uid="{00000000-0005-0000-0000-000066000000}"/>
    <cellStyle name="20% - Accent5 23" xfId="542" xr:uid="{C4347DF8-C9CD-4C15-93F5-DC69E14FB95F}"/>
    <cellStyle name="20% - Accent5 3" xfId="69" xr:uid="{00000000-0005-0000-0000-000067000000}"/>
    <cellStyle name="20% - Accent5 3 2" xfId="569" xr:uid="{7188F957-BA06-422B-AB5A-F0AE922C8118}"/>
    <cellStyle name="20% - Accent5 4" xfId="92" xr:uid="{00000000-0005-0000-0000-000068000000}"/>
    <cellStyle name="20% - Accent5 4 2" xfId="587" xr:uid="{4C9CB963-225B-4716-B4A9-0C1529593B4D}"/>
    <cellStyle name="20% - Accent5 5" xfId="103" xr:uid="{00000000-0005-0000-0000-000069000000}"/>
    <cellStyle name="20% - Accent5 5 2" xfId="598" xr:uid="{20B5AD34-0BBB-4462-8B88-0645C12412FF}"/>
    <cellStyle name="20% - Accent5 6" xfId="113" xr:uid="{00000000-0005-0000-0000-00006A000000}"/>
    <cellStyle name="20% - Accent5 6 2" xfId="608" xr:uid="{EF14D699-FFCD-4CA5-907B-ED83E3F92E7C}"/>
    <cellStyle name="20% - Accent5 7" xfId="127" xr:uid="{00000000-0005-0000-0000-00006B000000}"/>
    <cellStyle name="20% - Accent5 7 2" xfId="621" xr:uid="{3B268B73-D71A-4486-9C1D-C54EA6D22568}"/>
    <cellStyle name="20% - Accent5 8" xfId="152" xr:uid="{00000000-0005-0000-0000-00006C000000}"/>
    <cellStyle name="20% - Accent5 8 2" xfId="641" xr:uid="{91E7F3FA-9851-4206-BD6C-2EB9E0DCBF4A}"/>
    <cellStyle name="20% - Accent5 9" xfId="167" xr:uid="{00000000-0005-0000-0000-00006D000000}"/>
    <cellStyle name="20% - Accent5 9 2" xfId="655" xr:uid="{5D28FEA3-F750-4728-9C88-50378C6304D4}"/>
    <cellStyle name="20% - Accent6" xfId="39" builtinId="50" customBuiltin="1"/>
    <cellStyle name="20% - Accent6 10" xfId="180" xr:uid="{00000000-0005-0000-0000-00006F000000}"/>
    <cellStyle name="20% - Accent6 10 2" xfId="668" xr:uid="{1048C20C-19A0-48FD-975B-E21C1767AA10}"/>
    <cellStyle name="20% - Accent6 11" xfId="187" xr:uid="{00000000-0005-0000-0000-000070000000}"/>
    <cellStyle name="20% - Accent6 11 2" xfId="675" xr:uid="{6FAA8C65-4854-490B-B957-E5170D1B045B}"/>
    <cellStyle name="20% - Accent6 12" xfId="201" xr:uid="{00000000-0005-0000-0000-000071000000}"/>
    <cellStyle name="20% - Accent6 12 2" xfId="688" xr:uid="{85D5AE90-F73A-4020-8443-F164A723D8FE}"/>
    <cellStyle name="20% - Accent6 13" xfId="216" xr:uid="{00000000-0005-0000-0000-000072000000}"/>
    <cellStyle name="20% - Accent6 13 2" xfId="701" xr:uid="{3AD3EE5A-9C5D-4E9B-B00D-744366C819F1}"/>
    <cellStyle name="20% - Accent6 14" xfId="241" xr:uid="{00000000-0005-0000-0000-000073000000}"/>
    <cellStyle name="20% - Accent6 14 2" xfId="721" xr:uid="{2253921D-15F7-4347-982F-E9F26AF66F37}"/>
    <cellStyle name="20% - Accent6 15" xfId="253" xr:uid="{00000000-0005-0000-0000-000074000000}"/>
    <cellStyle name="20% - Accent6 15 2" xfId="733" xr:uid="{04E3091A-0DA6-4714-9606-B5A867B47083}"/>
    <cellStyle name="20% - Accent6 16" xfId="260" xr:uid="{00000000-0005-0000-0000-000075000000}"/>
    <cellStyle name="20% - Accent6 16 2" xfId="740" xr:uid="{ACF41CB0-0E2A-49B0-9AC7-0EDA81A6C7B7}"/>
    <cellStyle name="20% - Accent6 17" xfId="274" xr:uid="{00000000-0005-0000-0000-000076000000}"/>
    <cellStyle name="20% - Accent6 18" xfId="288" xr:uid="{00000000-0005-0000-0000-000077000000}"/>
    <cellStyle name="20% - Accent6 19" xfId="302" xr:uid="{00000000-0005-0000-0000-000078000000}"/>
    <cellStyle name="20% - Accent6 2" xfId="57" xr:uid="{00000000-0005-0000-0000-000079000000}"/>
    <cellStyle name="20% - Accent6 2 2" xfId="558" xr:uid="{6726DC45-9C4A-4B3F-A428-F38FF70870A3}"/>
    <cellStyle name="20% - Accent6 20" xfId="316" xr:uid="{00000000-0005-0000-0000-00007A000000}"/>
    <cellStyle name="20% - Accent6 21" xfId="330" xr:uid="{00000000-0005-0000-0000-00007B000000}"/>
    <cellStyle name="20% - Accent6 22" xfId="344" xr:uid="{00000000-0005-0000-0000-00007C000000}"/>
    <cellStyle name="20% - Accent6 23" xfId="544" xr:uid="{BABAD40E-E6F9-4CD6-923D-1D6770FE867B}"/>
    <cellStyle name="20% - Accent6 3" xfId="71" xr:uid="{00000000-0005-0000-0000-00007D000000}"/>
    <cellStyle name="20% - Accent6 3 2" xfId="571" xr:uid="{3D50CC49-80F6-4898-B047-E70A22248D94}"/>
    <cellStyle name="20% - Accent6 4" xfId="95" xr:uid="{00000000-0005-0000-0000-00007E000000}"/>
    <cellStyle name="20% - Accent6 4 2" xfId="590" xr:uid="{DD721308-1D53-470E-B40F-E6EA0FDC32C4}"/>
    <cellStyle name="20% - Accent6 5" xfId="105" xr:uid="{00000000-0005-0000-0000-00007F000000}"/>
    <cellStyle name="20% - Accent6 5 2" xfId="600" xr:uid="{B046ECA6-BF55-4551-B335-4F7448F182E1}"/>
    <cellStyle name="20% - Accent6 6" xfId="115" xr:uid="{00000000-0005-0000-0000-000080000000}"/>
    <cellStyle name="20% - Accent6 6 2" xfId="610" xr:uid="{E1C04EE0-1115-463E-8F39-CC72208EA9FD}"/>
    <cellStyle name="20% - Accent6 7" xfId="129" xr:uid="{00000000-0005-0000-0000-000081000000}"/>
    <cellStyle name="20% - Accent6 7 2" xfId="623" xr:uid="{C70B884F-94E4-4295-B655-E59E2ECE876A}"/>
    <cellStyle name="20% - Accent6 8" xfId="156" xr:uid="{00000000-0005-0000-0000-000082000000}"/>
    <cellStyle name="20% - Accent6 8 2" xfId="644" xr:uid="{07738A90-0CCE-47F6-AC60-3DA25C5A6CFF}"/>
    <cellStyle name="20% - Accent6 9" xfId="170" xr:uid="{00000000-0005-0000-0000-000083000000}"/>
    <cellStyle name="20% - Accent6 9 2" xfId="658" xr:uid="{1A5FEE31-537E-4734-B4C5-5A146A38D7BB}"/>
    <cellStyle name="40% - Accent1" xfId="20" builtinId="31" customBuiltin="1"/>
    <cellStyle name="40% - Accent1 10" xfId="140" xr:uid="{00000000-0005-0000-0000-000085000000}"/>
    <cellStyle name="40% - Accent1 10 2" xfId="630" xr:uid="{F4B47032-5D0B-499B-8FDE-E9B4A84E0189}"/>
    <cellStyle name="40% - Accent1 11" xfId="172" xr:uid="{00000000-0005-0000-0000-000086000000}"/>
    <cellStyle name="40% - Accent1 11 2" xfId="660" xr:uid="{611CFC27-6BE5-4BEF-A4D9-92A258999DEB}"/>
    <cellStyle name="40% - Accent1 12" xfId="192" xr:uid="{00000000-0005-0000-0000-000087000000}"/>
    <cellStyle name="40% - Accent1 12 2" xfId="679" xr:uid="{0FB9C571-03F2-4A43-BBF8-92A67F3278A7}"/>
    <cellStyle name="40% - Accent1 13" xfId="207" xr:uid="{00000000-0005-0000-0000-000088000000}"/>
    <cellStyle name="40% - Accent1 13 2" xfId="692" xr:uid="{6608859D-B4C6-42D2-B026-AAD40EE08E54}"/>
    <cellStyle name="40% - Accent1 14" xfId="225" xr:uid="{00000000-0005-0000-0000-000089000000}"/>
    <cellStyle name="40% - Accent1 14 2" xfId="706" xr:uid="{F89FE284-1A2E-4404-B444-BCE672C806C8}"/>
    <cellStyle name="40% - Accent1 15" xfId="237" xr:uid="{00000000-0005-0000-0000-00008A000000}"/>
    <cellStyle name="40% - Accent1 15 2" xfId="717" xr:uid="{85AA3099-F072-47CB-8D9F-2B800A9CE65F}"/>
    <cellStyle name="40% - Accent1 16" xfId="229" xr:uid="{00000000-0005-0000-0000-00008B000000}"/>
    <cellStyle name="40% - Accent1 16 2" xfId="710" xr:uid="{A0AB2454-D276-4A7F-BCC4-71FFD1FB3E82}"/>
    <cellStyle name="40% - Accent1 17" xfId="265" xr:uid="{00000000-0005-0000-0000-00008C000000}"/>
    <cellStyle name="40% - Accent1 18" xfId="279" xr:uid="{00000000-0005-0000-0000-00008D000000}"/>
    <cellStyle name="40% - Accent1 19" xfId="293" xr:uid="{00000000-0005-0000-0000-00008E000000}"/>
    <cellStyle name="40% - Accent1 2" xfId="48" xr:uid="{00000000-0005-0000-0000-00008F000000}"/>
    <cellStyle name="40% - Accent1 2 2" xfId="549" xr:uid="{D7A71A89-014C-443D-A414-0BE0B4A97FC4}"/>
    <cellStyle name="40% - Accent1 20" xfId="307" xr:uid="{00000000-0005-0000-0000-000090000000}"/>
    <cellStyle name="40% - Accent1 21" xfId="321" xr:uid="{00000000-0005-0000-0000-000091000000}"/>
    <cellStyle name="40% - Accent1 22" xfId="335" xr:uid="{00000000-0005-0000-0000-000092000000}"/>
    <cellStyle name="40% - Accent1 23" xfId="535" xr:uid="{A4E65E8B-F958-4679-A17D-C0C245DC13E3}"/>
    <cellStyle name="40% - Accent1 3" xfId="62" xr:uid="{00000000-0005-0000-0000-000093000000}"/>
    <cellStyle name="40% - Accent1 3 2" xfId="562" xr:uid="{81D82132-381F-4871-9A95-45CFAB379221}"/>
    <cellStyle name="40% - Accent1 4" xfId="81" xr:uid="{00000000-0005-0000-0000-000094000000}"/>
    <cellStyle name="40% - Accent1 4 2" xfId="576" xr:uid="{9F7E14A6-D875-483F-B5B7-F2871455AE88}"/>
    <cellStyle name="40% - Accent1 5" xfId="83" xr:uid="{00000000-0005-0000-0000-000095000000}"/>
    <cellStyle name="40% - Accent1 5 2" xfId="578" xr:uid="{73536197-5800-45D6-B6C2-C2C9C6238A1D}"/>
    <cellStyle name="40% - Accent1 6" xfId="99" xr:uid="{00000000-0005-0000-0000-000096000000}"/>
    <cellStyle name="40% - Accent1 6 2" xfId="594" xr:uid="{C8EC9439-B3F3-4853-AC92-4D8D46C2A82A}"/>
    <cellStyle name="40% - Accent1 7" xfId="120" xr:uid="{00000000-0005-0000-0000-000097000000}"/>
    <cellStyle name="40% - Accent1 7 2" xfId="614" xr:uid="{3D4C23A0-D04C-4E22-8C5B-459EBA88B4C8}"/>
    <cellStyle name="40% - Accent1 8" xfId="139" xr:uid="{00000000-0005-0000-0000-000098000000}"/>
    <cellStyle name="40% - Accent1 8 2" xfId="629" xr:uid="{ED1C1A7F-DE6C-49DA-A3D2-62318DFB18FA}"/>
    <cellStyle name="40% - Accent1 9" xfId="148" xr:uid="{00000000-0005-0000-0000-000099000000}"/>
    <cellStyle name="40% - Accent1 9 2" xfId="637" xr:uid="{3B8B415D-01F2-4C0D-B801-0FB6A625033B}"/>
    <cellStyle name="40% - Accent2" xfId="24" builtinId="35" customBuiltin="1"/>
    <cellStyle name="40% - Accent2 10" xfId="166" xr:uid="{00000000-0005-0000-0000-00009B000000}"/>
    <cellStyle name="40% - Accent2 10 2" xfId="654" xr:uid="{340E1A4A-2135-4011-8A4C-BE16C618F646}"/>
    <cellStyle name="40% - Accent2 11" xfId="176" xr:uid="{00000000-0005-0000-0000-00009C000000}"/>
    <cellStyle name="40% - Accent2 11 2" xfId="664" xr:uid="{1761F5A0-9396-4330-B1BC-9D6245CC04E2}"/>
    <cellStyle name="40% - Accent2 12" xfId="194" xr:uid="{00000000-0005-0000-0000-00009D000000}"/>
    <cellStyle name="40% - Accent2 12 2" xfId="681" xr:uid="{EDD5A017-4C36-4E9C-9614-DE81D37D6E6E}"/>
    <cellStyle name="40% - Accent2 13" xfId="209" xr:uid="{00000000-0005-0000-0000-00009E000000}"/>
    <cellStyle name="40% - Accent2 13 2" xfId="694" xr:uid="{69AE77C1-9BEA-4AB8-810B-A6AB9496AA5A}"/>
    <cellStyle name="40% - Accent2 14" xfId="228" xr:uid="{00000000-0005-0000-0000-00009F000000}"/>
    <cellStyle name="40% - Accent2 14 2" xfId="709" xr:uid="{E55E71C5-DF67-44B5-9CC4-0B4EB46A90FF}"/>
    <cellStyle name="40% - Accent2 15" xfId="243" xr:uid="{00000000-0005-0000-0000-0000A0000000}"/>
    <cellStyle name="40% - Accent2 15 2" xfId="723" xr:uid="{CAE18A0C-9908-4223-9611-97E2B9C936BF}"/>
    <cellStyle name="40% - Accent2 16" xfId="249" xr:uid="{00000000-0005-0000-0000-0000A1000000}"/>
    <cellStyle name="40% - Accent2 16 2" xfId="729" xr:uid="{B58930E1-0383-4859-B069-833770433998}"/>
    <cellStyle name="40% - Accent2 17" xfId="267" xr:uid="{00000000-0005-0000-0000-0000A2000000}"/>
    <cellStyle name="40% - Accent2 18" xfId="281" xr:uid="{00000000-0005-0000-0000-0000A3000000}"/>
    <cellStyle name="40% - Accent2 19" xfId="295" xr:uid="{00000000-0005-0000-0000-0000A4000000}"/>
    <cellStyle name="40% - Accent2 2" xfId="50" xr:uid="{00000000-0005-0000-0000-0000A5000000}"/>
    <cellStyle name="40% - Accent2 2 2" xfId="551" xr:uid="{E5B61C26-2B2E-43A7-9F20-618123E9781A}"/>
    <cellStyle name="40% - Accent2 20" xfId="309" xr:uid="{00000000-0005-0000-0000-0000A6000000}"/>
    <cellStyle name="40% - Accent2 21" xfId="323" xr:uid="{00000000-0005-0000-0000-0000A7000000}"/>
    <cellStyle name="40% - Accent2 22" xfId="337" xr:uid="{00000000-0005-0000-0000-0000A8000000}"/>
    <cellStyle name="40% - Accent2 23" xfId="537" xr:uid="{C22AFD8D-380C-4543-A397-43801897E00E}"/>
    <cellStyle name="40% - Accent2 3" xfId="64" xr:uid="{00000000-0005-0000-0000-0000A9000000}"/>
    <cellStyle name="40% - Accent2 3 2" xfId="564" xr:uid="{4A438757-9F0B-439C-BF15-EC7EBAFCFFA5}"/>
    <cellStyle name="40% - Accent2 4" xfId="85" xr:uid="{00000000-0005-0000-0000-0000AA000000}"/>
    <cellStyle name="40% - Accent2 4 2" xfId="580" xr:uid="{CCC27B8F-037F-4631-9B06-C2E50C9D643F}"/>
    <cellStyle name="40% - Accent2 5" xfId="91" xr:uid="{00000000-0005-0000-0000-0000AB000000}"/>
    <cellStyle name="40% - Accent2 5 2" xfId="586" xr:uid="{502157A5-0DDC-4A44-A782-130AAB936B85}"/>
    <cellStyle name="40% - Accent2 6" xfId="108" xr:uid="{00000000-0005-0000-0000-0000AC000000}"/>
    <cellStyle name="40% - Accent2 6 2" xfId="603" xr:uid="{0E4FB54B-D6BF-48EB-B4C0-CB1D7A960D21}"/>
    <cellStyle name="40% - Accent2 7" xfId="122" xr:uid="{00000000-0005-0000-0000-0000AD000000}"/>
    <cellStyle name="40% - Accent2 7 2" xfId="616" xr:uid="{E7BEBE42-ED86-4791-B772-5D2CB37C9320}"/>
    <cellStyle name="40% - Accent2 8" xfId="143" xr:uid="{00000000-0005-0000-0000-0000AE000000}"/>
    <cellStyle name="40% - Accent2 8 2" xfId="633" xr:uid="{99B9544B-0339-4BEE-80E4-38B772975E33}"/>
    <cellStyle name="40% - Accent2 9" xfId="159" xr:uid="{00000000-0005-0000-0000-0000AF000000}"/>
    <cellStyle name="40% - Accent2 9 2" xfId="647" xr:uid="{6E40F7F3-CF4A-4E0B-9E94-FFAE036BC069}"/>
    <cellStyle name="40% - Accent3" xfId="28" builtinId="39" customBuiltin="1"/>
    <cellStyle name="40% - Accent3 10" xfId="173" xr:uid="{00000000-0005-0000-0000-0000B1000000}"/>
    <cellStyle name="40% - Accent3 10 2" xfId="661" xr:uid="{DC0036E5-73AB-454C-8B31-6F72725B071A}"/>
    <cellStyle name="40% - Accent3 11" xfId="182" xr:uid="{00000000-0005-0000-0000-0000B2000000}"/>
    <cellStyle name="40% - Accent3 11 2" xfId="670" xr:uid="{2ABB276B-0EEF-49A7-BE7D-484009000113}"/>
    <cellStyle name="40% - Accent3 12" xfId="196" xr:uid="{00000000-0005-0000-0000-0000B3000000}"/>
    <cellStyle name="40% - Accent3 12 2" xfId="683" xr:uid="{A9AB8CA5-E79D-40FA-991E-B180D316BF86}"/>
    <cellStyle name="40% - Accent3 13" xfId="211" xr:uid="{00000000-0005-0000-0000-0000B4000000}"/>
    <cellStyle name="40% - Accent3 13 2" xfId="696" xr:uid="{8B13E971-6BEC-43CC-94E6-A97BE3E49E5A}"/>
    <cellStyle name="40% - Accent3 14" xfId="232" xr:uid="{00000000-0005-0000-0000-0000B5000000}"/>
    <cellStyle name="40% - Accent3 14 2" xfId="713" xr:uid="{0B6F27DB-C502-4AE7-8EB5-88086A5EEBF3}"/>
    <cellStyle name="40% - Accent3 15" xfId="246" xr:uid="{00000000-0005-0000-0000-0000B6000000}"/>
    <cellStyle name="40% - Accent3 15 2" xfId="726" xr:uid="{3FADC1C6-DEA6-42A3-AA14-ABD492118913}"/>
    <cellStyle name="40% - Accent3 16" xfId="255" xr:uid="{00000000-0005-0000-0000-0000B7000000}"/>
    <cellStyle name="40% - Accent3 16 2" xfId="735" xr:uid="{CF553EF2-F4FB-4D42-870B-8F7CE2621CC4}"/>
    <cellStyle name="40% - Accent3 17" xfId="269" xr:uid="{00000000-0005-0000-0000-0000B8000000}"/>
    <cellStyle name="40% - Accent3 18" xfId="283" xr:uid="{00000000-0005-0000-0000-0000B9000000}"/>
    <cellStyle name="40% - Accent3 19" xfId="297" xr:uid="{00000000-0005-0000-0000-0000BA000000}"/>
    <cellStyle name="40% - Accent3 2" xfId="52" xr:uid="{00000000-0005-0000-0000-0000BB000000}"/>
    <cellStyle name="40% - Accent3 2 2" xfId="553" xr:uid="{C084D088-B936-45B3-AFF0-C96451EB1EF5}"/>
    <cellStyle name="40% - Accent3 20" xfId="311" xr:uid="{00000000-0005-0000-0000-0000BC000000}"/>
    <cellStyle name="40% - Accent3 21" xfId="325" xr:uid="{00000000-0005-0000-0000-0000BD000000}"/>
    <cellStyle name="40% - Accent3 22" xfId="339" xr:uid="{00000000-0005-0000-0000-0000BE000000}"/>
    <cellStyle name="40% - Accent3 23" xfId="539" xr:uid="{7113E644-2FFF-496A-9856-F67DE89DD067}"/>
    <cellStyle name="40% - Accent3 3" xfId="66" xr:uid="{00000000-0005-0000-0000-0000BF000000}"/>
    <cellStyle name="40% - Accent3 3 2" xfId="566" xr:uid="{CAD3443E-B499-45B1-8F25-724DEDB23AA2}"/>
    <cellStyle name="40% - Accent3 4" xfId="88" xr:uid="{00000000-0005-0000-0000-0000C0000000}"/>
    <cellStyle name="40% - Accent3 4 2" xfId="583" xr:uid="{E6C348C8-52DB-4204-A89B-7113498F3B36}"/>
    <cellStyle name="40% - Accent3 5" xfId="98" xr:uid="{00000000-0005-0000-0000-0000C1000000}"/>
    <cellStyle name="40% - Accent3 5 2" xfId="593" xr:uid="{402A23E8-4900-4C18-8556-81AB35A85318}"/>
    <cellStyle name="40% - Accent3 6" xfId="110" xr:uid="{00000000-0005-0000-0000-0000C2000000}"/>
    <cellStyle name="40% - Accent3 6 2" xfId="605" xr:uid="{A365F0CB-3D71-45C4-8F52-FB16E2B7E4FD}"/>
    <cellStyle name="40% - Accent3 7" xfId="124" xr:uid="{00000000-0005-0000-0000-0000C3000000}"/>
    <cellStyle name="40% - Accent3 7 2" xfId="618" xr:uid="{EEC67144-15E0-49C4-896D-68A3073DF003}"/>
    <cellStyle name="40% - Accent3 8" xfId="147" xr:uid="{00000000-0005-0000-0000-0000C4000000}"/>
    <cellStyle name="40% - Accent3 8 2" xfId="636" xr:uid="{C06DADDE-2171-4C23-8748-F0BF4C27202A}"/>
    <cellStyle name="40% - Accent3 9" xfId="163" xr:uid="{00000000-0005-0000-0000-0000C5000000}"/>
    <cellStyle name="40% - Accent3 9 2" xfId="651" xr:uid="{38A72758-2A51-4B08-8936-0AC14BC4DC67}"/>
    <cellStyle name="40% - Accent4" xfId="32" builtinId="43" customBuiltin="1"/>
    <cellStyle name="40% - Accent4 10" xfId="175" xr:uid="{00000000-0005-0000-0000-0000C7000000}"/>
    <cellStyle name="40% - Accent4 10 2" xfId="663" xr:uid="{36D82B19-600F-41A5-B973-A5EF91568BB6}"/>
    <cellStyle name="40% - Accent4 11" xfId="184" xr:uid="{00000000-0005-0000-0000-0000C8000000}"/>
    <cellStyle name="40% - Accent4 11 2" xfId="672" xr:uid="{6353330F-5685-47C4-A9EB-B17ABD7E8DC4}"/>
    <cellStyle name="40% - Accent4 12" xfId="198" xr:uid="{00000000-0005-0000-0000-0000C9000000}"/>
    <cellStyle name="40% - Accent4 12 2" xfId="685" xr:uid="{0359C00A-BDFF-467C-B76F-65A813E9113B}"/>
    <cellStyle name="40% - Accent4 13" xfId="213" xr:uid="{00000000-0005-0000-0000-0000CA000000}"/>
    <cellStyle name="40% - Accent4 13 2" xfId="698" xr:uid="{80438480-955E-4999-ABE8-827D9F2CFF6B}"/>
    <cellStyle name="40% - Accent4 14" xfId="236" xr:uid="{00000000-0005-0000-0000-0000CB000000}"/>
    <cellStyle name="40% - Accent4 14 2" xfId="716" xr:uid="{803C8339-FFB1-4831-B302-E9D857C33A3F}"/>
    <cellStyle name="40% - Accent4 15" xfId="248" xr:uid="{00000000-0005-0000-0000-0000CC000000}"/>
    <cellStyle name="40% - Accent4 15 2" xfId="728" xr:uid="{07A85647-CCD8-468A-A6CF-5FE18317810E}"/>
    <cellStyle name="40% - Accent4 16" xfId="257" xr:uid="{00000000-0005-0000-0000-0000CD000000}"/>
    <cellStyle name="40% - Accent4 16 2" xfId="737" xr:uid="{C4C01BBE-4223-4853-B838-5DEDCCE9BC34}"/>
    <cellStyle name="40% - Accent4 17" xfId="271" xr:uid="{00000000-0005-0000-0000-0000CE000000}"/>
    <cellStyle name="40% - Accent4 18" xfId="285" xr:uid="{00000000-0005-0000-0000-0000CF000000}"/>
    <cellStyle name="40% - Accent4 19" xfId="299" xr:uid="{00000000-0005-0000-0000-0000D0000000}"/>
    <cellStyle name="40% - Accent4 2" xfId="54" xr:uid="{00000000-0005-0000-0000-0000D1000000}"/>
    <cellStyle name="40% - Accent4 2 2" xfId="555" xr:uid="{FC7ED813-9F37-4B05-82C2-0AE4FD68A7D0}"/>
    <cellStyle name="40% - Accent4 20" xfId="313" xr:uid="{00000000-0005-0000-0000-0000D2000000}"/>
    <cellStyle name="40% - Accent4 21" xfId="327" xr:uid="{00000000-0005-0000-0000-0000D3000000}"/>
    <cellStyle name="40% - Accent4 22" xfId="341" xr:uid="{00000000-0005-0000-0000-0000D4000000}"/>
    <cellStyle name="40% - Accent4 23" xfId="541" xr:uid="{AEE25708-27CD-412B-B86B-A17C720AF219}"/>
    <cellStyle name="40% - Accent4 3" xfId="68" xr:uid="{00000000-0005-0000-0000-0000D5000000}"/>
    <cellStyle name="40% - Accent4 3 2" xfId="568" xr:uid="{9F2893CD-4003-416C-83E9-456B232C0EB4}"/>
    <cellStyle name="40% - Accent4 4" xfId="90" xr:uid="{00000000-0005-0000-0000-0000D6000000}"/>
    <cellStyle name="40% - Accent4 4 2" xfId="585" xr:uid="{E681E58C-221E-4BE5-A7DB-C1A669A365E6}"/>
    <cellStyle name="40% - Accent4 5" xfId="101" xr:uid="{00000000-0005-0000-0000-0000D7000000}"/>
    <cellStyle name="40% - Accent4 5 2" xfId="596" xr:uid="{138BF525-770A-4D1E-88F9-F2338DA4660F}"/>
    <cellStyle name="40% - Accent4 6" xfId="112" xr:uid="{00000000-0005-0000-0000-0000D8000000}"/>
    <cellStyle name="40% - Accent4 6 2" xfId="607" xr:uid="{C2920BE1-86DF-4EA9-86B7-F0219CBA7F0D}"/>
    <cellStyle name="40% - Accent4 7" xfId="126" xr:uid="{00000000-0005-0000-0000-0000D9000000}"/>
    <cellStyle name="40% - Accent4 7 2" xfId="620" xr:uid="{6BCD7D9C-EA02-4380-968D-FDCDF9E5816F}"/>
    <cellStyle name="40% - Accent4 8" xfId="150" xr:uid="{00000000-0005-0000-0000-0000DA000000}"/>
    <cellStyle name="40% - Accent4 8 2" xfId="639" xr:uid="{090189C3-EF38-4907-B402-90F5CA2AB55D}"/>
    <cellStyle name="40% - Accent4 9" xfId="165" xr:uid="{00000000-0005-0000-0000-0000DB000000}"/>
    <cellStyle name="40% - Accent4 9 2" xfId="653" xr:uid="{0645028F-3530-4AC4-B1B8-92EA928C0031}"/>
    <cellStyle name="40% - Accent5" xfId="36" builtinId="47" customBuiltin="1"/>
    <cellStyle name="40% - Accent5 10" xfId="178" xr:uid="{00000000-0005-0000-0000-0000DD000000}"/>
    <cellStyle name="40% - Accent5 10 2" xfId="666" xr:uid="{E39A4A0F-FA4C-4059-A6FC-AB9A3B31F7BA}"/>
    <cellStyle name="40% - Accent5 11" xfId="186" xr:uid="{00000000-0005-0000-0000-0000DE000000}"/>
    <cellStyle name="40% - Accent5 11 2" xfId="674" xr:uid="{623080A8-F358-4A6C-8357-17A95831DF3E}"/>
    <cellStyle name="40% - Accent5 12" xfId="200" xr:uid="{00000000-0005-0000-0000-0000DF000000}"/>
    <cellStyle name="40% - Accent5 12 2" xfId="687" xr:uid="{D38C712E-931C-4DEA-908F-866613DA21F3}"/>
    <cellStyle name="40% - Accent5 13" xfId="215" xr:uid="{00000000-0005-0000-0000-0000E0000000}"/>
    <cellStyle name="40% - Accent5 13 2" xfId="700" xr:uid="{8A5FF6A5-67EF-43EC-A7D7-A4881FC46712}"/>
    <cellStyle name="40% - Accent5 14" xfId="239" xr:uid="{00000000-0005-0000-0000-0000E1000000}"/>
    <cellStyle name="40% - Accent5 14 2" xfId="719" xr:uid="{09A0ADEC-C06D-4C3C-9081-D6A396E10129}"/>
    <cellStyle name="40% - Accent5 15" xfId="251" xr:uid="{00000000-0005-0000-0000-0000E2000000}"/>
    <cellStyle name="40% - Accent5 15 2" xfId="731" xr:uid="{36A62FAB-19DE-48EC-AF64-77DFF12CCC94}"/>
    <cellStyle name="40% - Accent5 16" xfId="259" xr:uid="{00000000-0005-0000-0000-0000E3000000}"/>
    <cellStyle name="40% - Accent5 16 2" xfId="739" xr:uid="{880E5C45-EBA1-42D3-9814-710F24CF6BFC}"/>
    <cellStyle name="40% - Accent5 17" xfId="273" xr:uid="{00000000-0005-0000-0000-0000E4000000}"/>
    <cellStyle name="40% - Accent5 18" xfId="287" xr:uid="{00000000-0005-0000-0000-0000E5000000}"/>
    <cellStyle name="40% - Accent5 19" xfId="301" xr:uid="{00000000-0005-0000-0000-0000E6000000}"/>
    <cellStyle name="40% - Accent5 2" xfId="56" xr:uid="{00000000-0005-0000-0000-0000E7000000}"/>
    <cellStyle name="40% - Accent5 2 2" xfId="557" xr:uid="{4192E759-4C7E-459B-AA94-D95BBD4123CC}"/>
    <cellStyle name="40% - Accent5 20" xfId="315" xr:uid="{00000000-0005-0000-0000-0000E8000000}"/>
    <cellStyle name="40% - Accent5 21" xfId="329" xr:uid="{00000000-0005-0000-0000-0000E9000000}"/>
    <cellStyle name="40% - Accent5 22" xfId="343" xr:uid="{00000000-0005-0000-0000-0000EA000000}"/>
    <cellStyle name="40% - Accent5 23" xfId="543" xr:uid="{FF6A9674-AF96-4826-AC1A-788D8CD06A6C}"/>
    <cellStyle name="40% - Accent5 3" xfId="70" xr:uid="{00000000-0005-0000-0000-0000EB000000}"/>
    <cellStyle name="40% - Accent5 3 2" xfId="570" xr:uid="{FD671148-C2E1-4C5F-B63D-68BD9AFD7A36}"/>
    <cellStyle name="40% - Accent5 4" xfId="93" xr:uid="{00000000-0005-0000-0000-0000EC000000}"/>
    <cellStyle name="40% - Accent5 4 2" xfId="588" xr:uid="{66CBE378-4291-44F6-AE58-886D042E0353}"/>
    <cellStyle name="40% - Accent5 5" xfId="104" xr:uid="{00000000-0005-0000-0000-0000ED000000}"/>
    <cellStyle name="40% - Accent5 5 2" xfId="599" xr:uid="{6BA9C0E7-B3D2-4F2E-A920-58194047A71B}"/>
    <cellStyle name="40% - Accent5 6" xfId="114" xr:uid="{00000000-0005-0000-0000-0000EE000000}"/>
    <cellStyle name="40% - Accent5 6 2" xfId="609" xr:uid="{7D7EB212-96D1-416E-A30F-9FD2E9D71061}"/>
    <cellStyle name="40% - Accent5 7" xfId="128" xr:uid="{00000000-0005-0000-0000-0000EF000000}"/>
    <cellStyle name="40% - Accent5 7 2" xfId="622" xr:uid="{975882E6-FE8A-490D-9463-2B7BD2E2EDA9}"/>
    <cellStyle name="40% - Accent5 8" xfId="153" xr:uid="{00000000-0005-0000-0000-0000F0000000}"/>
    <cellStyle name="40% - Accent5 8 2" xfId="642" xr:uid="{EE2416C0-DA8B-4D06-8FC3-620A9AD8DE41}"/>
    <cellStyle name="40% - Accent5 9" xfId="168" xr:uid="{00000000-0005-0000-0000-0000F1000000}"/>
    <cellStyle name="40% - Accent5 9 2" xfId="656" xr:uid="{05D0A24C-D9BF-4EA7-A9B4-AB2D5302CA4C}"/>
    <cellStyle name="40% - Accent6" xfId="40" builtinId="51" customBuiltin="1"/>
    <cellStyle name="40% - Accent6 10" xfId="181" xr:uid="{00000000-0005-0000-0000-0000F3000000}"/>
    <cellStyle name="40% - Accent6 10 2" xfId="669" xr:uid="{C6D799D9-9AAC-47DF-808C-D534F4AFD0D4}"/>
    <cellStyle name="40% - Accent6 11" xfId="188" xr:uid="{00000000-0005-0000-0000-0000F4000000}"/>
    <cellStyle name="40% - Accent6 11 2" xfId="676" xr:uid="{CC0C48B3-117D-4095-96DD-408E789544FB}"/>
    <cellStyle name="40% - Accent6 12" xfId="202" xr:uid="{00000000-0005-0000-0000-0000F5000000}"/>
    <cellStyle name="40% - Accent6 12 2" xfId="689" xr:uid="{7FD93BCE-3072-4E22-B4E6-169575202729}"/>
    <cellStyle name="40% - Accent6 13" xfId="217" xr:uid="{00000000-0005-0000-0000-0000F6000000}"/>
    <cellStyle name="40% - Accent6 13 2" xfId="702" xr:uid="{5BE3FC18-830E-4E7F-A20B-41EAA0D141C9}"/>
    <cellStyle name="40% - Accent6 14" xfId="242" xr:uid="{00000000-0005-0000-0000-0000F7000000}"/>
    <cellStyle name="40% - Accent6 14 2" xfId="722" xr:uid="{B46B2A6E-C368-42DA-9522-1515E19C3E5E}"/>
    <cellStyle name="40% - Accent6 15" xfId="254" xr:uid="{00000000-0005-0000-0000-0000F8000000}"/>
    <cellStyle name="40% - Accent6 15 2" xfId="734" xr:uid="{FAF61FC7-0F1D-4744-B466-DE5EDEC4354B}"/>
    <cellStyle name="40% - Accent6 16" xfId="261" xr:uid="{00000000-0005-0000-0000-0000F9000000}"/>
    <cellStyle name="40% - Accent6 16 2" xfId="741" xr:uid="{9A352033-A723-4547-934C-DBA6959A3E14}"/>
    <cellStyle name="40% - Accent6 17" xfId="275" xr:uid="{00000000-0005-0000-0000-0000FA000000}"/>
    <cellStyle name="40% - Accent6 18" xfId="289" xr:uid="{00000000-0005-0000-0000-0000FB000000}"/>
    <cellStyle name="40% - Accent6 19" xfId="303" xr:uid="{00000000-0005-0000-0000-0000FC000000}"/>
    <cellStyle name="40% - Accent6 2" xfId="58" xr:uid="{00000000-0005-0000-0000-0000FD000000}"/>
    <cellStyle name="40% - Accent6 2 2" xfId="559" xr:uid="{587C63AE-D10A-488B-82AB-D349105897E3}"/>
    <cellStyle name="40% - Accent6 20" xfId="317" xr:uid="{00000000-0005-0000-0000-0000FE000000}"/>
    <cellStyle name="40% - Accent6 21" xfId="331" xr:uid="{00000000-0005-0000-0000-0000FF000000}"/>
    <cellStyle name="40% - Accent6 22" xfId="345" xr:uid="{00000000-0005-0000-0000-000000010000}"/>
    <cellStyle name="40% - Accent6 23" xfId="545" xr:uid="{8EA701A9-A471-4FAC-AE60-46832C1F0AE4}"/>
    <cellStyle name="40% - Accent6 3" xfId="72" xr:uid="{00000000-0005-0000-0000-000001010000}"/>
    <cellStyle name="40% - Accent6 3 2" xfId="572" xr:uid="{68986F81-303B-4BA0-9D7C-229A55F92064}"/>
    <cellStyle name="40% - Accent6 4" xfId="96" xr:uid="{00000000-0005-0000-0000-000002010000}"/>
    <cellStyle name="40% - Accent6 4 2" xfId="591" xr:uid="{3CCBFAD7-D217-4DC2-86DF-DD912E3C1AB2}"/>
    <cellStyle name="40% - Accent6 5" xfId="106" xr:uid="{00000000-0005-0000-0000-000003010000}"/>
    <cellStyle name="40% - Accent6 5 2" xfId="601" xr:uid="{9F1FBAB5-93A5-4E33-96FF-9200D64E257F}"/>
    <cellStyle name="40% - Accent6 6" xfId="116" xr:uid="{00000000-0005-0000-0000-000004010000}"/>
    <cellStyle name="40% - Accent6 6 2" xfId="611" xr:uid="{32685DFC-EC49-40D6-9BEC-0D5CD1161117}"/>
    <cellStyle name="40% - Accent6 7" xfId="130" xr:uid="{00000000-0005-0000-0000-000005010000}"/>
    <cellStyle name="40% - Accent6 7 2" xfId="624" xr:uid="{055F5781-F7DB-46A5-BB15-60BBF2EFE5DA}"/>
    <cellStyle name="40% - Accent6 8" xfId="157" xr:uid="{00000000-0005-0000-0000-000006010000}"/>
    <cellStyle name="40% - Accent6 8 2" xfId="645" xr:uid="{070DE4C6-2942-4BAE-80B4-2773657839E5}"/>
    <cellStyle name="40% - Accent6 9" xfId="171" xr:uid="{00000000-0005-0000-0000-000007010000}"/>
    <cellStyle name="40% - Accent6 9 2" xfId="659" xr:uid="{5916AD89-8233-4A91-8DBD-4AEC4B3266CC}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135" xr:uid="{00000000-0005-0000-0000-000021010000}"/>
    <cellStyle name="Normal 10 2" xfId="262" xr:uid="{00000000-0005-0000-0000-000022010000}"/>
    <cellStyle name="Normal 10 2 2" xfId="742" xr:uid="{7CA81D7F-31E6-4968-822D-E8EDBF5D86DB}"/>
    <cellStyle name="Normal 10 3" xfId="348" xr:uid="{FC24E32A-1E10-459A-B807-E0A954031293}"/>
    <cellStyle name="Normal 10 4" xfId="349" xr:uid="{0ED15319-19D6-4FA9-AB23-875481E9A628}"/>
    <cellStyle name="Normal 11" xfId="145" xr:uid="{00000000-0005-0000-0000-000023010000}"/>
    <cellStyle name="Normal 11 2" xfId="350" xr:uid="{49021186-FFFE-4735-B81C-1DF74E230D02}"/>
    <cellStyle name="Normal 11 3" xfId="351" xr:uid="{2B413C3B-13CF-4E0A-BA28-F83E283A781F}"/>
    <cellStyle name="Normal 11 4" xfId="352" xr:uid="{06DE0BBC-3986-4890-9B1B-DBDE0072B1CE}"/>
    <cellStyle name="Normal 12" xfId="155" xr:uid="{00000000-0005-0000-0000-000024010000}"/>
    <cellStyle name="Normal 12 2" xfId="353" xr:uid="{D35F47C8-1697-47A6-B8EF-281A98C3C798}"/>
    <cellStyle name="Normal 12 3" xfId="354" xr:uid="{DD25EB76-4C49-4CE8-828D-D932C2CB0CE8}"/>
    <cellStyle name="Normal 12 4" xfId="355" xr:uid="{656CD622-7A00-4B02-BD3E-BC03B73865E0}"/>
    <cellStyle name="Normal 13" xfId="189" xr:uid="{00000000-0005-0000-0000-000025010000}"/>
    <cellStyle name="Normal 13 2" xfId="356" xr:uid="{9159A748-509B-4F07-A6F7-11FF5755ECEA}"/>
    <cellStyle name="Normal 13 3" xfId="357" xr:uid="{F2F1CEEA-AD20-4B8B-A562-9A88D984B247}"/>
    <cellStyle name="Normal 13 4" xfId="358" xr:uid="{BAB45A94-9A41-4960-AB2E-1B9BA986C7A1}"/>
    <cellStyle name="Normal 14" xfId="203" xr:uid="{00000000-0005-0000-0000-000026010000}"/>
    <cellStyle name="Normal 14 2" xfId="359" xr:uid="{2A9A15B5-FC25-4ECF-A3EB-D7F5E64461CA}"/>
    <cellStyle name="Normal 14 3" xfId="360" xr:uid="{8AB3283E-2E58-4B3F-B0DC-C26DCF331EDE}"/>
    <cellStyle name="Normal 14 4" xfId="361" xr:uid="{624E9FA1-CE23-4183-A2D6-4A4D45311230}"/>
    <cellStyle name="Normal 15" xfId="204" xr:uid="{00000000-0005-0000-0000-000027010000}"/>
    <cellStyle name="Normal 15 2" xfId="362" xr:uid="{D92F669B-67FD-4E00-A6F5-7BD5E0E376FF}"/>
    <cellStyle name="Normal 15 3" xfId="363" xr:uid="{47BAD7F6-A8D2-48D6-893D-D32564E68894}"/>
    <cellStyle name="Normal 15 4" xfId="364" xr:uid="{DDD44C6D-B328-415C-AF19-F2026269E8CA}"/>
    <cellStyle name="Normal 16" xfId="220" xr:uid="{00000000-0005-0000-0000-000028010000}"/>
    <cellStyle name="Normal 16 2" xfId="365" xr:uid="{FABE06CF-E4E0-441E-969C-AD3A186E0BBB}"/>
    <cellStyle name="Normal 16 3" xfId="366" xr:uid="{99690C22-C233-43A3-BFEE-21024813CF98}"/>
    <cellStyle name="Normal 16 4" xfId="367" xr:uid="{EB66EBA6-BF90-41E8-A511-D1AA8DB57CC7}"/>
    <cellStyle name="Normal 17" xfId="222" xr:uid="{00000000-0005-0000-0000-000029010000}"/>
    <cellStyle name="Normal 17 2" xfId="368" xr:uid="{43F3A04C-E6B7-45E7-9439-E0CDA7953CCF}"/>
    <cellStyle name="Normal 17 3" xfId="369" xr:uid="{C06A7572-690F-4A2B-A35B-27F6FB576AAB}"/>
    <cellStyle name="Normal 17 4" xfId="370" xr:uid="{592B34AD-872D-4C1C-ACF5-09A7B36556EA}"/>
    <cellStyle name="Normal 18" xfId="234" xr:uid="{00000000-0005-0000-0000-00002A010000}"/>
    <cellStyle name="Normal 18 2" xfId="371" xr:uid="{51AA2142-8EE2-4F92-BB4B-F322ED6BA8D6}"/>
    <cellStyle name="Normal 18 3" xfId="372" xr:uid="{0C08808B-EA19-461F-9DBB-A32F736C167A}"/>
    <cellStyle name="Normal 18 4" xfId="373" xr:uid="{1B3191C7-E3E7-4754-BFB0-DEE267753EE0}"/>
    <cellStyle name="Normal 19" xfId="276" xr:uid="{00000000-0005-0000-0000-00002B010000}"/>
    <cellStyle name="Normal 19 2" xfId="374" xr:uid="{4C163578-DBF3-480E-9432-EB4B0B2B7E07}"/>
    <cellStyle name="Normal 19 3" xfId="375" xr:uid="{337F4BC7-3642-453D-ADBE-160BE3360071}"/>
    <cellStyle name="Normal 19 4" xfId="376" xr:uid="{5A2AC71D-3EBC-48D8-96DC-2E9C9BB29012}"/>
    <cellStyle name="Normal 2" xfId="43" xr:uid="{00000000-0005-0000-0000-00002C010000}"/>
    <cellStyle name="Normal 2 2" xfId="377" xr:uid="{6DC0E5F6-4468-4913-BCAF-738296291516}"/>
    <cellStyle name="Normal 2 3" xfId="378" xr:uid="{7FA55F49-6672-4640-AE34-2BED212FA06A}"/>
    <cellStyle name="Normal 2 4" xfId="379" xr:uid="{116C14E1-6E0A-414D-AE37-82554D49626F}"/>
    <cellStyle name="Normal 2 5" xfId="380" xr:uid="{7E482CE4-1EF9-436F-8D48-3A7D32DBFC98}"/>
    <cellStyle name="Normal 2 6" xfId="381" xr:uid="{960385E3-3200-4EBB-8BEF-1A916EF3943E}"/>
    <cellStyle name="Normal 20" xfId="290" xr:uid="{00000000-0005-0000-0000-00002D010000}"/>
    <cellStyle name="Normal 20 2" xfId="382" xr:uid="{C090F745-E3DF-4467-B15D-FFE2AEA0C097}"/>
    <cellStyle name="Normal 20 3" xfId="383" xr:uid="{C8FDE630-A7D8-47AD-80D8-8E0420E72694}"/>
    <cellStyle name="Normal 20 4" xfId="384" xr:uid="{C06B0887-433F-456D-BC78-9D663C28FDF5}"/>
    <cellStyle name="Normal 21" xfId="304" xr:uid="{00000000-0005-0000-0000-00002E010000}"/>
    <cellStyle name="Normal 21 2" xfId="385" xr:uid="{D61DA174-9CFB-4EC5-B9FA-68F821691C98}"/>
    <cellStyle name="Normal 21 3" xfId="386" xr:uid="{CAE464C8-B373-407F-B3C7-67831FD32B9F}"/>
    <cellStyle name="Normal 21 4" xfId="387" xr:uid="{3E097055-8BC0-4164-9B07-292392BCFBEF}"/>
    <cellStyle name="Normal 22" xfId="318" xr:uid="{00000000-0005-0000-0000-00002F010000}"/>
    <cellStyle name="Normal 22 2" xfId="388" xr:uid="{72AFBCFE-0FCB-4B35-A392-F15379E7B13C}"/>
    <cellStyle name="Normal 22 3" xfId="389" xr:uid="{803720F8-233E-4325-9B3A-E6864297AA9E}"/>
    <cellStyle name="Normal 22 4" xfId="390" xr:uid="{DF059B88-EBB2-40B2-A1F6-0F5D2B039948}"/>
    <cellStyle name="Normal 23" xfId="332" xr:uid="{00000000-0005-0000-0000-000030010000}"/>
    <cellStyle name="Normal 23 2" xfId="391" xr:uid="{C100F77F-2F25-400B-AFD3-FAB1676EE7F1}"/>
    <cellStyle name="Normal 23 3" xfId="392" xr:uid="{0A48225D-C924-4652-B48C-64FD339F6FB2}"/>
    <cellStyle name="Normal 23 4" xfId="393" xr:uid="{DB22FA99-91CF-4B35-AF6F-7351DEAAB0C9}"/>
    <cellStyle name="Normal 24" xfId="42" xr:uid="{00000000-0005-0000-0000-000031010000}"/>
    <cellStyle name="Normal 24 2" xfId="394" xr:uid="{589B6A86-74B0-4018-9A86-32A4E19EBCDB}"/>
    <cellStyle name="Normal 24 3" xfId="395" xr:uid="{02801B26-EF3A-41E8-9D5F-19B4ACFA2391}"/>
    <cellStyle name="Normal 24 4" xfId="396" xr:uid="{8426FCAE-C6D3-4B0F-B637-D57C15B8CF28}"/>
    <cellStyle name="Normal 25" xfId="347" xr:uid="{00000000-0005-0000-0000-000032010000}"/>
    <cellStyle name="Normal 25 2" xfId="397" xr:uid="{9102F97B-03F4-4BC0-86C7-05C1982ECBC7}"/>
    <cellStyle name="Normal 25 3" xfId="398" xr:uid="{7C50C5DC-0470-4385-8B0B-F9E5017164A7}"/>
    <cellStyle name="Normal 25 4" xfId="399" xr:uid="{9BA4589C-DF3A-4180-A12A-4002BB1D6892}"/>
    <cellStyle name="Normal 26" xfId="400" xr:uid="{BE883E15-9298-476B-ADEF-34BF8B362390}"/>
    <cellStyle name="Normal 27" xfId="401" xr:uid="{4DF919E5-F26A-4566-8D5F-9D15E568C79E}"/>
    <cellStyle name="Normal 28" xfId="532" xr:uid="{1B7F9392-B39A-4C3A-8F9E-9072F005660E}"/>
    <cellStyle name="Normal 3" xfId="45" xr:uid="{00000000-0005-0000-0000-000033010000}"/>
    <cellStyle name="Normal 3 2" xfId="402" xr:uid="{7EF8B3DC-F0DD-4128-B0EF-D8595E877659}"/>
    <cellStyle name="Normal 3 2 2" xfId="403" xr:uid="{85A40181-8EFE-4D69-9F99-A436BB13C774}"/>
    <cellStyle name="Normal 3 2 3" xfId="404" xr:uid="{B78105D4-ACCE-42B3-9B91-D9B3CB7E133E}"/>
    <cellStyle name="Normal 3 2 4" xfId="405" xr:uid="{371F5CB4-DC4F-415E-8BA5-ADDF382C929C}"/>
    <cellStyle name="Normal 3 3" xfId="406" xr:uid="{FFB069C3-B307-4D63-812F-FA7EC948D54F}"/>
    <cellStyle name="Normal 3 4" xfId="407" xr:uid="{D2B04FD2-F5D2-4B82-B4F5-740767D3FC0A}"/>
    <cellStyle name="Normal 3 5" xfId="408" xr:uid="{341EC985-97AB-445F-8321-45D312AB2C7B}"/>
    <cellStyle name="Normal 4" xfId="59" xr:uid="{00000000-0005-0000-0000-000034010000}"/>
    <cellStyle name="Normal 4 2" xfId="409" xr:uid="{2A49E8EA-CDED-4138-BCED-BC69846AFDC5}"/>
    <cellStyle name="Normal 4 3" xfId="410" xr:uid="{C311C565-A2E6-4D3D-87D8-77FBC6ABA58E}"/>
    <cellStyle name="Normal 4 4" xfId="411" xr:uid="{262CAAC8-E855-450A-9B4B-5B901DFF72A4}"/>
    <cellStyle name="Normal 4 5" xfId="412" xr:uid="{AD43A386-9D6C-4586-AC02-C6FDBB4DAB6E}"/>
    <cellStyle name="Normal 46" xfId="73" xr:uid="{00000000-0005-0000-0000-000035010000}"/>
    <cellStyle name="Normal 47" xfId="74" xr:uid="{00000000-0005-0000-0000-000036010000}"/>
    <cellStyle name="Normal 5" xfId="75" xr:uid="{00000000-0005-0000-0000-000037010000}"/>
    <cellStyle name="Normal 5 2" xfId="413" xr:uid="{D6C52A18-08A0-43D4-831D-BBA3CBD603AD}"/>
    <cellStyle name="Normal 5 3" xfId="414" xr:uid="{F5F35835-F2E1-4772-B1C3-19BBF7A0BF59}"/>
    <cellStyle name="Normal 5 4" xfId="415" xr:uid="{88C91DCD-0619-4B8D-BEAE-C2E202B244E8}"/>
    <cellStyle name="Normal 5 5" xfId="416" xr:uid="{D7804CF8-7AF0-4D3C-8D5A-1174ED6BB572}"/>
    <cellStyle name="Normal 5 6" xfId="417" xr:uid="{D1B22492-BC80-40E3-B439-05678D452B2C}"/>
    <cellStyle name="Normal 50" xfId="131" xr:uid="{00000000-0005-0000-0000-000038010000}"/>
    <cellStyle name="Normal 51" xfId="132" xr:uid="{00000000-0005-0000-0000-000039010000}"/>
    <cellStyle name="Normal 6" xfId="77" xr:uid="{00000000-0005-0000-0000-00003A010000}"/>
    <cellStyle name="Normal 6 2" xfId="418" xr:uid="{5DD2D814-E818-410A-9430-C5C07E0FCD30}"/>
    <cellStyle name="Normal 6 3" xfId="419" xr:uid="{844C42CE-3DC8-43EA-820E-04A606E34659}"/>
    <cellStyle name="Normal 6 4" xfId="420" xr:uid="{B8B474D5-1F11-413F-B0E1-EC77F9FE4699}"/>
    <cellStyle name="Normal 62" xfId="218" xr:uid="{00000000-0005-0000-0000-00003B010000}"/>
    <cellStyle name="Normal 63" xfId="219" xr:uid="{00000000-0005-0000-0000-00003C010000}"/>
    <cellStyle name="Normal 7" xfId="79" xr:uid="{00000000-0005-0000-0000-00003D010000}"/>
    <cellStyle name="Normal 7 2" xfId="421" xr:uid="{C1FF4121-6CFA-4B69-8598-4F3C27EE9F48}"/>
    <cellStyle name="Normal 7 3" xfId="422" xr:uid="{72424210-94E3-44AE-B8CD-764F22BDF658}"/>
    <cellStyle name="Normal 7 4" xfId="423" xr:uid="{56440E9F-68BA-4DC5-BEA0-04BF967AC1F5}"/>
    <cellStyle name="Normal 8" xfId="117" xr:uid="{00000000-0005-0000-0000-00003E010000}"/>
    <cellStyle name="Normal 8 2" xfId="424" xr:uid="{C4DB1344-D61B-472D-8EBF-BD20AAB736DD}"/>
    <cellStyle name="Normal 8 3" xfId="425" xr:uid="{844453AB-BAC8-45B1-871E-B554037EB5ED}"/>
    <cellStyle name="Normal 8 4" xfId="426" xr:uid="{D482FB56-54CB-4F68-BC24-B46ED26D5878}"/>
    <cellStyle name="Normal 9" xfId="133" xr:uid="{00000000-0005-0000-0000-00003F010000}"/>
    <cellStyle name="Normal 9 2" xfId="427" xr:uid="{0E19F3CE-B357-4F03-A1CE-F6666EF33D95}"/>
    <cellStyle name="Normal 9 3" xfId="428" xr:uid="{2B411109-D461-476D-A834-7479EE357F21}"/>
    <cellStyle name="Normal 9 4" xfId="429" xr:uid="{2C292784-AB7F-45AB-AAD2-DAD7D7601460}"/>
    <cellStyle name="Note" xfId="15" builtinId="10" customBuiltin="1"/>
    <cellStyle name="Note 10" xfId="141" xr:uid="{00000000-0005-0000-0000-000041010000}"/>
    <cellStyle name="Note 10 2" xfId="430" xr:uid="{6BFC5C3C-4425-468F-8B2B-705E8EA4F406}"/>
    <cellStyle name="Note 10 3" xfId="431" xr:uid="{5B7EB583-2E71-4194-9F6B-112610528634}"/>
    <cellStyle name="Note 10 4" xfId="432" xr:uid="{CD3377D3-786A-43A7-8800-AF442F33D893}"/>
    <cellStyle name="Note 10 5" xfId="631" xr:uid="{B1D05060-6EC0-42D4-A200-CEDE70FB600F}"/>
    <cellStyle name="Note 11" xfId="137" xr:uid="{00000000-0005-0000-0000-000042010000}"/>
    <cellStyle name="Note 11 2" xfId="433" xr:uid="{A79B034E-2D29-4849-B9CD-57C5AA80BD52}"/>
    <cellStyle name="Note 11 3" xfId="434" xr:uid="{333A267F-39E4-4C20-8AF0-3A5184F83933}"/>
    <cellStyle name="Note 11 4" xfId="435" xr:uid="{9AD15FEF-9921-433F-B0FC-93A25ED7E43E}"/>
    <cellStyle name="Note 11 5" xfId="627" xr:uid="{94AB5F76-63F7-4A39-9E4F-606F9A018A61}"/>
    <cellStyle name="Note 12" xfId="134" xr:uid="{00000000-0005-0000-0000-000043010000}"/>
    <cellStyle name="Note 12 2" xfId="436" xr:uid="{08BB5D95-F42C-4BA3-802A-A81FDD9EB501}"/>
    <cellStyle name="Note 12 3" xfId="437" xr:uid="{340E9A48-39AA-44E1-9584-0096DCE7E385}"/>
    <cellStyle name="Note 12 4" xfId="438" xr:uid="{4F61AF64-01F1-462B-9C97-D59C7E603455}"/>
    <cellStyle name="Note 12 5" xfId="625" xr:uid="{16552347-FC81-4D72-8D7E-A45C828B4377}"/>
    <cellStyle name="Note 13" xfId="190" xr:uid="{00000000-0005-0000-0000-000044010000}"/>
    <cellStyle name="Note 13 2" xfId="439" xr:uid="{C4999E03-3AD7-4527-B9D8-2295AC732EB0}"/>
    <cellStyle name="Note 13 3" xfId="440" xr:uid="{604212A4-61B8-4F7A-BCFA-8CC0CA185834}"/>
    <cellStyle name="Note 13 4" xfId="441" xr:uid="{A594DD00-7401-48EC-9061-7C09859D1380}"/>
    <cellStyle name="Note 13 5" xfId="677" xr:uid="{42AAFB8C-D7D7-43EF-9C38-FC6CD9B27237}"/>
    <cellStyle name="Note 14" xfId="205" xr:uid="{00000000-0005-0000-0000-000045010000}"/>
    <cellStyle name="Note 14 2" xfId="442" xr:uid="{06CFAFCF-7045-491B-B4BD-242B3E9E18B3}"/>
    <cellStyle name="Note 14 3" xfId="443" xr:uid="{9DE59A25-A774-4351-BF8A-18C9F5531031}"/>
    <cellStyle name="Note 14 4" xfId="444" xr:uid="{36908FBF-BCB5-4591-8BF3-584970353AB1}"/>
    <cellStyle name="Note 14 5" xfId="690" xr:uid="{E70DC557-396B-48B3-9DBC-ADF82E98DE23}"/>
    <cellStyle name="Note 15" xfId="223" xr:uid="{00000000-0005-0000-0000-000046010000}"/>
    <cellStyle name="Note 15 2" xfId="445" xr:uid="{A2D955B9-7749-46C7-A92B-E0C52897C687}"/>
    <cellStyle name="Note 15 3" xfId="446" xr:uid="{D6DCECFB-2DEA-43D8-9D98-B7D8D7DAAE7C}"/>
    <cellStyle name="Note 15 4" xfId="447" xr:uid="{DC3DE8E7-60EF-40FB-9BB7-14AE77AFD03F}"/>
    <cellStyle name="Note 15 5" xfId="704" xr:uid="{72B88FB0-E0B1-4954-9636-E8F0B9790C03}"/>
    <cellStyle name="Note 16" xfId="230" xr:uid="{00000000-0005-0000-0000-000047010000}"/>
    <cellStyle name="Note 16 2" xfId="448" xr:uid="{6B1C4366-DBB6-47C6-8A19-D829E0FF7EC6}"/>
    <cellStyle name="Note 16 3" xfId="449" xr:uid="{8BBE54E0-D911-4DA0-A87E-CFC0B0E8C6B7}"/>
    <cellStyle name="Note 16 4" xfId="450" xr:uid="{D777F08D-6F6E-4F15-BBA4-9BA2FEC45AEF}"/>
    <cellStyle name="Note 16 5" xfId="711" xr:uid="{8267B898-33EC-4F85-93F4-7244A0320881}"/>
    <cellStyle name="Note 17" xfId="221" xr:uid="{00000000-0005-0000-0000-000048010000}"/>
    <cellStyle name="Note 17 2" xfId="451" xr:uid="{601FB85D-B3CF-43CE-8B59-3C56D37A3E7E}"/>
    <cellStyle name="Note 17 3" xfId="452" xr:uid="{497F8E84-4DA4-4DD4-B8A4-7FFC6C510F51}"/>
    <cellStyle name="Note 17 4" xfId="453" xr:uid="{FEC938BA-E297-4F14-9A18-1FA07DBCD092}"/>
    <cellStyle name="Note 17 5" xfId="703" xr:uid="{D915C419-7E15-4547-A52F-DE5F8CE10F2D}"/>
    <cellStyle name="Note 18" xfId="263" xr:uid="{00000000-0005-0000-0000-000049010000}"/>
    <cellStyle name="Note 18 2" xfId="454" xr:uid="{3A91C535-6394-4388-9BFC-D18C5FD05DFA}"/>
    <cellStyle name="Note 18 3" xfId="455" xr:uid="{629FC76F-2646-43AD-8D6C-0666920225F3}"/>
    <cellStyle name="Note 18 4" xfId="456" xr:uid="{38E2E172-509C-41AF-A39A-0492520B9410}"/>
    <cellStyle name="Note 18 5" xfId="743" xr:uid="{5D5AB402-4654-4436-906C-A0D84AB06C11}"/>
    <cellStyle name="Note 19" xfId="277" xr:uid="{00000000-0005-0000-0000-00004A010000}"/>
    <cellStyle name="Note 19 2" xfId="457" xr:uid="{6E01CD81-1FF8-45CF-BED6-E76DA2F02966}"/>
    <cellStyle name="Note 19 3" xfId="458" xr:uid="{CC28282E-956D-4421-9D9F-D82847F42B09}"/>
    <cellStyle name="Note 19 4" xfId="459" xr:uid="{C9D463DA-4650-45F6-A7BF-95BAF7C20FD4}"/>
    <cellStyle name="Note 19 5" xfId="744" xr:uid="{ACC7331E-2EF4-4002-AE82-612F4B996F94}"/>
    <cellStyle name="Note 2" xfId="44" xr:uid="{00000000-0005-0000-0000-00004B010000}"/>
    <cellStyle name="Note 2 2" xfId="460" xr:uid="{1AB25D2A-7A4D-43EF-A16C-350577202BBF}"/>
    <cellStyle name="Note 2 3" xfId="461" xr:uid="{0C0EAEE4-F2BD-4368-80AF-2D88BA4B136A}"/>
    <cellStyle name="Note 2 4" xfId="462" xr:uid="{4D794ADD-1739-41EB-8DA3-FC7CEB1CA890}"/>
    <cellStyle name="Note 2 5" xfId="463" xr:uid="{29A19862-9FCD-4516-A92C-B6A9DE319372}"/>
    <cellStyle name="Note 2 6" xfId="546" xr:uid="{29C92D51-5E3C-4D5C-AAF1-BE140B5A5E76}"/>
    <cellStyle name="Note 20" xfId="291" xr:uid="{00000000-0005-0000-0000-00004C010000}"/>
    <cellStyle name="Note 20 2" xfId="464" xr:uid="{C5070F79-7851-49E5-983A-258AE00C81DE}"/>
    <cellStyle name="Note 20 3" xfId="465" xr:uid="{C02E5EE1-0FED-4503-817D-4A64322EF408}"/>
    <cellStyle name="Note 20 4" xfId="466" xr:uid="{A38A86E7-D15B-424F-B1C0-C6815F1AFE4A}"/>
    <cellStyle name="Note 20 5" xfId="745" xr:uid="{0445BF86-1B40-4165-9BAF-C3ADD60A1008}"/>
    <cellStyle name="Note 21" xfId="305" xr:uid="{00000000-0005-0000-0000-00004D010000}"/>
    <cellStyle name="Note 21 2" xfId="467" xr:uid="{36171874-FAB7-435A-BD0B-DFD1D34C886F}"/>
    <cellStyle name="Note 21 3" xfId="468" xr:uid="{60A05A88-A930-4F7F-9301-114367DC2D72}"/>
    <cellStyle name="Note 21 4" xfId="469" xr:uid="{04DF9C15-10EA-497D-9220-D82160D54D3B}"/>
    <cellStyle name="Note 21 5" xfId="746" xr:uid="{6DD38057-BA7A-44A3-873B-6292DBDB2374}"/>
    <cellStyle name="Note 22" xfId="319" xr:uid="{00000000-0005-0000-0000-00004E010000}"/>
    <cellStyle name="Note 22 2" xfId="470" xr:uid="{58892735-08F4-4ECE-9016-635E57B9A65A}"/>
    <cellStyle name="Note 22 3" xfId="471" xr:uid="{F935FF7E-3E77-4228-B4EA-07A382C7E2D9}"/>
    <cellStyle name="Note 22 4" xfId="472" xr:uid="{D66BA4E0-9933-43A0-97D0-DA91A26FBAC9}"/>
    <cellStyle name="Note 22 5" xfId="747" xr:uid="{68350868-983A-4598-94D9-B76B15DEBEAC}"/>
    <cellStyle name="Note 23" xfId="333" xr:uid="{00000000-0005-0000-0000-00004F010000}"/>
    <cellStyle name="Note 23 2" xfId="473" xr:uid="{FE70A906-71DF-4313-B2F6-77FE8D850041}"/>
    <cellStyle name="Note 23 3" xfId="474" xr:uid="{E7279BF9-7CCA-445A-BA21-89F112CC183B}"/>
    <cellStyle name="Note 23 4" xfId="475" xr:uid="{CA39E981-02C6-493D-B618-301083C92E7B}"/>
    <cellStyle name="Note 23 5" xfId="748" xr:uid="{3C7602A7-65EF-4BAE-871A-ACBCC771D498}"/>
    <cellStyle name="Note 24" xfId="476" xr:uid="{B368FF64-54F3-4D18-A013-4F504A9FEF76}"/>
    <cellStyle name="Note 25" xfId="477" xr:uid="{835713F1-E1BD-491A-BFDD-00FB60BDE786}"/>
    <cellStyle name="Note 26" xfId="478" xr:uid="{E3E4E4C3-4ED7-41F0-B033-D05B2C043AC3}"/>
    <cellStyle name="Note 27" xfId="479" xr:uid="{E89E7BEB-62D0-41AF-8AAA-DB6F6B632E1C}"/>
    <cellStyle name="Note 28" xfId="480" xr:uid="{8B1FE553-5F28-4FF2-B70B-A0A976BD5F0D}"/>
    <cellStyle name="Note 29" xfId="481" xr:uid="{7E0AA001-0E8A-4944-872D-291A8FE2AA6C}"/>
    <cellStyle name="Note 3" xfId="46" xr:uid="{00000000-0005-0000-0000-000050010000}"/>
    <cellStyle name="Note 3 2" xfId="482" xr:uid="{B06EE0E1-3709-4A93-B677-1E5B2B27AD38}"/>
    <cellStyle name="Note 3 3" xfId="483" xr:uid="{3A97D104-0DC6-49D8-BF0A-8DECE1B272D9}"/>
    <cellStyle name="Note 3 4" xfId="484" xr:uid="{1AD2C5C9-CF06-452B-A4DE-43AE10694156}"/>
    <cellStyle name="Note 3 5" xfId="485" xr:uid="{23B7C2F6-D3C7-408A-9179-594A871EE193}"/>
    <cellStyle name="Note 3 6" xfId="547" xr:uid="{57CD8D68-6F55-4976-AC33-2EB588E85453}"/>
    <cellStyle name="Note 30" xfId="486" xr:uid="{9E056646-5BFA-4DDB-A5C6-701A2E88401B}"/>
    <cellStyle name="Note 31" xfId="487" xr:uid="{38909011-C88B-4F50-983C-97FFAA0D5BD3}"/>
    <cellStyle name="Note 32" xfId="488" xr:uid="{7646381E-34AD-40A8-AF2A-A0D0F628CBA1}"/>
    <cellStyle name="Note 33" xfId="489" xr:uid="{73A4AA6B-2882-4114-903F-BA7AD5ED730C}"/>
    <cellStyle name="Note 34" xfId="490" xr:uid="{D86C31D9-9E37-43C6-B3A1-7555E2C87C1C}"/>
    <cellStyle name="Note 35" xfId="491" xr:uid="{1140FB5B-5A1C-4617-93D0-096B3166455E}"/>
    <cellStyle name="Note 36" xfId="492" xr:uid="{903E7D58-92F4-4EC9-A47D-DA8AEDB23368}"/>
    <cellStyle name="Note 37" xfId="493" xr:uid="{20EE5290-5F47-4574-89AF-D93A836F3976}"/>
    <cellStyle name="Note 38" xfId="494" xr:uid="{501E945D-3DCE-41E2-BA7F-57436CA7783D}"/>
    <cellStyle name="Note 39" xfId="495" xr:uid="{AC6473CA-BF5F-47BD-9AF0-7A0329DE5838}"/>
    <cellStyle name="Note 4" xfId="60" xr:uid="{00000000-0005-0000-0000-000051010000}"/>
    <cellStyle name="Note 4 2" xfId="496" xr:uid="{D0A34D36-9936-4A10-BDB9-07DBBD2AE561}"/>
    <cellStyle name="Note 4 3" xfId="497" xr:uid="{FA30108D-90FE-4D3A-8A3B-5A291D0F5466}"/>
    <cellStyle name="Note 4 4" xfId="498" xr:uid="{647B8BC8-9FCC-4C02-9A9A-AA1E6D630848}"/>
    <cellStyle name="Note 4 5" xfId="560" xr:uid="{4A87E82E-665F-430E-933A-E1F95BB1B5BA}"/>
    <cellStyle name="Note 40" xfId="499" xr:uid="{6DDAEBF4-8CC4-4A90-956F-B89BC6016FAD}"/>
    <cellStyle name="Note 41" xfId="500" xr:uid="{11635D76-C093-4305-BDD2-6AF015B54B9D}"/>
    <cellStyle name="Note 42" xfId="501" xr:uid="{3FC12FCF-2578-4BBC-94CF-4A271A9DE977}"/>
    <cellStyle name="Note 43" xfId="502" xr:uid="{26DA331B-98FC-4A6A-9D29-983348F1BFB5}"/>
    <cellStyle name="Note 44" xfId="503" xr:uid="{114CB96C-B1B4-473D-A2EA-75ED2E81C770}"/>
    <cellStyle name="Note 45" xfId="504" xr:uid="{A06B5124-F37B-4CA1-B0EF-61EEC906261C}"/>
    <cellStyle name="Note 46" xfId="505" xr:uid="{3B2109BE-F811-46B5-99DB-7F56986D5992}"/>
    <cellStyle name="Note 47" xfId="506" xr:uid="{1E716776-3D12-4FF4-8642-1474A1098E49}"/>
    <cellStyle name="Note 48" xfId="507" xr:uid="{4EB3A8EC-6AAD-47C1-9395-C2541DE72577}"/>
    <cellStyle name="Note 49" xfId="508" xr:uid="{F7FEBF34-C9BE-45E1-828D-4D19F97415D6}"/>
    <cellStyle name="Note 5" xfId="78" xr:uid="{00000000-0005-0000-0000-000052010000}"/>
    <cellStyle name="Note 5 2" xfId="509" xr:uid="{A6DF55AD-FFD8-416B-AA97-AEDCB00FBD7B}"/>
    <cellStyle name="Note 5 3" xfId="510" xr:uid="{6A8D999D-E510-4E05-BDE4-CFC423D9A905}"/>
    <cellStyle name="Note 5 4" xfId="511" xr:uid="{EF317415-3D5C-4BEF-86F3-48FC40039F20}"/>
    <cellStyle name="Note 5 5" xfId="574" xr:uid="{CE0256DC-BB14-49F4-B72C-525FAA2D3DF5}"/>
    <cellStyle name="Note 50" xfId="512" xr:uid="{8D8263A5-81B5-435A-9316-68C61A44378E}"/>
    <cellStyle name="Note 51" xfId="513" xr:uid="{90D022FC-4822-4298-BF14-C15C423408E2}"/>
    <cellStyle name="Note 52" xfId="514" xr:uid="{3FAE479B-1FDB-48D0-9538-58EB40B8AE2C}"/>
    <cellStyle name="Note 53" xfId="515" xr:uid="{779E3B72-3668-4A37-A4EB-8F5AD088A901}"/>
    <cellStyle name="Note 54" xfId="516" xr:uid="{867AE305-8729-4CD0-AC27-57176CCF9466}"/>
    <cellStyle name="Note 55" xfId="517" xr:uid="{565EA15D-22BD-4A29-B872-6B3769391748}"/>
    <cellStyle name="Note 56" xfId="518" xr:uid="{3C09F72F-A666-49C9-B6D9-0BB771D16434}"/>
    <cellStyle name="Note 57" xfId="519" xr:uid="{C4E2F921-59BA-4CE3-A552-0540000995E6}"/>
    <cellStyle name="Note 58" xfId="533" xr:uid="{77E5C0E9-281F-42A8-9792-2E22D86B5407}"/>
    <cellStyle name="Note 6" xfId="76" xr:uid="{00000000-0005-0000-0000-000053010000}"/>
    <cellStyle name="Note 6 2" xfId="520" xr:uid="{29EF9B7D-EC02-4F95-B6EE-4FDE681EAAF0}"/>
    <cellStyle name="Note 6 3" xfId="521" xr:uid="{89756AF9-03FF-47AA-8246-3C720A4829FD}"/>
    <cellStyle name="Note 6 4" xfId="522" xr:uid="{37E95115-CCDF-4434-AEB9-C7E008F0D796}"/>
    <cellStyle name="Note 6 5" xfId="573" xr:uid="{3AA633F6-408F-41D3-9AD6-624DBD1312F5}"/>
    <cellStyle name="Note 7" xfId="97" xr:uid="{00000000-0005-0000-0000-000054010000}"/>
    <cellStyle name="Note 7 2" xfId="523" xr:uid="{B1E0DE58-F9E7-420D-B744-11FC5AF829CD}"/>
    <cellStyle name="Note 7 3" xfId="524" xr:uid="{4864686F-DA74-4692-A11C-30E9E4114BE9}"/>
    <cellStyle name="Note 7 4" xfId="525" xr:uid="{1EB6D66C-1F11-4FB4-8D00-5F5C9A597A4E}"/>
    <cellStyle name="Note 7 5" xfId="592" xr:uid="{31560CA4-270B-4BF3-A1EF-148882C30BBB}"/>
    <cellStyle name="Note 8" xfId="118" xr:uid="{00000000-0005-0000-0000-000055010000}"/>
    <cellStyle name="Note 8 2" xfId="526" xr:uid="{B596364C-72C5-406F-B374-54678A0738DC}"/>
    <cellStyle name="Note 8 3" xfId="527" xr:uid="{D6600771-7C34-4E8B-A992-6BCADBC68603}"/>
    <cellStyle name="Note 8 4" xfId="528" xr:uid="{6A522A29-BEB5-4AC3-8F02-A93B51E1F409}"/>
    <cellStyle name="Note 8 5" xfId="612" xr:uid="{2F446AAF-5790-47DA-83DB-A62F229A929B}"/>
    <cellStyle name="Note 9" xfId="136" xr:uid="{00000000-0005-0000-0000-000056010000}"/>
    <cellStyle name="Note 9 2" xfId="529" xr:uid="{D24126F2-A620-41B0-A041-C4FC4B7936D4}"/>
    <cellStyle name="Note 9 3" xfId="530" xr:uid="{CA889598-C203-4383-B560-0678447D5CD2}"/>
    <cellStyle name="Note 9 4" xfId="531" xr:uid="{7AD4D6B8-4342-4370-ACB2-037BA962AAEA}"/>
    <cellStyle name="Note 9 5" xfId="626" xr:uid="{68589FA7-DE01-4660-9355-0F0F9DA8A5DF}"/>
    <cellStyle name="Output" xfId="10" builtinId="21" customBuiltin="1"/>
    <cellStyle name="Title" xfId="1" builtinId="15" customBuiltin="1"/>
    <cellStyle name="Title 2" xfId="346" xr:uid="{00000000-0005-0000-0000-000059010000}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295"/>
  <sheetViews>
    <sheetView showGridLines="0" tabSelected="1" zoomScale="74" zoomScaleNormal="74" workbookViewId="0"/>
  </sheetViews>
  <sheetFormatPr defaultRowHeight="14.4" x14ac:dyDescent="0.55000000000000004"/>
  <cols>
    <col min="1" max="1" width="18" customWidth="1"/>
    <col min="2" max="2" width="2" customWidth="1"/>
    <col min="3" max="3" width="2.26171875" style="17" customWidth="1"/>
    <col min="4" max="4" width="5" style="2" customWidth="1"/>
    <col min="5" max="5" width="6.734375" customWidth="1"/>
    <col min="6" max="6" width="7.7890625" customWidth="1"/>
    <col min="7" max="7" width="3.7890625" customWidth="1"/>
    <col min="8" max="8" width="5.7890625" customWidth="1"/>
    <col min="9" max="9" width="4" customWidth="1"/>
    <col min="10" max="10" width="5.734375" customWidth="1"/>
    <col min="11" max="11" width="4.734375" customWidth="1"/>
    <col min="12" max="12" width="6.26171875" customWidth="1"/>
    <col min="13" max="13" width="4.7890625" customWidth="1"/>
    <col min="14" max="14" width="5.7890625" customWidth="1"/>
    <col min="15" max="15" width="3.26171875" customWidth="1"/>
    <col min="16" max="16" width="4.26171875" customWidth="1"/>
    <col min="17" max="17" width="4.20703125" customWidth="1"/>
    <col min="18" max="18" width="3.7890625" customWidth="1"/>
    <col min="19" max="19" width="5.26171875" customWidth="1"/>
    <col min="20" max="20" width="5.5234375" customWidth="1"/>
    <col min="21" max="21" width="7.734375" style="2" customWidth="1"/>
    <col min="22" max="22" width="3.734375" customWidth="1"/>
    <col min="23" max="23" width="7" customWidth="1"/>
    <col min="24" max="24" width="3" customWidth="1"/>
    <col min="25" max="25" width="7.3671875" customWidth="1"/>
    <col min="26" max="26" width="20.734375" customWidth="1"/>
    <col min="27" max="27" width="43.26171875" customWidth="1"/>
    <col min="28" max="28" width="47.62890625" customWidth="1"/>
    <col min="29" max="29" width="9.05078125" customWidth="1"/>
    <col min="30" max="30" width="8.05078125" customWidth="1"/>
    <col min="31" max="31" width="6.9453125" customWidth="1"/>
  </cols>
  <sheetData>
    <row r="1" spans="1:54" ht="12.75" customHeight="1" x14ac:dyDescent="0.55000000000000004">
      <c r="A1" s="89"/>
      <c r="B1" s="89"/>
      <c r="C1" s="90"/>
      <c r="D1" s="91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92">
        <v>52</v>
      </c>
      <c r="Q1" s="92">
        <v>52</v>
      </c>
      <c r="R1" s="93"/>
      <c r="S1" s="93"/>
      <c r="T1" s="93"/>
      <c r="U1" s="94"/>
      <c r="V1" s="95" t="s">
        <v>1</v>
      </c>
      <c r="W1" s="93"/>
      <c r="X1" s="93"/>
      <c r="Y1" s="93"/>
      <c r="Z1" s="96"/>
      <c r="AA1" s="96"/>
      <c r="AB1" s="96"/>
      <c r="AC1" s="96"/>
      <c r="AD1" s="96"/>
      <c r="AE1" s="96"/>
      <c r="AF1" s="97" t="s">
        <v>463</v>
      </c>
      <c r="AG1" s="97" t="s">
        <v>465</v>
      </c>
      <c r="AH1" s="97" t="s">
        <v>466</v>
      </c>
      <c r="AI1" s="97" t="s">
        <v>463</v>
      </c>
      <c r="AJ1" s="97" t="s">
        <v>465</v>
      </c>
      <c r="AK1" s="97" t="s">
        <v>466</v>
      </c>
      <c r="AL1" s="97" t="s">
        <v>463</v>
      </c>
      <c r="AM1" s="97" t="s">
        <v>465</v>
      </c>
      <c r="AN1" s="97" t="s">
        <v>466</v>
      </c>
    </row>
    <row r="2" spans="1:54" ht="12.75" customHeight="1" x14ac:dyDescent="0.55000000000000004">
      <c r="A2" s="89"/>
      <c r="B2" s="89"/>
      <c r="C2" s="90"/>
      <c r="D2" s="91"/>
      <c r="E2" s="89"/>
      <c r="F2" s="89"/>
      <c r="G2" s="95" t="s">
        <v>6</v>
      </c>
      <c r="H2" s="95" t="s">
        <v>7</v>
      </c>
      <c r="I2" s="178" t="s">
        <v>23</v>
      </c>
      <c r="J2" s="178"/>
      <c r="K2" s="95" t="s">
        <v>6</v>
      </c>
      <c r="L2" s="95" t="s">
        <v>7</v>
      </c>
      <c r="M2" s="180" t="s">
        <v>25</v>
      </c>
      <c r="N2" s="180"/>
      <c r="O2" s="89"/>
      <c r="P2" s="92" t="s">
        <v>0</v>
      </c>
      <c r="Q2" s="92" t="s">
        <v>0</v>
      </c>
      <c r="R2" s="95" t="s">
        <v>3</v>
      </c>
      <c r="S2" s="95" t="s">
        <v>4</v>
      </c>
      <c r="T2" s="98"/>
      <c r="U2" s="95" t="s">
        <v>5</v>
      </c>
      <c r="V2" s="95" t="s">
        <v>2</v>
      </c>
      <c r="W2" s="97" t="s">
        <v>267</v>
      </c>
      <c r="X2" s="93"/>
      <c r="Y2" s="93"/>
      <c r="Z2" s="96"/>
      <c r="AA2" s="96"/>
      <c r="AB2" s="96"/>
      <c r="AC2" s="96"/>
      <c r="AD2" s="96"/>
      <c r="AE2" s="96"/>
      <c r="AF2" s="97" t="s">
        <v>464</v>
      </c>
      <c r="AG2" s="97" t="s">
        <v>464</v>
      </c>
      <c r="AH2" s="97" t="s">
        <v>464</v>
      </c>
      <c r="AI2" s="97" t="s">
        <v>718</v>
      </c>
      <c r="AJ2" s="97" t="s">
        <v>718</v>
      </c>
      <c r="AK2" s="97" t="s">
        <v>718</v>
      </c>
      <c r="AL2" s="97" t="s">
        <v>719</v>
      </c>
      <c r="AM2" s="97" t="s">
        <v>719</v>
      </c>
      <c r="AN2" s="97" t="s">
        <v>719</v>
      </c>
    </row>
    <row r="3" spans="1:54" ht="12.75" customHeight="1" thickBot="1" x14ac:dyDescent="0.6">
      <c r="A3" s="99" t="s">
        <v>29</v>
      </c>
      <c r="B3" s="100"/>
      <c r="C3" s="101"/>
      <c r="D3" s="102" t="s">
        <v>18</v>
      </c>
      <c r="E3" s="102" t="s">
        <v>19</v>
      </c>
      <c r="F3" s="102" t="s">
        <v>20</v>
      </c>
      <c r="G3" s="102" t="s">
        <v>21</v>
      </c>
      <c r="H3" s="102" t="s">
        <v>22</v>
      </c>
      <c r="I3" s="179" t="s">
        <v>24</v>
      </c>
      <c r="J3" s="179"/>
      <c r="K3" s="102" t="s">
        <v>27</v>
      </c>
      <c r="L3" s="102" t="s">
        <v>27</v>
      </c>
      <c r="M3" s="181" t="s">
        <v>26</v>
      </c>
      <c r="N3" s="181"/>
      <c r="O3" s="102" t="s">
        <v>28</v>
      </c>
      <c r="P3" s="102" t="s">
        <v>8</v>
      </c>
      <c r="Q3" s="102" t="s">
        <v>9</v>
      </c>
      <c r="R3" s="102" t="s">
        <v>10</v>
      </c>
      <c r="S3" s="102" t="s">
        <v>11</v>
      </c>
      <c r="T3" s="102" t="s">
        <v>12</v>
      </c>
      <c r="U3" s="102" t="s">
        <v>13</v>
      </c>
      <c r="V3" s="102" t="s">
        <v>14</v>
      </c>
      <c r="W3" s="102" t="s">
        <v>15</v>
      </c>
      <c r="X3" s="102" t="s">
        <v>16</v>
      </c>
      <c r="Y3" s="102" t="s">
        <v>17</v>
      </c>
      <c r="Z3" s="103" t="s">
        <v>660</v>
      </c>
      <c r="AA3" s="103" t="s">
        <v>661</v>
      </c>
      <c r="AB3" s="103" t="s">
        <v>662</v>
      </c>
      <c r="AC3" s="124" t="s">
        <v>720</v>
      </c>
      <c r="AD3" s="124" t="s">
        <v>721</v>
      </c>
      <c r="AE3" s="124" t="s">
        <v>722</v>
      </c>
      <c r="AF3" s="104"/>
      <c r="AG3" s="104"/>
      <c r="AH3" s="104"/>
      <c r="AI3" s="104"/>
      <c r="AJ3" s="104"/>
      <c r="AK3" s="104"/>
      <c r="AL3" s="104"/>
      <c r="AM3" s="104"/>
      <c r="AN3" s="104"/>
    </row>
    <row r="4" spans="1:54" ht="12.75" customHeight="1" thickTop="1" x14ac:dyDescent="0.55000000000000004">
      <c r="A4" s="142" t="s">
        <v>586</v>
      </c>
      <c r="B4" s="182"/>
      <c r="C4" s="84" t="s">
        <v>126</v>
      </c>
      <c r="D4" s="183">
        <v>55.84</v>
      </c>
      <c r="E4" s="42">
        <v>1.44</v>
      </c>
      <c r="F4" s="185">
        <f>E4/D4</f>
        <v>2.5787965616045842E-2</v>
      </c>
      <c r="G4" s="18">
        <f>D4-I4</f>
        <v>7.8400000000000034</v>
      </c>
      <c r="H4" s="4">
        <f>(D4-I4)/D4</f>
        <v>0.14040114613180521</v>
      </c>
      <c r="I4" s="1">
        <f>E4/J4</f>
        <v>48</v>
      </c>
      <c r="J4" s="21">
        <v>0.03</v>
      </c>
      <c r="K4" s="188">
        <f>M4-D4</f>
        <v>40.159999999999997</v>
      </c>
      <c r="L4" s="4">
        <f>(M4-D4)/D4</f>
        <v>0.71919770773638958</v>
      </c>
      <c r="M4" s="1">
        <f>E4/N4</f>
        <v>96</v>
      </c>
      <c r="N4" s="190">
        <v>1.4999999999999999E-2</v>
      </c>
      <c r="O4" s="26" t="s">
        <v>269</v>
      </c>
      <c r="P4" s="183">
        <v>47.3</v>
      </c>
      <c r="Q4" s="61">
        <v>68.125</v>
      </c>
      <c r="R4" s="61">
        <v>40.498630548708697</v>
      </c>
      <c r="S4" s="42">
        <v>4.9682700000000004</v>
      </c>
      <c r="T4" s="1">
        <f>D4/S4</f>
        <v>11.239324754894561</v>
      </c>
      <c r="U4" s="186">
        <f>E4/S4</f>
        <v>0.28983932032679383</v>
      </c>
      <c r="V4" s="152"/>
      <c r="W4" s="193">
        <v>0.34520000000000001</v>
      </c>
      <c r="X4" s="5">
        <v>6</v>
      </c>
      <c r="Y4" s="34" t="s">
        <v>587</v>
      </c>
      <c r="Z4" s="109" t="s">
        <v>333</v>
      </c>
      <c r="AA4" s="109" t="s">
        <v>416</v>
      </c>
      <c r="AB4" s="109" t="s">
        <v>361</v>
      </c>
      <c r="AC4" s="140">
        <v>0.1065</v>
      </c>
      <c r="AD4" s="125">
        <v>2.4299999999999999E-2</v>
      </c>
      <c r="AE4" s="141">
        <v>0.73009999999999997</v>
      </c>
      <c r="AF4" s="108">
        <v>4.7823999999999998E-2</v>
      </c>
      <c r="AG4" s="108">
        <v>6.2512999999999999E-2</v>
      </c>
      <c r="AH4" s="108">
        <v>7.7165999999999998E-2</v>
      </c>
      <c r="AI4" s="115">
        <v>0.16636999999999999</v>
      </c>
      <c r="AJ4" s="110">
        <v>9.7428000000000001E-2</v>
      </c>
      <c r="AK4" s="110">
        <v>9.4982999999999998E-2</v>
      </c>
      <c r="AL4" s="115">
        <v>3.8495000000000001E-2</v>
      </c>
      <c r="AM4" s="110">
        <v>3.4972999999999997E-2</v>
      </c>
      <c r="AN4" s="110">
        <v>4.6663999999999997E-2</v>
      </c>
    </row>
    <row r="5" spans="1:54" ht="12.75" customHeight="1" x14ac:dyDescent="0.55000000000000004">
      <c r="A5" s="14" t="s">
        <v>154</v>
      </c>
      <c r="B5" s="182"/>
      <c r="C5" s="85" t="s">
        <v>126</v>
      </c>
      <c r="D5" s="183">
        <v>134.6</v>
      </c>
      <c r="E5" s="42">
        <v>2.8</v>
      </c>
      <c r="F5" s="185">
        <f>E5/D5</f>
        <v>2.0802377414561663E-2</v>
      </c>
      <c r="G5" s="19">
        <f>D5-I5</f>
        <v>41.266666666666666</v>
      </c>
      <c r="H5" s="186">
        <f>(D5-I5)/D5</f>
        <v>0.30658741951461121</v>
      </c>
      <c r="I5" s="188">
        <f>E5/J5</f>
        <v>93.333333333333329</v>
      </c>
      <c r="J5" s="22">
        <v>0.03</v>
      </c>
      <c r="K5" s="188">
        <f>M5-D5</f>
        <v>30.105882352941165</v>
      </c>
      <c r="L5" s="186">
        <f>(M5-D5)/D5</f>
        <v>0.22366925968009782</v>
      </c>
      <c r="M5" s="188">
        <f>E5/N5</f>
        <v>164.70588235294116</v>
      </c>
      <c r="N5" s="190">
        <v>1.7000000000000001E-2</v>
      </c>
      <c r="O5" s="27" t="s">
        <v>270</v>
      </c>
      <c r="P5" s="183">
        <v>75.645139737500003</v>
      </c>
      <c r="Q5" s="183">
        <v>141.34</v>
      </c>
      <c r="R5" s="183">
        <v>8.6991749931904998</v>
      </c>
      <c r="S5" s="42">
        <v>-12.720459999999999</v>
      </c>
      <c r="T5" s="188">
        <f>D5/S5</f>
        <v>-10.581378346380555</v>
      </c>
      <c r="U5" s="186">
        <f>E5/S5</f>
        <v>-0.22011782592767873</v>
      </c>
      <c r="V5" s="82" t="s">
        <v>273</v>
      </c>
      <c r="W5" s="193">
        <v>3.3357999999999999</v>
      </c>
      <c r="X5" s="194">
        <v>6</v>
      </c>
      <c r="Y5" s="35" t="s">
        <v>30</v>
      </c>
      <c r="Z5" s="109" t="s">
        <v>322</v>
      </c>
      <c r="AA5" s="109" t="s">
        <v>373</v>
      </c>
      <c r="AB5" s="109" t="s">
        <v>373</v>
      </c>
      <c r="AC5" s="130">
        <v>0.14630000000000001</v>
      </c>
      <c r="AD5" s="125">
        <v>0.1603</v>
      </c>
      <c r="AE5" s="137">
        <v>1.2059</v>
      </c>
      <c r="AF5" s="108">
        <v>6.757E-3</v>
      </c>
      <c r="AG5" s="108">
        <v>1.9789000000000001E-2</v>
      </c>
      <c r="AH5" s="108">
        <v>8.9761999999999995E-2</v>
      </c>
      <c r="AI5" s="115"/>
      <c r="AJ5" s="110"/>
      <c r="AK5" s="110"/>
      <c r="AL5" s="115">
        <v>5.1209999999999997E-3</v>
      </c>
      <c r="AM5" s="110">
        <v>-5.13E-4</v>
      </c>
      <c r="AN5" s="110">
        <v>5.7140000000000003E-3</v>
      </c>
    </row>
    <row r="6" spans="1:54" ht="12.75" customHeight="1" x14ac:dyDescent="0.55000000000000004">
      <c r="A6" s="14" t="s">
        <v>706</v>
      </c>
      <c r="B6" s="13" t="s">
        <v>264</v>
      </c>
      <c r="C6" s="85" t="s">
        <v>126</v>
      </c>
      <c r="D6" s="61">
        <v>113.19</v>
      </c>
      <c r="E6" s="42">
        <v>2.36</v>
      </c>
      <c r="F6" s="6">
        <f>E6/D6</f>
        <v>2.0849898400918807E-2</v>
      </c>
      <c r="G6" s="19">
        <f>D6-I6</f>
        <v>18.790000000000006</v>
      </c>
      <c r="H6" s="4">
        <f>(D6-I6)/D6</f>
        <v>0.16600406396324768</v>
      </c>
      <c r="I6" s="1">
        <f>E6/J6</f>
        <v>94.399999999999991</v>
      </c>
      <c r="J6" s="22">
        <v>2.5000000000000001E-2</v>
      </c>
      <c r="K6" s="1">
        <f>M6-D6</f>
        <v>61.624814814814812</v>
      </c>
      <c r="L6" s="4">
        <f>(M6-D6)/D6</f>
        <v>0.54443691858657839</v>
      </c>
      <c r="M6" s="1">
        <f>E6/N6</f>
        <v>174.81481481481481</v>
      </c>
      <c r="N6" s="3">
        <v>1.35E-2</v>
      </c>
      <c r="O6" s="27" t="s">
        <v>271</v>
      </c>
      <c r="P6" s="61">
        <v>99.71</v>
      </c>
      <c r="Q6" s="61">
        <v>121.64</v>
      </c>
      <c r="R6" s="61">
        <v>22.261418778884</v>
      </c>
      <c r="S6" s="42">
        <v>3.22017</v>
      </c>
      <c r="T6" s="1">
        <f>D6/S6</f>
        <v>35.150318150905079</v>
      </c>
      <c r="U6" s="4">
        <f>E6/S6</f>
        <v>0.73288056220634312</v>
      </c>
      <c r="V6" s="31"/>
      <c r="W6" s="47">
        <v>0.38030000000000003</v>
      </c>
      <c r="X6" s="5">
        <v>5</v>
      </c>
      <c r="Y6" s="35" t="s">
        <v>707</v>
      </c>
      <c r="Z6" s="107" t="s">
        <v>325</v>
      </c>
      <c r="AA6" s="107" t="s">
        <v>326</v>
      </c>
      <c r="AB6" s="107" t="s">
        <v>327</v>
      </c>
      <c r="AC6" s="128">
        <v>8.7999999999999995E-2</v>
      </c>
      <c r="AD6" s="129">
        <v>2.58E-2</v>
      </c>
      <c r="AE6" s="136">
        <v>2.5354000000000001</v>
      </c>
      <c r="AF6" s="108">
        <v>0.123111</v>
      </c>
      <c r="AG6" s="108">
        <v>0.127411</v>
      </c>
      <c r="AH6" s="108">
        <v>0.13800499999999999</v>
      </c>
      <c r="AI6" s="115">
        <v>9.2510999999999996E-2</v>
      </c>
      <c r="AJ6" s="110">
        <v>0.19639100000000001</v>
      </c>
      <c r="AK6" s="110">
        <v>7.2432999999999997E-2</v>
      </c>
      <c r="AL6" s="115">
        <v>5.0401000000000001E-2</v>
      </c>
      <c r="AM6" s="110">
        <v>5.5763E-2</v>
      </c>
      <c r="AN6" s="110">
        <v>7.3921000000000001E-2</v>
      </c>
    </row>
    <row r="7" spans="1:54" ht="12.75" customHeight="1" x14ac:dyDescent="0.55000000000000004">
      <c r="A7" s="14" t="s">
        <v>455</v>
      </c>
      <c r="B7" s="13" t="s">
        <v>275</v>
      </c>
      <c r="C7" s="85" t="s">
        <v>126</v>
      </c>
      <c r="D7" s="61">
        <v>176.74</v>
      </c>
      <c r="E7" s="42">
        <v>6.56</v>
      </c>
      <c r="F7" s="6">
        <f>E7/D7</f>
        <v>3.7116668552676244E-2</v>
      </c>
      <c r="G7" s="19">
        <f>D7-I7</f>
        <v>30.962222222222238</v>
      </c>
      <c r="H7" s="4">
        <f>(D7-I7)/D7</f>
        <v>0.17518514327386125</v>
      </c>
      <c r="I7" s="1">
        <f>E7/J7</f>
        <v>145.77777777777777</v>
      </c>
      <c r="J7" s="22">
        <v>4.4999999999999998E-2</v>
      </c>
      <c r="K7" s="1">
        <f>M7-D7</f>
        <v>96.593333333333305</v>
      </c>
      <c r="L7" s="4">
        <f>(M7-D7)/D7</f>
        <v>0.54652785636151013</v>
      </c>
      <c r="M7" s="1">
        <f>E7/N7</f>
        <v>273.33333333333331</v>
      </c>
      <c r="N7" s="3">
        <v>2.4E-2</v>
      </c>
      <c r="O7" s="27" t="s">
        <v>269</v>
      </c>
      <c r="P7" s="61">
        <v>153.6</v>
      </c>
      <c r="Q7" s="61">
        <v>207.18</v>
      </c>
      <c r="R7" s="61">
        <v>5.8665615478500897</v>
      </c>
      <c r="S7" s="42">
        <v>3.3575300000000001</v>
      </c>
      <c r="T7" s="1">
        <f>D7/S7</f>
        <v>52.639887059832674</v>
      </c>
      <c r="U7" s="4">
        <f>E7/S7</f>
        <v>1.9538172406501206</v>
      </c>
      <c r="V7" s="82" t="s">
        <v>273</v>
      </c>
      <c r="W7" s="47">
        <v>5.7321</v>
      </c>
      <c r="X7" s="5">
        <v>5</v>
      </c>
      <c r="Y7" s="35" t="s">
        <v>456</v>
      </c>
      <c r="Z7" s="109" t="s">
        <v>325</v>
      </c>
      <c r="AA7" s="109" t="s">
        <v>459</v>
      </c>
      <c r="AB7" s="109" t="s">
        <v>459</v>
      </c>
      <c r="AC7" s="130">
        <v>0.11</v>
      </c>
      <c r="AD7" s="125">
        <v>3.6600000000000001E-2</v>
      </c>
      <c r="AE7" s="137">
        <v>2.2079</v>
      </c>
      <c r="AF7" s="108">
        <v>7.8433000000000003E-2</v>
      </c>
      <c r="AG7" s="108">
        <v>0.105212</v>
      </c>
      <c r="AH7" s="108">
        <v>0.13977800000000001</v>
      </c>
      <c r="AI7" s="116">
        <v>0</v>
      </c>
      <c r="AJ7" s="110">
        <v>-5.7638000000000002E-2</v>
      </c>
      <c r="AK7" s="110">
        <v>6.0809999999999996E-3</v>
      </c>
      <c r="AL7" s="115">
        <v>5.8473999999999998E-2</v>
      </c>
      <c r="AM7" s="110">
        <v>0.10646700000000001</v>
      </c>
      <c r="AN7" s="110">
        <v>0.11199199999999999</v>
      </c>
    </row>
    <row r="8" spans="1:54" ht="12.75" customHeight="1" x14ac:dyDescent="0.55000000000000004">
      <c r="A8" s="14" t="s">
        <v>155</v>
      </c>
      <c r="B8" s="13"/>
      <c r="C8" s="85" t="s">
        <v>68</v>
      </c>
      <c r="D8" s="61">
        <v>51.68</v>
      </c>
      <c r="E8" s="42">
        <v>1.06</v>
      </c>
      <c r="F8" s="25">
        <f>E8/D8</f>
        <v>2.0510835913312694E-2</v>
      </c>
      <c r="G8" s="19">
        <f>D8-I8</f>
        <v>12.42074074074074</v>
      </c>
      <c r="H8" s="4">
        <f>(D8-I8)/D8</f>
        <v>0.24033941061804837</v>
      </c>
      <c r="I8" s="1">
        <f>E8/J8</f>
        <v>39.25925925925926</v>
      </c>
      <c r="J8" s="22">
        <v>2.7E-2</v>
      </c>
      <c r="K8" s="19">
        <f>M8-D8</f>
        <v>18.986666666666672</v>
      </c>
      <c r="L8" s="4">
        <f>(M8-D8)/D8</f>
        <v>0.367389060887513</v>
      </c>
      <c r="M8" s="1">
        <f>E8/N8</f>
        <v>70.666666666666671</v>
      </c>
      <c r="N8" s="29">
        <v>1.4999999999999999E-2</v>
      </c>
      <c r="O8" s="27" t="s">
        <v>270</v>
      </c>
      <c r="P8" s="61">
        <v>39.64</v>
      </c>
      <c r="Q8" s="61">
        <v>59.78</v>
      </c>
      <c r="R8" s="61">
        <v>28.6494460756055</v>
      </c>
      <c r="S8" s="42">
        <v>3.8269299999999999</v>
      </c>
      <c r="T8" s="1">
        <f>D8/S8</f>
        <v>13.504297178155859</v>
      </c>
      <c r="U8" s="38">
        <f>E8/S8</f>
        <v>0.27698442354576647</v>
      </c>
      <c r="V8" s="32"/>
      <c r="W8" s="47">
        <v>0.74860000000000004</v>
      </c>
      <c r="X8" s="5">
        <v>6</v>
      </c>
      <c r="Y8" s="35" t="s">
        <v>31</v>
      </c>
      <c r="Z8" s="120" t="s">
        <v>322</v>
      </c>
      <c r="AA8" s="120" t="s">
        <v>323</v>
      </c>
      <c r="AB8" s="120" t="s">
        <v>324</v>
      </c>
      <c r="AC8" s="126">
        <v>5.4699999999999999E-2</v>
      </c>
      <c r="AD8" s="127">
        <v>4.3799999999999999E-2</v>
      </c>
      <c r="AE8" s="135">
        <v>1.8324</v>
      </c>
      <c r="AF8" s="121">
        <v>5.7977000000000001E-2</v>
      </c>
      <c r="AG8" s="121">
        <v>4.564E-2</v>
      </c>
      <c r="AH8" s="121">
        <v>3.7970999999999998E-2</v>
      </c>
      <c r="AI8" s="123">
        <v>-0.11712500000000001</v>
      </c>
      <c r="AJ8" s="122">
        <v>-7.5958999999999999E-2</v>
      </c>
      <c r="AK8" s="122">
        <v>-3.0720000000000001E-3</v>
      </c>
      <c r="AL8" s="123">
        <v>0.103049</v>
      </c>
      <c r="AM8" s="122">
        <v>5.1650000000000001E-2</v>
      </c>
      <c r="AN8" s="122">
        <v>6.0413000000000001E-2</v>
      </c>
    </row>
    <row r="9" spans="1:54" ht="12.75" customHeight="1" x14ac:dyDescent="0.55000000000000004">
      <c r="A9" s="14" t="s">
        <v>156</v>
      </c>
      <c r="B9" s="182"/>
      <c r="C9" s="85" t="s">
        <v>68</v>
      </c>
      <c r="D9" s="183">
        <v>102.49</v>
      </c>
      <c r="E9" s="42">
        <v>2.3199999999999998</v>
      </c>
      <c r="F9" s="185">
        <f>E9/D9</f>
        <v>2.2636354766318666E-2</v>
      </c>
      <c r="G9" s="19">
        <f>D9-I9</f>
        <v>44.49</v>
      </c>
      <c r="H9" s="186">
        <f>(D9-I9)/D9</f>
        <v>0.43409113084203343</v>
      </c>
      <c r="I9" s="188">
        <f>E9/J9</f>
        <v>57.999999999999993</v>
      </c>
      <c r="J9" s="22">
        <v>0.04</v>
      </c>
      <c r="K9" s="188">
        <f>M9-D9</f>
        <v>19.615263157894731</v>
      </c>
      <c r="L9" s="186">
        <f>(M9-D9)/D9</f>
        <v>0.19138709296414022</v>
      </c>
      <c r="M9" s="188">
        <f>E9/N9</f>
        <v>122.10526315789473</v>
      </c>
      <c r="N9" s="190">
        <v>1.9E-2</v>
      </c>
      <c r="O9" s="27" t="s">
        <v>269</v>
      </c>
      <c r="P9" s="183">
        <v>75.075000000000003</v>
      </c>
      <c r="Q9" s="183">
        <v>115.5</v>
      </c>
      <c r="R9" s="183">
        <v>38.004836822080001</v>
      </c>
      <c r="S9" s="42">
        <v>9.0654299999999992</v>
      </c>
      <c r="T9" s="188">
        <f>D9/S9</f>
        <v>11.305586166348425</v>
      </c>
      <c r="U9" s="186">
        <f>E9/S9</f>
        <v>0.25591725930264753</v>
      </c>
      <c r="V9" s="32"/>
      <c r="W9" s="193">
        <v>0.32929999999999998</v>
      </c>
      <c r="X9" s="194">
        <v>6</v>
      </c>
      <c r="Y9" s="35" t="s">
        <v>32</v>
      </c>
      <c r="Z9" s="120" t="s">
        <v>333</v>
      </c>
      <c r="AA9" s="120" t="s">
        <v>334</v>
      </c>
      <c r="AB9" s="120" t="s">
        <v>335</v>
      </c>
      <c r="AC9" s="126">
        <v>0.1195</v>
      </c>
      <c r="AD9" s="127">
        <v>9.5899999999999999E-2</v>
      </c>
      <c r="AE9" s="135">
        <v>1.0271999999999999</v>
      </c>
      <c r="AF9" s="121">
        <v>0.14471400000000001</v>
      </c>
      <c r="AG9" s="121">
        <v>0.100665</v>
      </c>
      <c r="AH9" s="121">
        <v>8.9945999999999998E-2</v>
      </c>
      <c r="AI9" s="123">
        <v>5.2651000000000003E-2</v>
      </c>
      <c r="AJ9" s="122">
        <v>0.15592</v>
      </c>
      <c r="AK9" s="122">
        <v>8.6942000000000005E-2</v>
      </c>
      <c r="AL9" s="123">
        <v>-5.4082999999999999E-2</v>
      </c>
      <c r="AM9" s="122">
        <v>-2.7931999999999998E-2</v>
      </c>
      <c r="AN9" s="122">
        <v>-2.3205E-2</v>
      </c>
    </row>
    <row r="10" spans="1:54" ht="12.75" customHeight="1" x14ac:dyDescent="0.55000000000000004">
      <c r="A10" s="14" t="s">
        <v>727</v>
      </c>
      <c r="B10" s="182" t="s">
        <v>264</v>
      </c>
      <c r="C10" s="85" t="s">
        <v>265</v>
      </c>
      <c r="D10" s="183">
        <v>97.09</v>
      </c>
      <c r="E10" s="42">
        <v>1.1599999999999999</v>
      </c>
      <c r="F10" s="185">
        <f>E10/D10</f>
        <v>1.1947677412709856E-2</v>
      </c>
      <c r="G10" s="19">
        <f>D10-I10</f>
        <v>-8.3645454545454498</v>
      </c>
      <c r="H10" s="4">
        <f>(D10-I10)/D10</f>
        <v>-8.6152492064532391E-2</v>
      </c>
      <c r="I10" s="1">
        <f>E10/J10</f>
        <v>105.45454545454545</v>
      </c>
      <c r="J10" s="22">
        <v>1.0999999999999999E-2</v>
      </c>
      <c r="K10" s="188">
        <f>M10-D10</f>
        <v>113.8190909090909</v>
      </c>
      <c r="L10" s="4">
        <f>(M10-D10)/D10</f>
        <v>1.1723049841290647</v>
      </c>
      <c r="M10" s="1">
        <f>E10/N10</f>
        <v>210.90909090909091</v>
      </c>
      <c r="N10" s="190">
        <v>5.4999999999999997E-3</v>
      </c>
      <c r="O10" s="27" t="s">
        <v>271</v>
      </c>
      <c r="P10" s="183">
        <v>84.8</v>
      </c>
      <c r="Q10" s="61">
        <v>127.22614905</v>
      </c>
      <c r="R10" s="61">
        <v>62.490964428138703</v>
      </c>
      <c r="S10" s="42">
        <v>14.790570000000001</v>
      </c>
      <c r="T10" s="1">
        <f>D10/S10</f>
        <v>6.5643176699748551</v>
      </c>
      <c r="U10" s="186">
        <f>E10/S10</f>
        <v>7.8428349955410773E-2</v>
      </c>
      <c r="V10" s="32"/>
      <c r="W10" s="193">
        <v>0.29899999999999999</v>
      </c>
      <c r="X10" s="5">
        <v>5</v>
      </c>
      <c r="Y10" s="35" t="s">
        <v>728</v>
      </c>
      <c r="Z10" s="111" t="s">
        <v>322</v>
      </c>
      <c r="AA10" s="111" t="s">
        <v>350</v>
      </c>
      <c r="AB10" s="111" t="s">
        <v>375</v>
      </c>
      <c r="AC10" s="133">
        <v>8.2900000000000001E-2</v>
      </c>
      <c r="AD10" s="134">
        <v>-1.35E-2</v>
      </c>
      <c r="AE10" s="139">
        <v>0.81669999999999998</v>
      </c>
      <c r="AF10" s="112">
        <v>0.20147399999999999</v>
      </c>
      <c r="AG10" s="112">
        <v>0.13092599999999999</v>
      </c>
      <c r="AH10" s="112">
        <v>0.107456</v>
      </c>
      <c r="AI10" s="114">
        <v>0.40379399999999999</v>
      </c>
      <c r="AJ10" s="113">
        <v>0.34281200000000001</v>
      </c>
      <c r="AK10" s="113">
        <v>0.10029299999999999</v>
      </c>
      <c r="AL10" s="114">
        <v>0.16352700000000001</v>
      </c>
      <c r="AM10" s="113">
        <v>9.0351000000000001E-2</v>
      </c>
      <c r="AN10" s="113">
        <v>2.9399999999999999E-2</v>
      </c>
    </row>
    <row r="11" spans="1:54" ht="12.75" customHeight="1" x14ac:dyDescent="0.55000000000000004">
      <c r="A11" s="16" t="s">
        <v>157</v>
      </c>
      <c r="B11" s="41"/>
      <c r="C11" s="86" t="s">
        <v>126</v>
      </c>
      <c r="D11" s="62">
        <v>301.74</v>
      </c>
      <c r="E11" s="60">
        <v>7.08</v>
      </c>
      <c r="F11" s="24">
        <f>E11/D11</f>
        <v>2.3463909325909724E-2</v>
      </c>
      <c r="G11" s="20">
        <f>D11-I11</f>
        <v>87.194545454545477</v>
      </c>
      <c r="H11" s="7">
        <f>(D11-I11)/D11</f>
        <v>0.28897244466940236</v>
      </c>
      <c r="I11" s="8">
        <f>E11/J11</f>
        <v>214.54545454545453</v>
      </c>
      <c r="J11" s="23">
        <v>3.3000000000000002E-2</v>
      </c>
      <c r="K11" s="20">
        <f>M11-D11</f>
        <v>140.76</v>
      </c>
      <c r="L11" s="7">
        <f>(M11-D11)/D11</f>
        <v>0.46649433286935771</v>
      </c>
      <c r="M11" s="8">
        <f>E11/N11</f>
        <v>442.5</v>
      </c>
      <c r="N11" s="30">
        <v>1.6E-2</v>
      </c>
      <c r="O11" s="28" t="s">
        <v>268</v>
      </c>
      <c r="P11" s="62">
        <v>212.24</v>
      </c>
      <c r="Q11" s="64">
        <v>337</v>
      </c>
      <c r="R11" s="64">
        <v>76.612469087780497</v>
      </c>
      <c r="S11" s="60">
        <v>11.05504</v>
      </c>
      <c r="T11" s="8">
        <f>D11/S11</f>
        <v>27.294338148030221</v>
      </c>
      <c r="U11" s="37">
        <f>E11/S11</f>
        <v>0.64043187541609981</v>
      </c>
      <c r="V11" s="33"/>
      <c r="W11" s="59">
        <v>0.83509999999999995</v>
      </c>
      <c r="X11" s="46">
        <v>6</v>
      </c>
      <c r="Y11" s="36" t="s">
        <v>33</v>
      </c>
      <c r="Z11" s="109" t="s">
        <v>343</v>
      </c>
      <c r="AA11" s="109" t="s">
        <v>344</v>
      </c>
      <c r="AB11" s="109" t="s">
        <v>345</v>
      </c>
      <c r="AC11" s="130">
        <v>8.6099999999999996E-2</v>
      </c>
      <c r="AD11" s="125">
        <v>-3.5299999999999998E-2</v>
      </c>
      <c r="AE11" s="137">
        <v>2.4266000000000001</v>
      </c>
      <c r="AF11" s="108">
        <v>6.5280000000000005E-2</v>
      </c>
      <c r="AG11" s="108">
        <v>9.0404999999999999E-2</v>
      </c>
      <c r="AH11" s="108">
        <v>8.8628999999999999E-2</v>
      </c>
      <c r="AI11" s="115">
        <v>0.22134200000000001</v>
      </c>
      <c r="AJ11" s="110">
        <v>0.16691900000000001</v>
      </c>
      <c r="AK11" s="110">
        <v>0.140597</v>
      </c>
      <c r="AL11" s="115">
        <v>5.4387999999999999E-2</v>
      </c>
      <c r="AM11" s="110">
        <v>6.2916E-2</v>
      </c>
      <c r="AN11" s="110">
        <v>1.4880000000000001E-2</v>
      </c>
    </row>
    <row r="12" spans="1:54" ht="12.75" customHeight="1" x14ac:dyDescent="0.55000000000000004">
      <c r="A12" s="14" t="s">
        <v>544</v>
      </c>
      <c r="B12" s="40" t="s">
        <v>264</v>
      </c>
      <c r="C12" s="85" t="s">
        <v>126</v>
      </c>
      <c r="D12" s="63">
        <v>176.4</v>
      </c>
      <c r="E12" s="44">
        <v>1.2</v>
      </c>
      <c r="F12" s="25">
        <f>E12/D12</f>
        <v>6.8027210884353739E-3</v>
      </c>
      <c r="G12" s="19">
        <f>D12-I12</f>
        <v>43.066666666666663</v>
      </c>
      <c r="H12" s="186">
        <f>(D12-I12)/D12</f>
        <v>0.24414210128495839</v>
      </c>
      <c r="I12" s="188">
        <f>E12/J12</f>
        <v>133.33333333333334</v>
      </c>
      <c r="J12" s="22">
        <v>8.9999999999999993E-3</v>
      </c>
      <c r="K12" s="19">
        <f>M12-D12</f>
        <v>223.6</v>
      </c>
      <c r="L12" s="186">
        <f>(M12-D12)/D12</f>
        <v>1.2675736961451247</v>
      </c>
      <c r="M12" s="188">
        <f>E12/N12</f>
        <v>400</v>
      </c>
      <c r="N12" s="29">
        <v>3.0000000000000001E-3</v>
      </c>
      <c r="O12" s="27" t="s">
        <v>270</v>
      </c>
      <c r="P12" s="63">
        <v>163.74</v>
      </c>
      <c r="Q12" s="183">
        <v>231.4</v>
      </c>
      <c r="R12" s="183">
        <v>77.962962947484698</v>
      </c>
      <c r="S12" s="42">
        <v>11.242839999999999</v>
      </c>
      <c r="T12" s="188">
        <f>D12/S12</f>
        <v>15.68998580429856</v>
      </c>
      <c r="U12" s="38">
        <f>E12/S12</f>
        <v>0.10673459730815346</v>
      </c>
      <c r="V12" s="32"/>
      <c r="W12" s="48">
        <v>0.25219999999999998</v>
      </c>
      <c r="X12" s="194">
        <v>5</v>
      </c>
      <c r="Y12" s="35" t="s">
        <v>545</v>
      </c>
      <c r="Z12" s="109" t="s">
        <v>322</v>
      </c>
      <c r="AA12" s="109" t="s">
        <v>350</v>
      </c>
      <c r="AB12" s="109" t="s">
        <v>375</v>
      </c>
      <c r="AC12" s="130">
        <v>9.64E-2</v>
      </c>
      <c r="AD12" s="125">
        <v>5.2299999999999999E-2</v>
      </c>
      <c r="AE12" s="137">
        <v>1.3869</v>
      </c>
      <c r="AF12" s="108">
        <v>0.19167999999999999</v>
      </c>
      <c r="AG12" s="108">
        <v>0.148698</v>
      </c>
      <c r="AH12" s="108">
        <v>0.121327</v>
      </c>
      <c r="AI12" s="115">
        <v>0.32531599999999999</v>
      </c>
      <c r="AJ12" s="110">
        <v>0.12693699999999999</v>
      </c>
      <c r="AK12" s="110">
        <v>0.143954</v>
      </c>
      <c r="AL12" s="115">
        <v>0.132438</v>
      </c>
      <c r="AM12" s="110">
        <v>0.108655</v>
      </c>
      <c r="AN12" s="110">
        <v>9.4952999999999996E-2</v>
      </c>
    </row>
    <row r="13" spans="1:54" ht="12.75" customHeight="1" x14ac:dyDescent="0.55000000000000004">
      <c r="A13" s="14" t="s">
        <v>426</v>
      </c>
      <c r="B13" s="182"/>
      <c r="C13" s="85" t="s">
        <v>68</v>
      </c>
      <c r="D13" s="183">
        <v>65.17</v>
      </c>
      <c r="E13" s="42">
        <v>2.82</v>
      </c>
      <c r="F13" s="185">
        <f>E13/D13</f>
        <v>4.3271443915912228E-2</v>
      </c>
      <c r="G13" s="19">
        <f>D13-I13</f>
        <v>18.170000000000002</v>
      </c>
      <c r="H13" s="4">
        <f>(D13-I13)/D13</f>
        <v>0.2788092680681295</v>
      </c>
      <c r="I13" s="1">
        <f>E13/J13</f>
        <v>47</v>
      </c>
      <c r="J13" s="22">
        <v>0.06</v>
      </c>
      <c r="K13" s="188">
        <f>M13-D13</f>
        <v>43.291538461538465</v>
      </c>
      <c r="L13" s="4">
        <f>(M13-D13)/D13</f>
        <v>0.66428630445816272</v>
      </c>
      <c r="M13" s="1">
        <f>E13/N13</f>
        <v>108.46153846153847</v>
      </c>
      <c r="N13" s="190">
        <v>2.5999999999999999E-2</v>
      </c>
      <c r="O13" s="27" t="s">
        <v>270</v>
      </c>
      <c r="P13" s="183">
        <v>55.86</v>
      </c>
      <c r="Q13" s="61">
        <v>65.86</v>
      </c>
      <c r="R13" s="61">
        <v>48.7777777777778</v>
      </c>
      <c r="S13" s="42">
        <v>4.1670100000000003</v>
      </c>
      <c r="T13" s="1">
        <f>D13/S13</f>
        <v>15.639511304268527</v>
      </c>
      <c r="U13" s="186">
        <f>E13/S13</f>
        <v>0.67674423627493085</v>
      </c>
      <c r="V13" s="32"/>
      <c r="W13" s="193">
        <v>0.63759999999999994</v>
      </c>
      <c r="X13" s="5">
        <v>6</v>
      </c>
      <c r="Y13" s="35" t="s">
        <v>427</v>
      </c>
      <c r="Z13" s="120" t="s">
        <v>331</v>
      </c>
      <c r="AA13" s="120" t="s">
        <v>332</v>
      </c>
      <c r="AB13" s="120" t="s">
        <v>332</v>
      </c>
      <c r="AC13" s="126">
        <v>2.69E-2</v>
      </c>
      <c r="AD13" s="127">
        <v>3.4299999999999997E-2</v>
      </c>
      <c r="AE13" s="135">
        <v>11.6412</v>
      </c>
      <c r="AF13" s="121">
        <v>3.1392999999999997E-2</v>
      </c>
      <c r="AG13" s="121">
        <v>3.8829000000000002E-2</v>
      </c>
      <c r="AH13" s="121">
        <v>3.6146999999999999E-2</v>
      </c>
      <c r="AI13" s="123">
        <v>8.6778999999999995E-2</v>
      </c>
      <c r="AJ13" s="122">
        <v>4.9326000000000002E-2</v>
      </c>
      <c r="AK13" s="122">
        <v>5.0391999999999999E-2</v>
      </c>
      <c r="AL13" s="123">
        <v>0.17152999999999999</v>
      </c>
      <c r="AM13" s="122">
        <v>4.6370000000000001E-2</v>
      </c>
      <c r="AN13" s="122">
        <v>6.3211000000000003E-2</v>
      </c>
    </row>
    <row r="14" spans="1:54" ht="12.75" customHeight="1" x14ac:dyDescent="0.55000000000000004">
      <c r="A14" s="15" t="s">
        <v>304</v>
      </c>
      <c r="B14" s="40"/>
      <c r="C14" s="85" t="s">
        <v>265</v>
      </c>
      <c r="D14" s="63">
        <v>56.98</v>
      </c>
      <c r="E14" s="42">
        <v>1.92</v>
      </c>
      <c r="F14" s="25">
        <f>E14/D14</f>
        <v>3.3696033696033696E-2</v>
      </c>
      <c r="G14" s="19">
        <f>D14-I14</f>
        <v>3.6466666666666612</v>
      </c>
      <c r="H14" s="4">
        <f>(D14-I14)/D14</f>
        <v>6.399906399906391E-2</v>
      </c>
      <c r="I14" s="1">
        <f>E14/J14</f>
        <v>53.333333333333336</v>
      </c>
      <c r="J14" s="22">
        <v>3.5999999999999997E-2</v>
      </c>
      <c r="K14" s="19">
        <f>M14-D14</f>
        <v>19.82</v>
      </c>
      <c r="L14" s="4">
        <f>(M14-D14)/D14</f>
        <v>0.34784134784134785</v>
      </c>
      <c r="M14" s="1">
        <f>E14/N14</f>
        <v>76.8</v>
      </c>
      <c r="N14" s="29">
        <v>2.5000000000000001E-2</v>
      </c>
      <c r="O14" s="27" t="s">
        <v>269</v>
      </c>
      <c r="P14" s="63">
        <v>46.8</v>
      </c>
      <c r="Q14" s="61">
        <v>64.19</v>
      </c>
      <c r="R14" s="61">
        <v>26.462645100575401</v>
      </c>
      <c r="S14" s="42">
        <v>2.7445499999999998</v>
      </c>
      <c r="T14" s="1">
        <f>D14/S14</f>
        <v>20.761144814268278</v>
      </c>
      <c r="U14" s="38">
        <f>E14/S14</f>
        <v>0.69956823522981915</v>
      </c>
      <c r="V14" s="27"/>
      <c r="W14" s="48">
        <v>1.4031</v>
      </c>
      <c r="X14" s="5">
        <v>6</v>
      </c>
      <c r="Y14" s="35" t="s">
        <v>305</v>
      </c>
      <c r="Z14" s="111" t="s">
        <v>331</v>
      </c>
      <c r="AA14" s="111" t="s">
        <v>332</v>
      </c>
      <c r="AB14" s="111" t="s">
        <v>332</v>
      </c>
      <c r="AC14" s="133">
        <v>4.5999999999999999E-2</v>
      </c>
      <c r="AD14" s="134">
        <v>-1.32E-2</v>
      </c>
      <c r="AE14" s="139">
        <v>3.9470999999999998</v>
      </c>
      <c r="AF14" s="112">
        <v>5.9933E-2</v>
      </c>
      <c r="AG14" s="112">
        <v>6.1976000000000003E-2</v>
      </c>
      <c r="AH14" s="112">
        <v>6.7713999999999996E-2</v>
      </c>
      <c r="AI14" s="114">
        <v>4.0197999999999998E-2</v>
      </c>
      <c r="AJ14" s="113">
        <v>4.8866E-2</v>
      </c>
      <c r="AK14" s="113">
        <v>5.5814000000000002E-2</v>
      </c>
      <c r="AL14" s="114">
        <v>5.6383000000000003E-2</v>
      </c>
      <c r="AM14" s="113">
        <v>2.6461999999999999E-2</v>
      </c>
      <c r="AN14" s="113">
        <v>2.0829E-2</v>
      </c>
      <c r="AO14" s="4"/>
      <c r="AP14" s="1"/>
      <c r="AQ14" s="3"/>
      <c r="AR14" s="11"/>
      <c r="AS14" s="10"/>
      <c r="AT14" s="10"/>
      <c r="AU14" s="10"/>
      <c r="AV14" s="9"/>
      <c r="AW14" s="1"/>
      <c r="AX14" s="4"/>
      <c r="AY14" s="5"/>
      <c r="AZ14" s="4"/>
      <c r="BA14" s="5"/>
      <c r="BB14" s="12"/>
    </row>
    <row r="15" spans="1:54" ht="12.75" customHeight="1" x14ac:dyDescent="0.55000000000000004">
      <c r="A15" s="14" t="s">
        <v>490</v>
      </c>
      <c r="B15" s="40"/>
      <c r="C15" s="85" t="s">
        <v>68</v>
      </c>
      <c r="D15" s="63">
        <v>88.81</v>
      </c>
      <c r="E15" s="42">
        <v>2.68</v>
      </c>
      <c r="F15" s="25">
        <f>E15/D15</f>
        <v>3.0176781893930863E-2</v>
      </c>
      <c r="G15" s="19">
        <f>D15-I15</f>
        <v>40.952857142857141</v>
      </c>
      <c r="H15" s="4">
        <f>(D15-I15)/D15</f>
        <v>0.46112889475123453</v>
      </c>
      <c r="I15" s="1">
        <f>E15/J15</f>
        <v>47.857142857142861</v>
      </c>
      <c r="J15" s="22">
        <v>5.6000000000000001E-2</v>
      </c>
      <c r="K15" s="19">
        <f>M15-D15</f>
        <v>18.39</v>
      </c>
      <c r="L15" s="4">
        <f>(M15-D15)/D15</f>
        <v>0.20707127575723455</v>
      </c>
      <c r="M15" s="1">
        <f>E15/N15</f>
        <v>107.2</v>
      </c>
      <c r="N15" s="29">
        <v>2.5000000000000001E-2</v>
      </c>
      <c r="O15" s="27" t="s">
        <v>269</v>
      </c>
      <c r="P15" s="63">
        <v>67.03</v>
      </c>
      <c r="Q15" s="61">
        <v>95.69</v>
      </c>
      <c r="R15" s="61">
        <v>42.6173488546752</v>
      </c>
      <c r="S15" s="42">
        <v>4.3526300000000004</v>
      </c>
      <c r="T15" s="1">
        <f>D15/S15</f>
        <v>20.403755890117008</v>
      </c>
      <c r="U15" s="38">
        <f>E15/S15</f>
        <v>0.61571969131306814</v>
      </c>
      <c r="V15" s="32"/>
      <c r="W15" s="48">
        <v>1.4543999999999999</v>
      </c>
      <c r="X15" s="5">
        <v>5</v>
      </c>
      <c r="Y15" s="35" t="s">
        <v>491</v>
      </c>
      <c r="Z15" s="120" t="s">
        <v>331</v>
      </c>
      <c r="AA15" s="120" t="s">
        <v>347</v>
      </c>
      <c r="AB15" s="120" t="s">
        <v>347</v>
      </c>
      <c r="AC15" s="126">
        <v>3.2300000000000002E-2</v>
      </c>
      <c r="AD15" s="127">
        <v>-3.27E-2</v>
      </c>
      <c r="AE15" s="135">
        <v>12.025700000000001</v>
      </c>
      <c r="AF15" s="121">
        <v>8.0082E-2</v>
      </c>
      <c r="AG15" s="121">
        <v>6.4052999999999999E-2</v>
      </c>
      <c r="AH15" s="121">
        <v>4.6473E-2</v>
      </c>
      <c r="AI15" s="123">
        <v>7.7628000000000003E-2</v>
      </c>
      <c r="AJ15" s="122">
        <v>5.6980999999999997E-2</v>
      </c>
      <c r="AK15" s="122">
        <v>0.14014299999999999</v>
      </c>
      <c r="AL15" s="123">
        <v>8.9834999999999998E-2</v>
      </c>
      <c r="AM15" s="122">
        <v>3.5782000000000001E-2</v>
      </c>
      <c r="AN15" s="122">
        <v>2.5368000000000002E-2</v>
      </c>
    </row>
    <row r="16" spans="1:54" ht="12.75" customHeight="1" x14ac:dyDescent="0.55000000000000004">
      <c r="A16" s="16" t="s">
        <v>298</v>
      </c>
      <c r="B16" s="41"/>
      <c r="C16" s="86" t="s">
        <v>68</v>
      </c>
      <c r="D16" s="62">
        <v>94.54</v>
      </c>
      <c r="E16" s="60">
        <v>3.72</v>
      </c>
      <c r="F16" s="24">
        <f>E16/D16</f>
        <v>3.9348423947535432E-2</v>
      </c>
      <c r="G16" s="20">
        <f>D16-I16</f>
        <v>39.834117647058832</v>
      </c>
      <c r="H16" s="7">
        <f>(D16-I16)/D16</f>
        <v>0.42134670665389073</v>
      </c>
      <c r="I16" s="8">
        <f>E16/J16</f>
        <v>54.705882352941174</v>
      </c>
      <c r="J16" s="23">
        <v>6.8000000000000005E-2</v>
      </c>
      <c r="K16" s="20">
        <f>M16-D16</f>
        <v>29.460000000000008</v>
      </c>
      <c r="L16" s="7">
        <f>(M16-D16)/D16</f>
        <v>0.31161413158451456</v>
      </c>
      <c r="M16" s="8">
        <f>E16/N16</f>
        <v>124.00000000000001</v>
      </c>
      <c r="N16" s="30">
        <v>0.03</v>
      </c>
      <c r="O16" s="28" t="s">
        <v>270</v>
      </c>
      <c r="P16" s="62">
        <v>75.22</v>
      </c>
      <c r="Q16" s="64">
        <v>105.18</v>
      </c>
      <c r="R16" s="64">
        <v>48.061461169562797</v>
      </c>
      <c r="S16" s="60">
        <v>5.3772000000000002</v>
      </c>
      <c r="T16" s="8">
        <f>D16/S16</f>
        <v>17.581641002752363</v>
      </c>
      <c r="U16" s="37">
        <f>E16/S16</f>
        <v>0.69180986386967191</v>
      </c>
      <c r="V16" s="28"/>
      <c r="W16" s="59">
        <v>1.7020999999999999</v>
      </c>
      <c r="X16" s="46">
        <v>6</v>
      </c>
      <c r="Y16" s="36" t="s">
        <v>299</v>
      </c>
      <c r="Z16" s="120" t="s">
        <v>331</v>
      </c>
      <c r="AA16" s="120" t="s">
        <v>332</v>
      </c>
      <c r="AB16" s="120" t="s">
        <v>332</v>
      </c>
      <c r="AC16" s="126">
        <v>4.0899999999999999E-2</v>
      </c>
      <c r="AD16" s="127">
        <v>-2.47E-2</v>
      </c>
      <c r="AE16" s="135">
        <v>2.9925999999999999</v>
      </c>
      <c r="AF16" s="121">
        <v>5.8694000000000003E-2</v>
      </c>
      <c r="AG16" s="121">
        <v>5.9013999999999997E-2</v>
      </c>
      <c r="AH16" s="121">
        <v>5.6232999999999998E-2</v>
      </c>
      <c r="AI16" s="123">
        <v>-1.3762999999999999E-2</v>
      </c>
      <c r="AJ16" s="122">
        <v>1.6858000000000001E-2</v>
      </c>
      <c r="AK16" s="122">
        <v>3.3829999999999999E-2</v>
      </c>
      <c r="AL16" s="123">
        <v>8.3613999999999994E-2</v>
      </c>
      <c r="AM16" s="122">
        <v>3.2261999999999999E-2</v>
      </c>
      <c r="AN16" s="122">
        <v>2.5107000000000001E-2</v>
      </c>
    </row>
    <row r="17" spans="1:40" ht="12.75" customHeight="1" x14ac:dyDescent="0.55000000000000004">
      <c r="A17" s="14" t="s">
        <v>158</v>
      </c>
      <c r="B17" s="40" t="s">
        <v>264</v>
      </c>
      <c r="C17" s="85" t="s">
        <v>266</v>
      </c>
      <c r="D17" s="63">
        <v>297.02</v>
      </c>
      <c r="E17" s="42">
        <v>2.8</v>
      </c>
      <c r="F17" s="25">
        <f>E17/D17</f>
        <v>9.4269746145040738E-3</v>
      </c>
      <c r="G17" s="19">
        <f>D17-I17</f>
        <v>141.46444444444441</v>
      </c>
      <c r="H17" s="4">
        <f>(D17-I17)/D17</f>
        <v>0.47627918808310693</v>
      </c>
      <c r="I17" s="1">
        <f>E17/J17</f>
        <v>155.55555555555557</v>
      </c>
      <c r="J17" s="22">
        <v>1.7999999999999999E-2</v>
      </c>
      <c r="K17" s="19">
        <f>M17-D17</f>
        <v>-17.019999999999982</v>
      </c>
      <c r="L17" s="4">
        <f>(M17-D17)/D17</f>
        <v>-5.7302538549592559E-2</v>
      </c>
      <c r="M17" s="1">
        <f>E17/N17</f>
        <v>280</v>
      </c>
      <c r="N17" s="29">
        <v>0.01</v>
      </c>
      <c r="O17" s="27" t="s">
        <v>270</v>
      </c>
      <c r="P17" s="63">
        <v>177.81</v>
      </c>
      <c r="Q17" s="61">
        <v>307.82</v>
      </c>
      <c r="R17" s="61">
        <v>38.806362378976502</v>
      </c>
      <c r="S17" s="42">
        <v>12.138439999999999</v>
      </c>
      <c r="T17" s="1">
        <f>D17/S17</f>
        <v>24.469371682028335</v>
      </c>
      <c r="U17" s="38">
        <f>E17/S17</f>
        <v>0.23067214567934594</v>
      </c>
      <c r="V17" s="32"/>
      <c r="W17" s="48">
        <v>1.7521</v>
      </c>
      <c r="X17" s="5">
        <v>5</v>
      </c>
      <c r="Y17" s="35" t="s">
        <v>34</v>
      </c>
      <c r="Z17" s="105" t="s">
        <v>333</v>
      </c>
      <c r="AA17" s="105" t="s">
        <v>349</v>
      </c>
      <c r="AB17" s="105" t="s">
        <v>349</v>
      </c>
      <c r="AC17" s="131">
        <v>0.1416</v>
      </c>
      <c r="AD17" s="132">
        <v>2.01E-2</v>
      </c>
      <c r="AE17" s="138">
        <v>1.8683000000000001</v>
      </c>
      <c r="AF17" s="106">
        <v>0.117449</v>
      </c>
      <c r="AG17" s="106">
        <v>0.10151399999999999</v>
      </c>
      <c r="AH17" s="106">
        <v>0.13780200000000001</v>
      </c>
      <c r="AI17" s="119">
        <v>0.43798599999999999</v>
      </c>
      <c r="AJ17" s="117">
        <v>7.2224999999999998E-2</v>
      </c>
      <c r="AK17" s="117">
        <v>8.6721999999999994E-2</v>
      </c>
      <c r="AL17" s="119">
        <v>0.18540000000000001</v>
      </c>
      <c r="AM17" s="117">
        <v>8.4079000000000001E-2</v>
      </c>
      <c r="AN17" s="117">
        <v>6.268E-2</v>
      </c>
    </row>
    <row r="18" spans="1:40" ht="12.75" customHeight="1" x14ac:dyDescent="0.55000000000000004">
      <c r="A18" s="14" t="s">
        <v>159</v>
      </c>
      <c r="B18" s="40"/>
      <c r="C18" s="85" t="s">
        <v>265</v>
      </c>
      <c r="D18" s="63">
        <v>71.23</v>
      </c>
      <c r="E18" s="42">
        <v>1.8620000000000001</v>
      </c>
      <c r="F18" s="25">
        <f>E18/D18</f>
        <v>2.6140671065562265E-2</v>
      </c>
      <c r="G18" s="19">
        <f>D18-I18</f>
        <v>-19.599268292682922</v>
      </c>
      <c r="H18" s="4">
        <f>(D18-I18)/D18</f>
        <v>-0.27515468612498833</v>
      </c>
      <c r="I18" s="1">
        <f>E18/J18</f>
        <v>90.829268292682926</v>
      </c>
      <c r="J18" s="22">
        <v>2.0500000000000001E-2</v>
      </c>
      <c r="K18" s="19">
        <f>M18-D18</f>
        <v>83.936666666666682</v>
      </c>
      <c r="L18" s="4">
        <f>(M18-D18)/D18</f>
        <v>1.178389255463522</v>
      </c>
      <c r="M18" s="1">
        <f>E18/N18</f>
        <v>155.16666666666669</v>
      </c>
      <c r="N18" s="29">
        <v>1.2E-2</v>
      </c>
      <c r="O18" s="27" t="s">
        <v>269</v>
      </c>
      <c r="P18" s="63">
        <v>66.03</v>
      </c>
      <c r="Q18" s="61">
        <v>87.5</v>
      </c>
      <c r="R18" s="61">
        <v>20.986916062935901</v>
      </c>
      <c r="S18" s="42">
        <v>3.0567600000000001</v>
      </c>
      <c r="T18" s="1">
        <f>D18/S18</f>
        <v>23.302450961148406</v>
      </c>
      <c r="U18" s="38">
        <f>E18/S18</f>
        <v>0.60914170559677572</v>
      </c>
      <c r="V18" s="32"/>
      <c r="W18" s="48">
        <v>1.1718</v>
      </c>
      <c r="X18" s="5">
        <v>6</v>
      </c>
      <c r="Y18" s="35" t="s">
        <v>35</v>
      </c>
      <c r="Z18" s="111" t="s">
        <v>331</v>
      </c>
      <c r="AA18" s="111" t="s">
        <v>348</v>
      </c>
      <c r="AB18" s="111" t="s">
        <v>348</v>
      </c>
      <c r="AC18" s="133">
        <v>6.3799999999999996E-2</v>
      </c>
      <c r="AD18" s="134">
        <v>-1.5699999999999999E-2</v>
      </c>
      <c r="AE18" s="139">
        <v>2.1133999999999999</v>
      </c>
      <c r="AF18" s="112">
        <v>8.9422000000000001E-2</v>
      </c>
      <c r="AG18" s="112">
        <v>9.3197000000000002E-2</v>
      </c>
      <c r="AH18" s="112">
        <v>8.0932000000000004E-2</v>
      </c>
      <c r="AI18" s="114">
        <v>0.12978100000000001</v>
      </c>
      <c r="AJ18" s="113">
        <v>0.14330499999999999</v>
      </c>
      <c r="AK18" s="113">
        <v>7.6344999999999996E-2</v>
      </c>
      <c r="AL18" s="114">
        <v>6.8555000000000005E-2</v>
      </c>
      <c r="AM18" s="113">
        <v>6.4009999999999997E-2</v>
      </c>
      <c r="AN18" s="113">
        <v>2.3532000000000001E-2</v>
      </c>
    </row>
    <row r="19" spans="1:40" ht="12.75" customHeight="1" x14ac:dyDescent="0.55000000000000004">
      <c r="A19" s="14" t="s">
        <v>663</v>
      </c>
      <c r="B19" s="40"/>
      <c r="C19" s="85" t="s">
        <v>265</v>
      </c>
      <c r="D19" s="63">
        <v>16.78</v>
      </c>
      <c r="E19" s="42">
        <v>0.8</v>
      </c>
      <c r="F19" s="25">
        <f>E19/D19</f>
        <v>4.7675804529201428E-2</v>
      </c>
      <c r="G19" s="19">
        <f>D19-I19</f>
        <v>-3.7328205128205134</v>
      </c>
      <c r="H19" s="4">
        <f>(D19-I19)/D19</f>
        <v>-0.22245652638978028</v>
      </c>
      <c r="I19" s="1">
        <f>E19/J19</f>
        <v>20.512820512820515</v>
      </c>
      <c r="J19" s="22">
        <v>3.9E-2</v>
      </c>
      <c r="K19" s="19">
        <f>M19-D19</f>
        <v>16.553333333333335</v>
      </c>
      <c r="L19" s="4">
        <f>(M19-D19)/D19</f>
        <v>0.9864918553833929</v>
      </c>
      <c r="M19" s="1">
        <f>E19/N19</f>
        <v>33.333333333333336</v>
      </c>
      <c r="N19" s="29">
        <v>2.4E-2</v>
      </c>
      <c r="O19" s="27" t="s">
        <v>271</v>
      </c>
      <c r="P19" s="63">
        <v>15.69</v>
      </c>
      <c r="Q19" s="61">
        <v>22.41</v>
      </c>
      <c r="R19" s="61">
        <v>18.436935168130201</v>
      </c>
      <c r="S19" s="42">
        <v>1.10362</v>
      </c>
      <c r="T19" s="1">
        <f>D19/S19</f>
        <v>15.204508798318262</v>
      </c>
      <c r="U19" s="38">
        <f>E19/S19</f>
        <v>0.72488718943114483</v>
      </c>
      <c r="V19" s="31"/>
      <c r="W19" s="48">
        <v>0.66700000000000004</v>
      </c>
      <c r="X19" s="5">
        <v>6</v>
      </c>
      <c r="Y19" s="35" t="s">
        <v>664</v>
      </c>
      <c r="Z19" s="111" t="s">
        <v>333</v>
      </c>
      <c r="AA19" s="111" t="s">
        <v>416</v>
      </c>
      <c r="AB19" s="111" t="s">
        <v>361</v>
      </c>
      <c r="AC19" s="133">
        <v>4.5699999999999998E-2</v>
      </c>
      <c r="AD19" s="134">
        <v>1.4999999999999999E-2</v>
      </c>
      <c r="AE19" s="139">
        <v>0.93420000000000003</v>
      </c>
      <c r="AF19" s="112">
        <v>2.9429E-2</v>
      </c>
      <c r="AG19" s="112">
        <v>3.4847999999999997E-2</v>
      </c>
      <c r="AH19" s="112">
        <v>5.5378999999999998E-2</v>
      </c>
      <c r="AI19" s="114">
        <v>-0.16483700000000001</v>
      </c>
      <c r="AJ19" s="113">
        <v>-8.0935000000000007E-2</v>
      </c>
      <c r="AK19" s="113">
        <v>-2.2067E-2</v>
      </c>
      <c r="AL19" s="114">
        <v>-6.3078999999999996E-2</v>
      </c>
      <c r="AM19" s="113">
        <v>1.4808999999999999E-2</v>
      </c>
      <c r="AN19" s="113">
        <v>2.7427E-2</v>
      </c>
    </row>
    <row r="20" spans="1:40" ht="12.75" customHeight="1" x14ac:dyDescent="0.55000000000000004">
      <c r="A20" s="14" t="s">
        <v>160</v>
      </c>
      <c r="B20" s="40" t="s">
        <v>264</v>
      </c>
      <c r="C20" s="85" t="s">
        <v>126</v>
      </c>
      <c r="D20" s="63">
        <v>176.5</v>
      </c>
      <c r="E20" s="42">
        <v>1.1200000000000001</v>
      </c>
      <c r="F20" s="25">
        <f>E20/D20</f>
        <v>6.3456090651558082E-3</v>
      </c>
      <c r="G20" s="19">
        <f>D20-I20</f>
        <v>64.499999999999986</v>
      </c>
      <c r="H20" s="4">
        <f>(D20-I20)/D20</f>
        <v>0.36543909348441916</v>
      </c>
      <c r="I20" s="1">
        <f>E20/J20</f>
        <v>112.00000000000001</v>
      </c>
      <c r="J20" s="22">
        <v>0.01</v>
      </c>
      <c r="K20" s="19">
        <f>M20-D20</f>
        <v>47.500000000000028</v>
      </c>
      <c r="L20" s="4">
        <f>(M20-D20)/D20</f>
        <v>0.26912181303116162</v>
      </c>
      <c r="M20" s="1">
        <f>E20/N20</f>
        <v>224.00000000000003</v>
      </c>
      <c r="N20" s="29">
        <v>5.0000000000000001E-3</v>
      </c>
      <c r="O20" s="27" t="s">
        <v>269</v>
      </c>
      <c r="P20" s="63">
        <v>149.03</v>
      </c>
      <c r="Q20" s="61">
        <v>198.33</v>
      </c>
      <c r="R20" s="61">
        <v>37.804474822545401</v>
      </c>
      <c r="S20" s="42">
        <v>5.69</v>
      </c>
      <c r="T20" s="1">
        <f>D20/S20</f>
        <v>31.019332161687167</v>
      </c>
      <c r="U20" s="38">
        <f>E20/S20</f>
        <v>0.19683655536028119</v>
      </c>
      <c r="V20" s="32"/>
      <c r="W20" s="48">
        <v>0.3795</v>
      </c>
      <c r="X20" s="5">
        <v>6</v>
      </c>
      <c r="Y20" s="35" t="s">
        <v>36</v>
      </c>
      <c r="Z20" s="109" t="s">
        <v>322</v>
      </c>
      <c r="AA20" s="109" t="s">
        <v>338</v>
      </c>
      <c r="AB20" s="109" t="s">
        <v>339</v>
      </c>
      <c r="AC20" s="130">
        <v>0.1076</v>
      </c>
      <c r="AD20" s="125">
        <v>5.1999999999999998E-3</v>
      </c>
      <c r="AE20" s="137">
        <v>2.6431</v>
      </c>
      <c r="AF20" s="108">
        <v>0.11572200000000001</v>
      </c>
      <c r="AG20" s="108">
        <v>0.12295499999999999</v>
      </c>
      <c r="AH20" s="108">
        <v>0.15339700000000001</v>
      </c>
      <c r="AI20" s="115">
        <v>0.14572499999999999</v>
      </c>
      <c r="AJ20" s="110">
        <v>0.111648</v>
      </c>
      <c r="AK20" s="110">
        <v>0.104425</v>
      </c>
      <c r="AL20" s="115">
        <v>0.13264799999999999</v>
      </c>
      <c r="AM20" s="110">
        <v>6.3639000000000001E-2</v>
      </c>
      <c r="AN20" s="110">
        <v>6.2612000000000001E-2</v>
      </c>
    </row>
    <row r="21" spans="1:40" ht="12.75" customHeight="1" x14ac:dyDescent="0.55000000000000004">
      <c r="A21" s="16" t="s">
        <v>610</v>
      </c>
      <c r="B21" s="41" t="s">
        <v>264</v>
      </c>
      <c r="C21" s="86" t="s">
        <v>265</v>
      </c>
      <c r="D21" s="62">
        <v>270.19</v>
      </c>
      <c r="E21" s="60">
        <v>9.52</v>
      </c>
      <c r="F21" s="24">
        <f>E21/D21</f>
        <v>3.5234464635996887E-2</v>
      </c>
      <c r="G21" s="20">
        <f>D21-I21</f>
        <v>5.7455555555555406</v>
      </c>
      <c r="H21" s="7">
        <f>(D21-I21)/D21</f>
        <v>2.1264871222308527E-2</v>
      </c>
      <c r="I21" s="8">
        <f>E21/J21</f>
        <v>264.44444444444446</v>
      </c>
      <c r="J21" s="23">
        <v>3.5999999999999997E-2</v>
      </c>
      <c r="K21" s="20">
        <f>M21-D21</f>
        <v>143.72304347826088</v>
      </c>
      <c r="L21" s="7">
        <f>(M21-D21)/D21</f>
        <v>0.53193324504334316</v>
      </c>
      <c r="M21" s="8">
        <f>E21/N21</f>
        <v>413.91304347826087</v>
      </c>
      <c r="N21" s="30">
        <v>2.3E-2</v>
      </c>
      <c r="O21" s="28" t="s">
        <v>270</v>
      </c>
      <c r="P21" s="62">
        <v>253.3</v>
      </c>
      <c r="Q21" s="64">
        <v>346.85</v>
      </c>
      <c r="R21" s="64">
        <v>11.639895405304401</v>
      </c>
      <c r="S21" s="60">
        <v>6.9984099999999998</v>
      </c>
      <c r="T21" s="8">
        <f>D21/S21</f>
        <v>38.607340810269761</v>
      </c>
      <c r="U21" s="37">
        <f>E21/S21</f>
        <v>1.3603089844693295</v>
      </c>
      <c r="V21" s="58" t="s">
        <v>273</v>
      </c>
      <c r="W21" s="59">
        <v>10.367900000000001</v>
      </c>
      <c r="X21" s="46">
        <v>6</v>
      </c>
      <c r="Y21" s="36" t="s">
        <v>611</v>
      </c>
      <c r="Z21" s="111" t="s">
        <v>325</v>
      </c>
      <c r="AA21" s="111" t="s">
        <v>459</v>
      </c>
      <c r="AB21" s="111" t="s">
        <v>459</v>
      </c>
      <c r="AC21" s="133">
        <v>7.8600000000000003E-2</v>
      </c>
      <c r="AD21" s="134">
        <v>-2.64E-2</v>
      </c>
      <c r="AE21" s="139">
        <v>3.7347000000000001</v>
      </c>
      <c r="AF21" s="113">
        <v>0.10006900000000001</v>
      </c>
      <c r="AG21" s="113">
        <v>0.100427</v>
      </c>
      <c r="AH21" s="112">
        <v>0.16313</v>
      </c>
      <c r="AI21" s="114">
        <v>4.8510000000000003E-3</v>
      </c>
      <c r="AJ21" s="113">
        <v>-2.0690000000000001E-3</v>
      </c>
      <c r="AK21" s="113">
        <v>6.522E-2</v>
      </c>
      <c r="AL21" s="114">
        <v>3.5024E-2</v>
      </c>
      <c r="AM21" s="113">
        <v>3.4896999999999997E-2</v>
      </c>
      <c r="AN21" s="113">
        <v>4.2032E-2</v>
      </c>
    </row>
    <row r="22" spans="1:40" ht="12.75" customHeight="1" x14ac:dyDescent="0.55000000000000004">
      <c r="A22" s="14" t="s">
        <v>408</v>
      </c>
      <c r="B22" s="40" t="s">
        <v>275</v>
      </c>
      <c r="C22" s="85" t="s">
        <v>68</v>
      </c>
      <c r="D22" s="63">
        <v>354.68</v>
      </c>
      <c r="E22" s="42">
        <v>2.7</v>
      </c>
      <c r="F22" s="25">
        <f>E22/D22</f>
        <v>7.612495770835683E-3</v>
      </c>
      <c r="G22" s="19">
        <f>D22-I22</f>
        <v>138.68</v>
      </c>
      <c r="H22" s="4">
        <f>(D22-I22)/D22</f>
        <v>0.3910003383331454</v>
      </c>
      <c r="I22" s="1">
        <f>E22/J22</f>
        <v>216</v>
      </c>
      <c r="J22" s="22">
        <v>1.2500000000000001E-2</v>
      </c>
      <c r="K22" s="19">
        <f>M22-D22</f>
        <v>60.704615384615408</v>
      </c>
      <c r="L22" s="4">
        <f>(M22-D22)/D22</f>
        <v>0.17115319551318203</v>
      </c>
      <c r="M22" s="1">
        <f>E22/N22</f>
        <v>415.38461538461542</v>
      </c>
      <c r="N22" s="29">
        <v>6.4999999999999997E-3</v>
      </c>
      <c r="O22" s="27" t="s">
        <v>271</v>
      </c>
      <c r="P22" s="63">
        <v>268.06</v>
      </c>
      <c r="Q22" s="61">
        <v>395.33</v>
      </c>
      <c r="R22" s="61">
        <v>-4.1591137965760296</v>
      </c>
      <c r="S22" s="42">
        <v>12.760899999999999</v>
      </c>
      <c r="T22" s="1">
        <f>D22/S22</f>
        <v>27.794277833068204</v>
      </c>
      <c r="U22" s="38">
        <f>E22/S22</f>
        <v>0.21158382245766366</v>
      </c>
      <c r="V22" s="32"/>
      <c r="W22" s="48">
        <v>-13.5581</v>
      </c>
      <c r="X22" s="5">
        <v>5</v>
      </c>
      <c r="Y22" s="35" t="s">
        <v>37</v>
      </c>
      <c r="Z22" s="120" t="s">
        <v>333</v>
      </c>
      <c r="AA22" s="120" t="s">
        <v>334</v>
      </c>
      <c r="AB22" s="120" t="s">
        <v>337</v>
      </c>
      <c r="AC22" s="126">
        <v>0.14069999999999999</v>
      </c>
      <c r="AD22" s="127">
        <v>-3.3000000000000002E-2</v>
      </c>
      <c r="AE22" s="135">
        <v>2.2446999999999999</v>
      </c>
      <c r="AF22" s="121">
        <v>0.105516</v>
      </c>
      <c r="AG22" s="121">
        <v>9.0430999999999997E-2</v>
      </c>
      <c r="AH22" s="121">
        <v>0.13422999999999999</v>
      </c>
      <c r="AI22" s="123">
        <v>0.13972499999999999</v>
      </c>
      <c r="AJ22" s="122">
        <v>0.22205</v>
      </c>
      <c r="AK22" s="122">
        <v>0.134876</v>
      </c>
      <c r="AL22" s="123">
        <v>6.5234E-2</v>
      </c>
      <c r="AM22" s="122">
        <v>4.4291999999999998E-2</v>
      </c>
      <c r="AN22" s="122">
        <v>1.2487E-2</v>
      </c>
    </row>
    <row r="23" spans="1:40" ht="12.75" customHeight="1" x14ac:dyDescent="0.55000000000000004">
      <c r="A23" s="14" t="s">
        <v>161</v>
      </c>
      <c r="B23" s="40"/>
      <c r="C23" s="85" t="s">
        <v>266</v>
      </c>
      <c r="D23" s="63">
        <v>248.5</v>
      </c>
      <c r="E23" s="42">
        <v>1.48</v>
      </c>
      <c r="F23" s="25">
        <f>E23/D23</f>
        <v>5.9557344064386317E-3</v>
      </c>
      <c r="G23" s="19">
        <f>D23-I23</f>
        <v>200.75806451612902</v>
      </c>
      <c r="H23" s="4">
        <f>(D23-I23)/D23</f>
        <v>0.80787953527617318</v>
      </c>
      <c r="I23" s="1">
        <f>E23/J23</f>
        <v>47.741935483870968</v>
      </c>
      <c r="J23" s="22">
        <v>3.1E-2</v>
      </c>
      <c r="K23" s="19">
        <f>M23-D23</f>
        <v>-149.83333333333331</v>
      </c>
      <c r="L23" s="4">
        <f>(M23-D23)/D23</f>
        <v>-0.6029510395707578</v>
      </c>
      <c r="M23" s="1">
        <f>E23/N23</f>
        <v>98.666666666666671</v>
      </c>
      <c r="N23" s="29">
        <v>1.4999999999999999E-2</v>
      </c>
      <c r="O23" s="27" t="s">
        <v>270</v>
      </c>
      <c r="P23" s="63">
        <v>166.37</v>
      </c>
      <c r="Q23" s="61">
        <v>282.98</v>
      </c>
      <c r="R23" s="61">
        <v>43.968366789033801</v>
      </c>
      <c r="S23" s="42">
        <v>9.53294</v>
      </c>
      <c r="T23" s="1">
        <f>D23/S23</f>
        <v>26.067509079045919</v>
      </c>
      <c r="U23" s="38">
        <f>E23/S23</f>
        <v>0.15525116071222519</v>
      </c>
      <c r="V23" s="32"/>
      <c r="W23" s="48">
        <v>0.35370000000000001</v>
      </c>
      <c r="X23" s="5">
        <v>6</v>
      </c>
      <c r="Y23" s="35" t="s">
        <v>38</v>
      </c>
      <c r="Z23" s="105" t="s">
        <v>322</v>
      </c>
      <c r="AA23" s="105" t="s">
        <v>336</v>
      </c>
      <c r="AB23" s="105" t="s">
        <v>336</v>
      </c>
      <c r="AC23" s="131">
        <v>0.14180000000000001</v>
      </c>
      <c r="AD23" s="132">
        <v>3.2000000000000001E-2</v>
      </c>
      <c r="AE23" s="138">
        <v>2.2221000000000002</v>
      </c>
      <c r="AF23" s="106">
        <v>3.4680999999999997E-2</v>
      </c>
      <c r="AG23" s="106">
        <v>3.3714000000000001E-2</v>
      </c>
      <c r="AH23" s="106">
        <v>4.138E-2</v>
      </c>
      <c r="AI23" s="119">
        <v>0.38750699999999999</v>
      </c>
      <c r="AJ23" s="117">
        <v>0.217142</v>
      </c>
      <c r="AK23" s="117">
        <v>0.139211</v>
      </c>
      <c r="AL23" s="119">
        <v>0.114485</v>
      </c>
      <c r="AM23" s="117">
        <v>5.2227999999999997E-2</v>
      </c>
      <c r="AN23" s="117">
        <v>6.1771E-2</v>
      </c>
    </row>
    <row r="24" spans="1:40" ht="12.75" customHeight="1" x14ac:dyDescent="0.55000000000000004">
      <c r="A24" s="14" t="s">
        <v>523</v>
      </c>
      <c r="B24" s="40"/>
      <c r="C24" s="85" t="s">
        <v>266</v>
      </c>
      <c r="D24" s="63">
        <v>153.88999999999999</v>
      </c>
      <c r="E24" s="42">
        <v>1.8</v>
      </c>
      <c r="F24" s="25">
        <f>E24/D24</f>
        <v>1.1696666450061734E-2</v>
      </c>
      <c r="G24" s="19">
        <f>D24-I24</f>
        <v>61.58230769230768</v>
      </c>
      <c r="H24" s="4">
        <f>(D24-I24)/D24</f>
        <v>0.40017095127888547</v>
      </c>
      <c r="I24" s="1">
        <f>E24/J24</f>
        <v>92.307692307692307</v>
      </c>
      <c r="J24" s="22">
        <v>1.95E-2</v>
      </c>
      <c r="K24" s="19">
        <f>M24-D24</f>
        <v>2.631739130434795</v>
      </c>
      <c r="L24" s="4">
        <f>(M24-D24)/D24</f>
        <v>1.7101430440150726E-2</v>
      </c>
      <c r="M24" s="1">
        <f>E24/N24</f>
        <v>156.52173913043478</v>
      </c>
      <c r="N24" s="29">
        <v>1.15E-2</v>
      </c>
      <c r="O24" s="27" t="s">
        <v>270</v>
      </c>
      <c r="P24" s="63">
        <v>125.51</v>
      </c>
      <c r="Q24" s="61">
        <v>178.03</v>
      </c>
      <c r="R24" s="61">
        <v>35.004916540212399</v>
      </c>
      <c r="S24" s="42">
        <v>4.6627900000000002</v>
      </c>
      <c r="T24" s="1">
        <f>D24/S24</f>
        <v>33.003845337233713</v>
      </c>
      <c r="U24" s="38">
        <f>E24/S24</f>
        <v>0.38603497047904795</v>
      </c>
      <c r="V24" s="32"/>
      <c r="W24" s="48">
        <v>0.49390000000000001</v>
      </c>
      <c r="X24" s="5">
        <v>6</v>
      </c>
      <c r="Y24" s="35" t="s">
        <v>524</v>
      </c>
      <c r="Z24" s="105" t="s">
        <v>343</v>
      </c>
      <c r="AA24" s="105" t="s">
        <v>356</v>
      </c>
      <c r="AB24" s="105" t="s">
        <v>686</v>
      </c>
      <c r="AC24" s="131">
        <v>9.2399999999999996E-2</v>
      </c>
      <c r="AD24" s="132">
        <v>2.1299999999999999E-2</v>
      </c>
      <c r="AE24" s="138">
        <v>2.4487999999999999</v>
      </c>
      <c r="AF24" s="106">
        <v>3.141E-2</v>
      </c>
      <c r="AG24" s="106">
        <v>3.6613E-2</v>
      </c>
      <c r="AH24" s="106">
        <v>4.6804999999999999E-2</v>
      </c>
      <c r="AI24" s="119">
        <v>9.8064999999999999E-2</v>
      </c>
      <c r="AJ24" s="117">
        <v>7.2145000000000001E-2</v>
      </c>
      <c r="AK24" s="117">
        <v>5.3656000000000002E-2</v>
      </c>
      <c r="AL24" s="119">
        <v>5.9853999999999997E-2</v>
      </c>
      <c r="AM24" s="117">
        <v>4.7538999999999998E-2</v>
      </c>
      <c r="AN24" s="117">
        <v>3.3023999999999998E-2</v>
      </c>
    </row>
    <row r="25" spans="1:40" ht="12.75" customHeight="1" x14ac:dyDescent="0.55000000000000004">
      <c r="A25" s="14" t="s">
        <v>162</v>
      </c>
      <c r="B25" s="40"/>
      <c r="C25" s="85" t="s">
        <v>265</v>
      </c>
      <c r="D25" s="63">
        <v>52.12</v>
      </c>
      <c r="E25" s="184">
        <v>2</v>
      </c>
      <c r="F25" s="25">
        <f>E25/D25</f>
        <v>3.8372985418265546E-2</v>
      </c>
      <c r="G25" s="19">
        <f>D25-I25</f>
        <v>0.17194805194804985</v>
      </c>
      <c r="H25" s="186">
        <f>(D25-I25)/D25</f>
        <v>3.2990800450508413E-3</v>
      </c>
      <c r="I25" s="188">
        <f>E25/J25</f>
        <v>51.948051948051948</v>
      </c>
      <c r="J25" s="22">
        <v>3.85E-2</v>
      </c>
      <c r="K25" s="19">
        <f>M25-D25</f>
        <v>58.991111111111117</v>
      </c>
      <c r="L25" s="186">
        <f>(M25-D25)/D25</f>
        <v>1.1318325232369746</v>
      </c>
      <c r="M25" s="188">
        <f>E25/N25</f>
        <v>111.11111111111111</v>
      </c>
      <c r="N25" s="29">
        <v>1.7999999999999999E-2</v>
      </c>
      <c r="O25" s="27" t="s">
        <v>271</v>
      </c>
      <c r="P25" s="63">
        <v>48.4</v>
      </c>
      <c r="Q25" s="183">
        <v>69.849999999999994</v>
      </c>
      <c r="R25" s="183">
        <v>47.0409356725146</v>
      </c>
      <c r="S25" s="184">
        <v>5.7024999999999997</v>
      </c>
      <c r="T25" s="188">
        <f>D25/S25</f>
        <v>9.1398509425690495</v>
      </c>
      <c r="U25" s="38">
        <f>E25/S25</f>
        <v>0.35072336694432271</v>
      </c>
      <c r="V25" s="32"/>
      <c r="W25" s="48">
        <v>0.34660000000000002</v>
      </c>
      <c r="X25" s="194">
        <v>5</v>
      </c>
      <c r="Y25" s="35" t="s">
        <v>39</v>
      </c>
      <c r="Z25" s="111" t="s">
        <v>328</v>
      </c>
      <c r="AA25" s="111" t="s">
        <v>329</v>
      </c>
      <c r="AB25" s="111" t="s">
        <v>684</v>
      </c>
      <c r="AC25" s="133">
        <v>6.0900000000000003E-2</v>
      </c>
      <c r="AD25" s="134">
        <v>7.3499999999999996E-2</v>
      </c>
      <c r="AE25" s="139">
        <v>0.83819999999999995</v>
      </c>
      <c r="AF25" s="112">
        <v>7.7216999999999994E-2</v>
      </c>
      <c r="AG25" s="112">
        <v>6.08E-2</v>
      </c>
      <c r="AH25" s="112">
        <v>9.0049000000000004E-2</v>
      </c>
      <c r="AI25" s="114">
        <v>0.26852799999999999</v>
      </c>
      <c r="AJ25" s="113">
        <v>0.15049299999999999</v>
      </c>
      <c r="AK25" s="113">
        <v>0.12275700000000001</v>
      </c>
      <c r="AL25" s="114">
        <v>0.134353</v>
      </c>
      <c r="AM25" s="113">
        <v>7.8618999999999994E-2</v>
      </c>
      <c r="AN25" s="113">
        <v>4.5069999999999997E-3</v>
      </c>
    </row>
    <row r="26" spans="1:40" ht="12.75" customHeight="1" x14ac:dyDescent="0.55000000000000004">
      <c r="A26" s="14" t="s">
        <v>578</v>
      </c>
      <c r="B26" s="40"/>
      <c r="C26" s="85" t="s">
        <v>265</v>
      </c>
      <c r="D26" s="63">
        <v>26.28</v>
      </c>
      <c r="E26" s="42">
        <v>1.1200000000000001</v>
      </c>
      <c r="F26" s="25">
        <f>E26/D26</f>
        <v>4.2617960426179609E-2</v>
      </c>
      <c r="G26" s="19">
        <f>D26-I26</f>
        <v>-5.7199999999999989</v>
      </c>
      <c r="H26" s="4">
        <f>(D26-I26)/D26</f>
        <v>-0.21765601217656008</v>
      </c>
      <c r="I26" s="1">
        <f>E26/J26</f>
        <v>32</v>
      </c>
      <c r="J26" s="22">
        <v>3.5000000000000003E-2</v>
      </c>
      <c r="K26" s="19">
        <f>M26-D26</f>
        <v>21.37957446808511</v>
      </c>
      <c r="L26" s="4">
        <f>(M26-D26)/D26</f>
        <v>0.81353023090125987</v>
      </c>
      <c r="M26" s="1">
        <f>E26/N26</f>
        <v>47.659574468085111</v>
      </c>
      <c r="N26" s="29">
        <v>2.35E-2</v>
      </c>
      <c r="O26" s="27" t="s">
        <v>269</v>
      </c>
      <c r="P26" s="63">
        <v>21.5001</v>
      </c>
      <c r="Q26" s="61">
        <v>34.630000000000003</v>
      </c>
      <c r="R26" s="61">
        <v>22.415364545675299</v>
      </c>
      <c r="S26" s="42">
        <v>1.7172099809400001</v>
      </c>
      <c r="T26" s="1">
        <f>D26/S26</f>
        <v>15.303894277165998</v>
      </c>
      <c r="U26" s="38">
        <f>E26/S26</f>
        <v>0.65222076067069712</v>
      </c>
      <c r="V26" s="32"/>
      <c r="W26" s="48">
        <v>0.12239999999999999</v>
      </c>
      <c r="X26" s="5">
        <v>6</v>
      </c>
      <c r="Y26" s="35" t="s">
        <v>579</v>
      </c>
      <c r="Z26" s="111" t="s">
        <v>333</v>
      </c>
      <c r="AA26" s="111" t="s">
        <v>416</v>
      </c>
      <c r="AB26" s="111" t="s">
        <v>361</v>
      </c>
      <c r="AC26" s="133">
        <v>6.4399999999999999E-2</v>
      </c>
      <c r="AD26" s="134">
        <v>2.1499999999999998E-2</v>
      </c>
      <c r="AE26" s="139">
        <v>0.96909999999999996</v>
      </c>
      <c r="AF26" s="112">
        <v>4.3039000000000001E-2</v>
      </c>
      <c r="AG26" s="112">
        <v>4.1812000000000002E-2</v>
      </c>
      <c r="AH26" s="112">
        <v>3.5180999999999997E-2</v>
      </c>
      <c r="AI26" s="114">
        <v>-8.9774000000000007E-2</v>
      </c>
      <c r="AJ26" s="113">
        <v>-3.9018999999999998E-2</v>
      </c>
      <c r="AK26" s="113">
        <v>2.8069E-2</v>
      </c>
      <c r="AL26" s="114">
        <v>5.2529999999999999E-3</v>
      </c>
      <c r="AM26" s="113">
        <v>3.4660000000000003E-2</v>
      </c>
      <c r="AN26" s="113">
        <v>4.7425000000000002E-2</v>
      </c>
    </row>
    <row r="27" spans="1:40" ht="12.75" customHeight="1" x14ac:dyDescent="0.55000000000000004">
      <c r="A27" s="14" t="s">
        <v>410</v>
      </c>
      <c r="B27" s="40"/>
      <c r="C27" s="85" t="s">
        <v>266</v>
      </c>
      <c r="D27" s="63">
        <v>285.81</v>
      </c>
      <c r="E27" s="42">
        <v>2.4</v>
      </c>
      <c r="F27" s="25">
        <f>E27/D27</f>
        <v>8.3971869423743045E-3</v>
      </c>
      <c r="G27" s="19">
        <f>D27-I27</f>
        <v>198.53727272727275</v>
      </c>
      <c r="H27" s="4">
        <f>(D27-I27)/D27</f>
        <v>0.69464774755002534</v>
      </c>
      <c r="I27" s="1">
        <f>E27/J27</f>
        <v>87.272727272727266</v>
      </c>
      <c r="J27" s="22">
        <v>2.75E-2</v>
      </c>
      <c r="K27" s="19">
        <f>M27-D27</f>
        <v>-93.810000000000031</v>
      </c>
      <c r="L27" s="4">
        <f>(M27-D27)/D27</f>
        <v>-0.32822504461005575</v>
      </c>
      <c r="M27" s="1">
        <f>E27/N27</f>
        <v>191.99999999999997</v>
      </c>
      <c r="N27" s="29">
        <v>1.2500000000000001E-2</v>
      </c>
      <c r="O27" s="27" t="s">
        <v>269</v>
      </c>
      <c r="P27" s="63">
        <v>227.08</v>
      </c>
      <c r="Q27" s="61">
        <v>316.72000000000003</v>
      </c>
      <c r="R27" s="61">
        <v>49.724503922473502</v>
      </c>
      <c r="S27" s="42">
        <v>4.9370599999999998</v>
      </c>
      <c r="T27" s="1">
        <f>D27/S27</f>
        <v>57.890728490235084</v>
      </c>
      <c r="U27" s="38">
        <f>E27/S27</f>
        <v>0.48611926936273814</v>
      </c>
      <c r="V27" s="27"/>
      <c r="W27" s="48">
        <v>0.73919999999999997</v>
      </c>
      <c r="X27" s="5">
        <v>6</v>
      </c>
      <c r="Y27" s="35" t="s">
        <v>76</v>
      </c>
      <c r="Z27" s="105" t="s">
        <v>333</v>
      </c>
      <c r="AA27" s="105" t="s">
        <v>334</v>
      </c>
      <c r="AB27" s="105" t="s">
        <v>337</v>
      </c>
      <c r="AC27" s="131">
        <v>0.14119999999999999</v>
      </c>
      <c r="AD27" s="132">
        <v>4.1000000000000003E-3</v>
      </c>
      <c r="AE27" s="138">
        <v>2.6013000000000002</v>
      </c>
      <c r="AF27" s="106">
        <v>6.9178000000000003E-2</v>
      </c>
      <c r="AG27" s="106">
        <v>6.0512000000000003E-2</v>
      </c>
      <c r="AH27" s="106">
        <v>4.6235999999999999E-2</v>
      </c>
      <c r="AI27" s="119">
        <v>1.7163999999999999E-2</v>
      </c>
      <c r="AJ27" s="117">
        <v>5.3873999999999998E-2</v>
      </c>
      <c r="AK27" s="117">
        <v>7.9333000000000001E-2</v>
      </c>
      <c r="AL27" s="119">
        <v>0.12843599999999999</v>
      </c>
      <c r="AM27" s="118">
        <v>7.7838000000000004E-2</v>
      </c>
      <c r="AN27" s="150">
        <v>0.122209</v>
      </c>
    </row>
    <row r="28" spans="1:40" ht="12.75" customHeight="1" x14ac:dyDescent="0.55000000000000004">
      <c r="A28" s="14" t="s">
        <v>570</v>
      </c>
      <c r="B28" s="40"/>
      <c r="C28" s="85" t="s">
        <v>265</v>
      </c>
      <c r="D28" s="63">
        <v>23.94</v>
      </c>
      <c r="E28" s="42">
        <v>0.92</v>
      </c>
      <c r="F28" s="25">
        <f>E28/D28</f>
        <v>3.842940685045948E-2</v>
      </c>
      <c r="G28" s="19">
        <f>D28-I28</f>
        <v>-2.3457142857142834</v>
      </c>
      <c r="H28" s="4">
        <f>(D28-I28)/D28</f>
        <v>-9.7983052870270815E-2</v>
      </c>
      <c r="I28" s="1">
        <f>E28/J28</f>
        <v>26.285714285714285</v>
      </c>
      <c r="J28" s="22">
        <v>3.5000000000000003E-2</v>
      </c>
      <c r="K28" s="19">
        <f>M28-D28</f>
        <v>25.789729729729732</v>
      </c>
      <c r="L28" s="4">
        <f>(M28-D28)/D28</f>
        <v>1.0772652351599721</v>
      </c>
      <c r="M28" s="1">
        <f>E28/N28</f>
        <v>49.729729729729733</v>
      </c>
      <c r="N28" s="29">
        <v>1.8499999999999999E-2</v>
      </c>
      <c r="O28" s="27" t="s">
        <v>269</v>
      </c>
      <c r="P28" s="63">
        <v>19.399999999999999</v>
      </c>
      <c r="Q28" s="61">
        <v>28.18</v>
      </c>
      <c r="R28" s="61">
        <v>26.350295558017901</v>
      </c>
      <c r="S28" s="42">
        <v>0.98377999999999999</v>
      </c>
      <c r="T28" s="1">
        <f>D28/S28</f>
        <v>24.334708979649925</v>
      </c>
      <c r="U28" s="38">
        <f>E28/S28</f>
        <v>0.93516843196649657</v>
      </c>
      <c r="V28" s="32"/>
      <c r="W28" s="48">
        <v>0.59440000000000004</v>
      </c>
      <c r="X28" s="5">
        <v>5</v>
      </c>
      <c r="Y28" s="35" t="s">
        <v>577</v>
      </c>
      <c r="Z28" s="111" t="s">
        <v>333</v>
      </c>
      <c r="AA28" s="111" t="s">
        <v>416</v>
      </c>
      <c r="AB28" s="111" t="s">
        <v>361</v>
      </c>
      <c r="AC28" s="133">
        <v>5.4699999999999999E-2</v>
      </c>
      <c r="AD28" s="134">
        <v>2.9399999999999999E-2</v>
      </c>
      <c r="AE28" s="139">
        <v>1.1606000000000001</v>
      </c>
      <c r="AF28" s="112">
        <v>5.6888000000000001E-2</v>
      </c>
      <c r="AG28" s="112">
        <v>6.5137E-2</v>
      </c>
      <c r="AH28" s="112">
        <v>9.9235000000000004E-2</v>
      </c>
      <c r="AI28" s="114">
        <v>-0.153055</v>
      </c>
      <c r="AJ28" s="113">
        <v>-9.7756999999999997E-2</v>
      </c>
      <c r="AK28" s="113">
        <v>2.6940000000000002E-3</v>
      </c>
      <c r="AL28" s="114">
        <v>-4.4259E-2</v>
      </c>
      <c r="AM28" s="113">
        <v>-2.2204999999999999E-2</v>
      </c>
      <c r="AN28" s="113">
        <v>1.3605000000000001E-2</v>
      </c>
    </row>
    <row r="29" spans="1:40" ht="12.75" customHeight="1" x14ac:dyDescent="0.55000000000000004">
      <c r="A29" s="14" t="s">
        <v>163</v>
      </c>
      <c r="B29" s="40"/>
      <c r="C29" s="85" t="s">
        <v>68</v>
      </c>
      <c r="D29" s="63">
        <v>138.26</v>
      </c>
      <c r="E29" s="42">
        <v>3.48</v>
      </c>
      <c r="F29" s="25">
        <f>E29/D29</f>
        <v>2.5169969622450456E-2</v>
      </c>
      <c r="G29" s="19">
        <f>D29-I29</f>
        <v>85.532727272727271</v>
      </c>
      <c r="H29" s="186">
        <f>(D29-I29)/D29</f>
        <v>0.61863682390226582</v>
      </c>
      <c r="I29" s="188">
        <f>E29/J29</f>
        <v>52.727272727272727</v>
      </c>
      <c r="J29" s="22">
        <v>6.6000000000000003E-2</v>
      </c>
      <c r="K29" s="19">
        <f>M29-D29</f>
        <v>44.897894736842119</v>
      </c>
      <c r="L29" s="186">
        <f>(M29-D29)/D29</f>
        <v>0.3247352432868662</v>
      </c>
      <c r="M29" s="188">
        <f>E29/N29</f>
        <v>183.15789473684211</v>
      </c>
      <c r="N29" s="29">
        <v>1.9E-2</v>
      </c>
      <c r="O29" s="27" t="s">
        <v>269</v>
      </c>
      <c r="P29" s="63">
        <v>110.46</v>
      </c>
      <c r="Q29" s="183">
        <v>152.64500000000001</v>
      </c>
      <c r="R29" s="183">
        <v>78.305806023482901</v>
      </c>
      <c r="S29" s="42">
        <v>6.29915</v>
      </c>
      <c r="T29" s="188">
        <f>D29/S29</f>
        <v>21.948993118119109</v>
      </c>
      <c r="U29" s="38">
        <f>E29/S29</f>
        <v>0.55245549002643213</v>
      </c>
      <c r="V29" s="32"/>
      <c r="W29" s="48">
        <v>0.64739999999999998</v>
      </c>
      <c r="X29" s="194">
        <v>6</v>
      </c>
      <c r="Y29" s="35" t="s">
        <v>40</v>
      </c>
      <c r="Z29" s="120" t="s">
        <v>331</v>
      </c>
      <c r="AA29" s="120" t="s">
        <v>346</v>
      </c>
      <c r="AB29" s="120" t="s">
        <v>346</v>
      </c>
      <c r="AC29" s="126">
        <v>5.1499999999999997E-2</v>
      </c>
      <c r="AD29" s="127">
        <v>-9.2999999999999992E-3</v>
      </c>
      <c r="AE29" s="135">
        <v>2.2793999999999999</v>
      </c>
      <c r="AF29" s="121">
        <v>8.8024000000000005E-2</v>
      </c>
      <c r="AG29" s="121">
        <v>8.9248999999999995E-2</v>
      </c>
      <c r="AH29" s="121">
        <v>8.0835000000000004E-2</v>
      </c>
      <c r="AI29" s="123">
        <v>0.10082199999999999</v>
      </c>
      <c r="AJ29" s="122">
        <v>9.4425999999999996E-2</v>
      </c>
      <c r="AK29" s="122">
        <v>8.7208999999999995E-2</v>
      </c>
      <c r="AL29" s="123">
        <v>6.9219000000000003E-2</v>
      </c>
      <c r="AM29" s="122">
        <v>7.4958999999999998E-2</v>
      </c>
      <c r="AN29" s="122">
        <v>-1.6934000000000001E-2</v>
      </c>
    </row>
    <row r="30" spans="1:40" ht="12.75" customHeight="1" x14ac:dyDescent="0.55000000000000004">
      <c r="A30" s="14" t="s">
        <v>164</v>
      </c>
      <c r="B30" s="40" t="s">
        <v>264</v>
      </c>
      <c r="C30" s="85" t="s">
        <v>68</v>
      </c>
      <c r="D30" s="63">
        <v>290.2</v>
      </c>
      <c r="E30" s="42">
        <v>6.16</v>
      </c>
      <c r="F30" s="25">
        <f>E30/D30</f>
        <v>2.122674017918677E-2</v>
      </c>
      <c r="G30" s="19">
        <f>D30-I30</f>
        <v>119.08888888888887</v>
      </c>
      <c r="H30" s="4">
        <f>(D30-I30)/D30</f>
        <v>0.41036832835592307</v>
      </c>
      <c r="I30" s="1">
        <f>E30/J30</f>
        <v>171.11111111111111</v>
      </c>
      <c r="J30" s="22">
        <v>3.5999999999999997E-2</v>
      </c>
      <c r="K30" s="19">
        <f>M30-D30</f>
        <v>83.133333333333326</v>
      </c>
      <c r="L30" s="4">
        <f>(M30-D30)/D30</f>
        <v>0.28646910176889501</v>
      </c>
      <c r="M30" s="1">
        <f>E30/N30</f>
        <v>373.33333333333331</v>
      </c>
      <c r="N30" s="29">
        <v>1.6500000000000001E-2</v>
      </c>
      <c r="O30" s="27" t="s">
        <v>268</v>
      </c>
      <c r="P30" s="63">
        <v>231.27</v>
      </c>
      <c r="Q30" s="61">
        <v>309.63</v>
      </c>
      <c r="R30" s="61">
        <v>11.143347218818899</v>
      </c>
      <c r="S30" s="42">
        <v>8.9577500000000008</v>
      </c>
      <c r="T30" s="1">
        <f>D30/S30</f>
        <v>32.396528146018809</v>
      </c>
      <c r="U30" s="38">
        <f>E30/S30</f>
        <v>0.68767268566325246</v>
      </c>
      <c r="V30" s="32"/>
      <c r="W30" s="48">
        <v>0.74250000000000005</v>
      </c>
      <c r="X30" s="5">
        <v>6</v>
      </c>
      <c r="Y30" s="35" t="s">
        <v>41</v>
      </c>
      <c r="Z30" s="120" t="s">
        <v>322</v>
      </c>
      <c r="AA30" s="120" t="s">
        <v>378</v>
      </c>
      <c r="AB30" s="120" t="s">
        <v>683</v>
      </c>
      <c r="AC30" s="126">
        <v>0.4138</v>
      </c>
      <c r="AD30" s="127">
        <v>3.3700000000000001E-2</v>
      </c>
      <c r="AE30" s="135">
        <v>2.2938999999999998</v>
      </c>
      <c r="AF30" s="121">
        <v>0.137797</v>
      </c>
      <c r="AG30" s="121">
        <v>0.122367</v>
      </c>
      <c r="AH30" s="121">
        <v>0.11260100000000001</v>
      </c>
      <c r="AI30" s="123">
        <v>0.14450499999999999</v>
      </c>
      <c r="AJ30" s="122">
        <v>0.116714</v>
      </c>
      <c r="AK30" s="122">
        <v>0.112272</v>
      </c>
      <c r="AL30" s="123">
        <v>7.6215000000000005E-2</v>
      </c>
      <c r="AM30" s="122">
        <v>6.0552000000000002E-2</v>
      </c>
      <c r="AN30" s="122">
        <v>6.3157000000000005E-2</v>
      </c>
    </row>
    <row r="31" spans="1:40" ht="12.75" customHeight="1" x14ac:dyDescent="0.55000000000000004">
      <c r="A31" s="14" t="s">
        <v>424</v>
      </c>
      <c r="B31" s="40" t="s">
        <v>275</v>
      </c>
      <c r="C31" s="85" t="s">
        <v>68</v>
      </c>
      <c r="D31" s="63">
        <v>187.96</v>
      </c>
      <c r="E31" s="42">
        <v>3.52</v>
      </c>
      <c r="F31" s="25">
        <f>E31/D31</f>
        <v>1.8727388806128963E-2</v>
      </c>
      <c r="G31" s="19">
        <f>D31-I31</f>
        <v>62.2457142857143</v>
      </c>
      <c r="H31" s="4">
        <f>(D31-I31)/D31</f>
        <v>0.33116468549539424</v>
      </c>
      <c r="I31" s="1">
        <f>E31/J31</f>
        <v>125.71428571428571</v>
      </c>
      <c r="J31" s="22">
        <v>2.8000000000000001E-2</v>
      </c>
      <c r="K31" s="19">
        <f>M31-D31</f>
        <v>118.12695652173912</v>
      </c>
      <c r="L31" s="4">
        <f>(M31-D31)/D31</f>
        <v>0.62846859183730108</v>
      </c>
      <c r="M31" s="1">
        <f>E31/N31</f>
        <v>306.08695652173913</v>
      </c>
      <c r="N31" s="29">
        <v>1.15E-2</v>
      </c>
      <c r="O31" s="27" t="s">
        <v>270</v>
      </c>
      <c r="P31" s="63">
        <v>181.99</v>
      </c>
      <c r="Q31" s="61">
        <v>233.47499999999999</v>
      </c>
      <c r="R31" s="61">
        <v>26.434990192319201</v>
      </c>
      <c r="S31" s="42">
        <v>6.8463599999999998</v>
      </c>
      <c r="T31" s="1">
        <f>D31/S31</f>
        <v>27.454004755811848</v>
      </c>
      <c r="U31" s="38">
        <f>E31/S31</f>
        <v>0.51414182134740216</v>
      </c>
      <c r="V31" s="32"/>
      <c r="W31" s="48">
        <v>1.5246</v>
      </c>
      <c r="X31" s="5">
        <v>6</v>
      </c>
      <c r="Y31" s="35" t="s">
        <v>425</v>
      </c>
      <c r="Z31" s="120" t="s">
        <v>343</v>
      </c>
      <c r="AA31" s="120" t="s">
        <v>356</v>
      </c>
      <c r="AB31" s="120" t="s">
        <v>687</v>
      </c>
      <c r="AC31" s="126">
        <v>0.1043</v>
      </c>
      <c r="AD31" s="127">
        <v>1.6500000000000001E-2</v>
      </c>
      <c r="AE31" s="135">
        <v>2.1273</v>
      </c>
      <c r="AF31" s="121">
        <v>0.104515</v>
      </c>
      <c r="AG31" s="121">
        <v>9.6089999999999995E-2</v>
      </c>
      <c r="AH31" s="121">
        <v>0.108032</v>
      </c>
      <c r="AI31" s="123">
        <v>-2.1118999999999999E-2</v>
      </c>
      <c r="AJ31" s="122">
        <v>3.2646000000000001E-2</v>
      </c>
      <c r="AK31" s="122">
        <v>0.112759</v>
      </c>
      <c r="AL31" s="123">
        <v>6.2594999999999998E-2</v>
      </c>
      <c r="AM31" s="122">
        <v>3.1609999999999999E-2</v>
      </c>
      <c r="AN31" s="122">
        <v>3.1398000000000002E-2</v>
      </c>
    </row>
    <row r="32" spans="1:40" ht="12.75" customHeight="1" x14ac:dyDescent="0.55000000000000004">
      <c r="A32" s="14" t="s">
        <v>165</v>
      </c>
      <c r="B32" s="40"/>
      <c r="C32" s="85" t="s">
        <v>265</v>
      </c>
      <c r="D32" s="63">
        <v>35.35</v>
      </c>
      <c r="E32" s="42">
        <v>1.9</v>
      </c>
      <c r="F32" s="25">
        <f>E32/D32</f>
        <v>5.3748231966053744E-2</v>
      </c>
      <c r="G32" s="19">
        <f>D32-I32</f>
        <v>0.80454545454545467</v>
      </c>
      <c r="H32" s="4">
        <f>(D32-I32)/D32</f>
        <v>2.2759418799022761E-2</v>
      </c>
      <c r="I32" s="1">
        <f>E32/J32</f>
        <v>34.545454545454547</v>
      </c>
      <c r="J32" s="22">
        <v>5.5E-2</v>
      </c>
      <c r="K32" s="19">
        <f>M32-D32</f>
        <v>33.740909090909092</v>
      </c>
      <c r="L32" s="4">
        <f>(M32-D32)/D32</f>
        <v>0.95448116240195446</v>
      </c>
      <c r="M32" s="1">
        <f>E32/N32</f>
        <v>69.090909090909093</v>
      </c>
      <c r="N32" s="29">
        <v>2.75E-2</v>
      </c>
      <c r="O32" s="27" t="s">
        <v>270</v>
      </c>
      <c r="P32" s="63">
        <v>31.91</v>
      </c>
      <c r="Q32" s="61">
        <v>39.984999999999999</v>
      </c>
      <c r="R32" s="61">
        <v>31.8326755926355</v>
      </c>
      <c r="S32" s="42">
        <v>2.41676</v>
      </c>
      <c r="T32" s="1">
        <f>D32/S32</f>
        <v>14.627021301246296</v>
      </c>
      <c r="U32" s="38">
        <f>E32/S32</f>
        <v>0.7861765338717952</v>
      </c>
      <c r="V32" s="31"/>
      <c r="W32" s="48">
        <v>1.1793</v>
      </c>
      <c r="X32" s="5">
        <v>6</v>
      </c>
      <c r="Y32" s="35" t="s">
        <v>42</v>
      </c>
      <c r="Z32" s="111" t="s">
        <v>331</v>
      </c>
      <c r="AA32" s="111" t="s">
        <v>347</v>
      </c>
      <c r="AB32" s="111" t="s">
        <v>347</v>
      </c>
      <c r="AC32" s="133">
        <v>4.19E-2</v>
      </c>
      <c r="AD32" s="134">
        <v>-5.2299999999999999E-2</v>
      </c>
      <c r="AE32" s="139">
        <v>1.7202999999999999</v>
      </c>
      <c r="AF32" s="112">
        <v>4.3360000000000003E-2</v>
      </c>
      <c r="AG32" s="112">
        <v>4.3101E-2</v>
      </c>
      <c r="AH32" s="112">
        <v>4.1946999999999998E-2</v>
      </c>
      <c r="AI32" s="114">
        <v>5.6406999999999999E-2</v>
      </c>
      <c r="AJ32" s="113">
        <v>1.5911000000000002E-2</v>
      </c>
      <c r="AK32" s="113">
        <v>1.9313E-2</v>
      </c>
      <c r="AL32" s="114">
        <v>9.8354999999999998E-2</v>
      </c>
      <c r="AM32" s="113">
        <v>4.6289999999999998E-2</v>
      </c>
      <c r="AN32" s="113">
        <v>1.9656E-2</v>
      </c>
    </row>
    <row r="33" spans="1:40" ht="12.75" customHeight="1" thickBot="1" x14ac:dyDescent="0.6">
      <c r="A33" s="65" t="s">
        <v>166</v>
      </c>
      <c r="B33" s="66" t="s">
        <v>264</v>
      </c>
      <c r="C33" s="88" t="s">
        <v>266</v>
      </c>
      <c r="D33" s="67">
        <v>206.71</v>
      </c>
      <c r="E33" s="68">
        <v>1.36</v>
      </c>
      <c r="F33" s="69">
        <f>E33/D33</f>
        <v>6.5792656378501286E-3</v>
      </c>
      <c r="G33" s="70">
        <f>D33-I33</f>
        <v>147.57956521739129</v>
      </c>
      <c r="H33" s="71">
        <f>(D33-I33)/D33</f>
        <v>0.71394497226738562</v>
      </c>
      <c r="I33" s="72">
        <f>E33/J33</f>
        <v>59.130434782608702</v>
      </c>
      <c r="J33" s="73">
        <v>2.3E-2</v>
      </c>
      <c r="K33" s="70">
        <f>M33-D33</f>
        <v>-55.598888888888865</v>
      </c>
      <c r="L33" s="71">
        <f>(M33-D33)/D33</f>
        <v>-0.26897048468331897</v>
      </c>
      <c r="M33" s="72">
        <f>E33/N33</f>
        <v>151.11111111111114</v>
      </c>
      <c r="N33" s="74">
        <v>8.9999999999999993E-3</v>
      </c>
      <c r="O33" s="75" t="s">
        <v>269</v>
      </c>
      <c r="P33" s="67">
        <v>139.5</v>
      </c>
      <c r="Q33" s="76">
        <v>239.1054</v>
      </c>
      <c r="R33" s="76">
        <v>17.5989512090662</v>
      </c>
      <c r="S33" s="68">
        <v>3.4712200000000002</v>
      </c>
      <c r="T33" s="72">
        <f>D33/S33</f>
        <v>59.549668416291681</v>
      </c>
      <c r="U33" s="77">
        <f>E33/S33</f>
        <v>0.39179308715667693</v>
      </c>
      <c r="V33" s="78"/>
      <c r="W33" s="79">
        <v>0</v>
      </c>
      <c r="X33" s="80">
        <v>5</v>
      </c>
      <c r="Y33" s="81" t="s">
        <v>43</v>
      </c>
      <c r="Z33" s="105" t="s">
        <v>330</v>
      </c>
      <c r="AA33" s="105" t="s">
        <v>357</v>
      </c>
      <c r="AB33" s="105" t="s">
        <v>358</v>
      </c>
      <c r="AC33" s="131">
        <v>0.26340000000000002</v>
      </c>
      <c r="AD33" s="132">
        <v>1.4200000000000001E-2</v>
      </c>
      <c r="AE33" s="138">
        <v>4.0518999999999998</v>
      </c>
      <c r="AF33" s="106">
        <v>0.12248100000000001</v>
      </c>
      <c r="AG33" s="106">
        <v>0.1207</v>
      </c>
      <c r="AH33" s="106">
        <v>0.10957500000000001</v>
      </c>
      <c r="AI33" s="119">
        <v>0.22936500000000001</v>
      </c>
      <c r="AJ33" s="117">
        <v>0.27011000000000002</v>
      </c>
      <c r="AK33" s="117">
        <v>0.139596</v>
      </c>
      <c r="AL33" s="119">
        <v>0.182475</v>
      </c>
      <c r="AM33" s="117">
        <v>0.10159</v>
      </c>
      <c r="AN33" s="117">
        <v>7.7312000000000006E-2</v>
      </c>
    </row>
    <row r="34" spans="1:40" ht="12.75" customHeight="1" thickBot="1" x14ac:dyDescent="0.6">
      <c r="A34" s="65" t="s">
        <v>428</v>
      </c>
      <c r="B34" s="66" t="s">
        <v>264</v>
      </c>
      <c r="C34" s="88" t="s">
        <v>68</v>
      </c>
      <c r="D34" s="67">
        <v>156.33000000000001</v>
      </c>
      <c r="E34" s="68">
        <v>0.87</v>
      </c>
      <c r="F34" s="69">
        <f>E34/D34</f>
        <v>5.5651506428708499E-3</v>
      </c>
      <c r="G34" s="70">
        <f>D34-I34</f>
        <v>32.044285714285735</v>
      </c>
      <c r="H34" s="71">
        <f>(D34-I34)/D34</f>
        <v>0.20497847958987866</v>
      </c>
      <c r="I34" s="72">
        <f>E34/J34</f>
        <v>124.28571428571428</v>
      </c>
      <c r="J34" s="73">
        <v>7.0000000000000001E-3</v>
      </c>
      <c r="K34" s="70">
        <f>M34-D34</f>
        <v>61.169999999999987</v>
      </c>
      <c r="L34" s="71">
        <f>(M34-D34)/D34</f>
        <v>0.39128766071771243</v>
      </c>
      <c r="M34" s="72">
        <f>E34/N34</f>
        <v>217.5</v>
      </c>
      <c r="N34" s="74">
        <v>4.0000000000000001E-3</v>
      </c>
      <c r="O34" s="75" t="s">
        <v>270</v>
      </c>
      <c r="P34" s="67">
        <v>135.84</v>
      </c>
      <c r="Q34" s="76">
        <v>186.03</v>
      </c>
      <c r="R34" s="76">
        <v>32.676883835448898</v>
      </c>
      <c r="S34" s="68">
        <v>3.5326900000000001</v>
      </c>
      <c r="T34" s="72">
        <f>D34/S34</f>
        <v>44.252396898680608</v>
      </c>
      <c r="U34" s="77">
        <f>E34/S34</f>
        <v>0.24627125504926839</v>
      </c>
      <c r="V34" s="78"/>
      <c r="W34" s="79">
        <v>0.29370000000000002</v>
      </c>
      <c r="X34" s="80">
        <v>6</v>
      </c>
      <c r="Y34" s="81" t="s">
        <v>429</v>
      </c>
      <c r="Z34" s="120" t="s">
        <v>343</v>
      </c>
      <c r="AA34" s="120" t="s">
        <v>344</v>
      </c>
      <c r="AB34" s="120" t="s">
        <v>377</v>
      </c>
      <c r="AC34" s="126">
        <v>9.1800000000000007E-2</v>
      </c>
      <c r="AD34" s="127">
        <v>3.1699999999999999E-2</v>
      </c>
      <c r="AE34" s="135">
        <v>3.6888000000000001</v>
      </c>
      <c r="AF34" s="121">
        <v>0.10849300000000001</v>
      </c>
      <c r="AG34" s="121">
        <v>0.109445</v>
      </c>
      <c r="AH34" s="121">
        <v>0.117546</v>
      </c>
      <c r="AI34" s="123">
        <v>8.8153999999999996E-2</v>
      </c>
      <c r="AJ34" s="122">
        <v>6.7199999999999996E-2</v>
      </c>
      <c r="AK34" s="122">
        <v>8.7345999999999993E-2</v>
      </c>
      <c r="AL34" s="123">
        <v>9.4447000000000003E-2</v>
      </c>
      <c r="AM34" s="122">
        <v>7.4617000000000003E-2</v>
      </c>
      <c r="AN34" s="122">
        <v>0.105881</v>
      </c>
    </row>
    <row r="35" spans="1:40" ht="12.75" customHeight="1" x14ac:dyDescent="0.55000000000000004">
      <c r="A35" s="16" t="s">
        <v>167</v>
      </c>
      <c r="B35" s="41" t="s">
        <v>264</v>
      </c>
      <c r="C35" s="86" t="s">
        <v>265</v>
      </c>
      <c r="D35" s="62">
        <v>53.25</v>
      </c>
      <c r="E35" s="60">
        <v>0.8</v>
      </c>
      <c r="F35" s="24">
        <f>E35/D35</f>
        <v>1.5023474178403757E-2</v>
      </c>
      <c r="G35" s="20">
        <f>D35-I35</f>
        <v>-8.3333333333335702E-2</v>
      </c>
      <c r="H35" s="7">
        <f>(D35-I35)/D35</f>
        <v>-1.5649452269171024E-3</v>
      </c>
      <c r="I35" s="8">
        <f>E35/J35</f>
        <v>53.333333333333336</v>
      </c>
      <c r="J35" s="23">
        <v>1.4999999999999999E-2</v>
      </c>
      <c r="K35" s="20">
        <f>M35-D35</f>
        <v>80.083333333333343</v>
      </c>
      <c r="L35" s="7">
        <f>(M35-D35)/D35</f>
        <v>1.5039123630672928</v>
      </c>
      <c r="M35" s="8">
        <f>E35/N35</f>
        <v>133.33333333333334</v>
      </c>
      <c r="N35" s="30">
        <v>6.0000000000000001E-3</v>
      </c>
      <c r="O35" s="28" t="s">
        <v>270</v>
      </c>
      <c r="P35" s="62">
        <v>51.96</v>
      </c>
      <c r="Q35" s="64">
        <v>71.319999999999993</v>
      </c>
      <c r="R35" s="64">
        <v>11.938926105158799</v>
      </c>
      <c r="S35" s="60">
        <v>1.91689</v>
      </c>
      <c r="T35" s="8">
        <f>D35/S35</f>
        <v>27.779371794938676</v>
      </c>
      <c r="U35" s="37">
        <f>E35/S35</f>
        <v>0.41734267485353882</v>
      </c>
      <c r="V35" s="33"/>
      <c r="W35" s="59">
        <v>2.2734999999999999</v>
      </c>
      <c r="X35" s="46">
        <v>6</v>
      </c>
      <c r="Y35" s="36" t="s">
        <v>623</v>
      </c>
      <c r="Z35" s="111" t="s">
        <v>343</v>
      </c>
      <c r="AA35" s="111" t="s">
        <v>356</v>
      </c>
      <c r="AB35" s="111" t="s">
        <v>686</v>
      </c>
      <c r="AC35" s="133">
        <v>6.25E-2</v>
      </c>
      <c r="AD35" s="134">
        <v>5.3900000000000003E-2</v>
      </c>
      <c r="AE35" s="139">
        <v>2.0693999999999999</v>
      </c>
      <c r="AF35" s="112">
        <v>0.100642</v>
      </c>
      <c r="AG35" s="112">
        <v>0.148698</v>
      </c>
      <c r="AH35" s="112">
        <v>0.118953</v>
      </c>
      <c r="AI35" s="114">
        <v>8.2091999999999998E-2</v>
      </c>
      <c r="AJ35" s="113">
        <v>0.115689</v>
      </c>
      <c r="AK35" s="113">
        <v>5.0309E-2</v>
      </c>
      <c r="AL35" s="114">
        <v>5.9941000000000001E-2</v>
      </c>
      <c r="AM35" s="113">
        <v>3.8130999999999998E-2</v>
      </c>
      <c r="AN35" s="113">
        <v>5.1777999999999998E-2</v>
      </c>
    </row>
    <row r="36" spans="1:40" ht="12.75" customHeight="1" x14ac:dyDescent="0.55000000000000004">
      <c r="A36" s="14" t="s">
        <v>652</v>
      </c>
      <c r="B36" s="40" t="s">
        <v>275</v>
      </c>
      <c r="C36" s="85" t="s">
        <v>126</v>
      </c>
      <c r="D36" s="63">
        <v>45.06</v>
      </c>
      <c r="E36" s="42">
        <v>1.04</v>
      </c>
      <c r="F36" s="25">
        <f>E36/D36</f>
        <v>2.30803373280071E-2</v>
      </c>
      <c r="G36" s="19">
        <f>D36-I36</f>
        <v>8.5687719298245639</v>
      </c>
      <c r="H36" s="4">
        <f>(D36-I36)/D36</f>
        <v>0.19016360252606665</v>
      </c>
      <c r="I36" s="1">
        <f>E36/J36</f>
        <v>36.491228070175438</v>
      </c>
      <c r="J36" s="22">
        <v>2.8500000000000001E-2</v>
      </c>
      <c r="K36" s="19">
        <f>M36-D36</f>
        <v>49.485454545454559</v>
      </c>
      <c r="L36" s="4">
        <f>(M36-D36)/D36</f>
        <v>1.0982124843642822</v>
      </c>
      <c r="M36" s="1">
        <f>E36/N36</f>
        <v>94.545454545454561</v>
      </c>
      <c r="N36" s="29">
        <v>1.0999999999999999E-2</v>
      </c>
      <c r="O36" s="27" t="s">
        <v>271</v>
      </c>
      <c r="P36" s="63">
        <v>31.27</v>
      </c>
      <c r="Q36" s="61">
        <v>48.08</v>
      </c>
      <c r="R36" s="61">
        <v>33.341829083191001</v>
      </c>
      <c r="S36" s="42">
        <v>2.8910900000000002</v>
      </c>
      <c r="T36" s="1">
        <f>D36/S36</f>
        <v>15.585817113960479</v>
      </c>
      <c r="U36" s="38">
        <f>E36/S36</f>
        <v>0.35972591652283392</v>
      </c>
      <c r="V36" s="31"/>
      <c r="W36" s="48">
        <v>1.1463000000000001</v>
      </c>
      <c r="X36" s="5">
        <v>5</v>
      </c>
      <c r="Y36" s="35" t="s">
        <v>653</v>
      </c>
      <c r="Z36" s="109" t="s">
        <v>333</v>
      </c>
      <c r="AA36" s="109" t="s">
        <v>416</v>
      </c>
      <c r="AB36" s="109" t="s">
        <v>359</v>
      </c>
      <c r="AC36" s="130">
        <v>6.4600000000000005E-2</v>
      </c>
      <c r="AD36" s="125">
        <v>4.2099999999999999E-2</v>
      </c>
      <c r="AE36" s="137">
        <v>1.3723000000000001</v>
      </c>
      <c r="AF36" s="108">
        <v>8.5138000000000005E-2</v>
      </c>
      <c r="AG36" s="108">
        <v>0.112446</v>
      </c>
      <c r="AH36" s="108">
        <v>0.36827300000000002</v>
      </c>
      <c r="AI36" s="115">
        <v>0.18096300000000001</v>
      </c>
      <c r="AJ36" s="110">
        <v>3.3669999999999999E-2</v>
      </c>
      <c r="AK36" s="110">
        <v>0.13091700000000001</v>
      </c>
      <c r="AL36" s="115">
        <v>4.8483999999999999E-2</v>
      </c>
      <c r="AM36" s="110">
        <v>1.6088000000000002E-2</v>
      </c>
      <c r="AN36" s="110">
        <v>1.3698E-2</v>
      </c>
    </row>
    <row r="37" spans="1:40" ht="12.75" customHeight="1" x14ac:dyDescent="0.55000000000000004">
      <c r="A37" s="14" t="s">
        <v>168</v>
      </c>
      <c r="B37" s="40"/>
      <c r="C37" s="85" t="s">
        <v>126</v>
      </c>
      <c r="D37" s="63">
        <v>68.59</v>
      </c>
      <c r="E37" s="184">
        <v>2.8</v>
      </c>
      <c r="F37" s="25">
        <f>E37/D37</f>
        <v>4.0822277299897937E-2</v>
      </c>
      <c r="G37" s="19">
        <f>D37-I37</f>
        <v>15.256666666666675</v>
      </c>
      <c r="H37" s="186">
        <f>(D37-I37)/D37</f>
        <v>0.22243281333527737</v>
      </c>
      <c r="I37" s="188">
        <f>E37/J37</f>
        <v>53.333333333333329</v>
      </c>
      <c r="J37" s="22">
        <v>5.2499999999999998E-2</v>
      </c>
      <c r="K37" s="19">
        <f>M37-D37</f>
        <v>55.854444444444439</v>
      </c>
      <c r="L37" s="186">
        <f>(M37-D37)/D37</f>
        <v>0.8143234355510196</v>
      </c>
      <c r="M37" s="188">
        <f>E37/N37</f>
        <v>124.44444444444444</v>
      </c>
      <c r="N37" s="29">
        <v>2.2499999999999999E-2</v>
      </c>
      <c r="O37" s="27" t="s">
        <v>271</v>
      </c>
      <c r="P37" s="63">
        <v>54.5</v>
      </c>
      <c r="Q37" s="183">
        <v>82.7</v>
      </c>
      <c r="R37" s="183">
        <v>31.047662199648201</v>
      </c>
      <c r="S37" s="184">
        <v>3.8742899999999998</v>
      </c>
      <c r="T37" s="188">
        <f>D37/S37</f>
        <v>17.703888970624298</v>
      </c>
      <c r="U37" s="38">
        <f>E37/S37</f>
        <v>0.72271306484542974</v>
      </c>
      <c r="V37" s="32"/>
      <c r="W37" s="48">
        <v>0.38890000000000002</v>
      </c>
      <c r="X37" s="194">
        <v>6</v>
      </c>
      <c r="Y37" s="35" t="s">
        <v>44</v>
      </c>
      <c r="Z37" s="109" t="s">
        <v>333</v>
      </c>
      <c r="AA37" s="109" t="s">
        <v>416</v>
      </c>
      <c r="AB37" s="109" t="s">
        <v>361</v>
      </c>
      <c r="AC37" s="130">
        <v>6.0699999999999997E-2</v>
      </c>
      <c r="AD37" s="125">
        <v>8.9999999999999993E-3</v>
      </c>
      <c r="AE37" s="137">
        <v>1.9764999999999999</v>
      </c>
      <c r="AF37" s="108">
        <v>1.4708000000000001E-2</v>
      </c>
      <c r="AG37" s="108">
        <v>3.6546000000000002E-2</v>
      </c>
      <c r="AH37" s="108">
        <v>4.5173999999999999E-2</v>
      </c>
      <c r="AI37" s="115">
        <v>2.3616999999999999E-2</v>
      </c>
      <c r="AJ37" s="110">
        <v>-4.5666999999999999E-2</v>
      </c>
      <c r="AK37" s="110">
        <v>2.0489E-2</v>
      </c>
      <c r="AL37" s="115">
        <v>-6.7070000000000003E-3</v>
      </c>
      <c r="AM37" s="110">
        <v>3.591E-3</v>
      </c>
      <c r="AN37" s="110">
        <v>2.1260000000000001E-2</v>
      </c>
    </row>
    <row r="38" spans="1:40" ht="12.75" customHeight="1" x14ac:dyDescent="0.55000000000000004">
      <c r="A38" s="14" t="s">
        <v>169</v>
      </c>
      <c r="B38" s="40"/>
      <c r="C38" s="85" t="s">
        <v>265</v>
      </c>
      <c r="D38" s="63">
        <v>96.89</v>
      </c>
      <c r="E38" s="184">
        <v>4.4000000000000004</v>
      </c>
      <c r="F38" s="25">
        <f>E38/D38</f>
        <v>4.5412323253173709E-2</v>
      </c>
      <c r="G38" s="19">
        <f>D38-I38</f>
        <v>4.2584210526315758</v>
      </c>
      <c r="H38" s="186">
        <f>(D38-I38)/D38</f>
        <v>4.3951089406869398E-2</v>
      </c>
      <c r="I38" s="188">
        <f>E38/J38</f>
        <v>92.631578947368425</v>
      </c>
      <c r="J38" s="22">
        <v>4.7500000000000001E-2</v>
      </c>
      <c r="K38" s="19">
        <f>M38-D38</f>
        <v>30.646231884057968</v>
      </c>
      <c r="L38" s="186">
        <f>(M38-D38)/D38</f>
        <v>0.31629922472967248</v>
      </c>
      <c r="M38" s="188">
        <f>E38/N38</f>
        <v>127.53623188405797</v>
      </c>
      <c r="N38" s="29">
        <v>3.4500000000000003E-2</v>
      </c>
      <c r="O38" s="27" t="s">
        <v>270</v>
      </c>
      <c r="P38" s="63">
        <v>76.98</v>
      </c>
      <c r="Q38" s="183">
        <v>104.63</v>
      </c>
      <c r="R38" s="183">
        <v>104.40011095584001</v>
      </c>
      <c r="S38" s="191">
        <v>6.6</v>
      </c>
      <c r="T38" s="188">
        <f>D38/S38</f>
        <v>14.680303030303032</v>
      </c>
      <c r="U38" s="38">
        <f>E38/S38</f>
        <v>0.66666666666666674</v>
      </c>
      <c r="V38" s="82"/>
      <c r="W38" s="48">
        <v>3.0754999999999999</v>
      </c>
      <c r="X38" s="194">
        <v>6</v>
      </c>
      <c r="Y38" s="35" t="s">
        <v>45</v>
      </c>
      <c r="Z38" s="111" t="s">
        <v>333</v>
      </c>
      <c r="AA38" s="111" t="s">
        <v>416</v>
      </c>
      <c r="AB38" s="111" t="s">
        <v>359</v>
      </c>
      <c r="AC38" s="133">
        <v>4.8599999999999997E-2</v>
      </c>
      <c r="AD38" s="134">
        <v>-1.3899999999999999E-2</v>
      </c>
      <c r="AE38" s="139">
        <v>1.2966</v>
      </c>
      <c r="AF38" s="112">
        <v>0.100906</v>
      </c>
      <c r="AG38" s="112">
        <v>8.0398999999999998E-2</v>
      </c>
      <c r="AH38" s="112">
        <v>4.7522000000000002E-2</v>
      </c>
      <c r="AI38" s="114">
        <v>-8.7752999999999998E-2</v>
      </c>
      <c r="AJ38" s="113">
        <v>1.4079E-2</v>
      </c>
      <c r="AK38" s="113">
        <v>1.7361999999999999E-2</v>
      </c>
      <c r="AL38" s="114">
        <v>3.2502000000000003E-2</v>
      </c>
      <c r="AM38" s="113">
        <v>4.3149E-2</v>
      </c>
      <c r="AN38" s="113">
        <v>3.5753E-2</v>
      </c>
    </row>
    <row r="39" spans="1:40" ht="12.75" customHeight="1" x14ac:dyDescent="0.55000000000000004">
      <c r="A39" s="16" t="s">
        <v>432</v>
      </c>
      <c r="B39" s="41" t="s">
        <v>275</v>
      </c>
      <c r="C39" s="86" t="s">
        <v>126</v>
      </c>
      <c r="D39" s="62">
        <v>76.11</v>
      </c>
      <c r="E39" s="60">
        <v>1.88</v>
      </c>
      <c r="F39" s="24">
        <f>E39/D39</f>
        <v>2.4701090526869005E-2</v>
      </c>
      <c r="G39" s="20">
        <f>D39-I39</f>
        <v>19.140303030303038</v>
      </c>
      <c r="H39" s="7">
        <f>(D39-I39)/D39</f>
        <v>0.25148210524639386</v>
      </c>
      <c r="I39" s="8">
        <f>E39/J39</f>
        <v>56.969696969696962</v>
      </c>
      <c r="J39" s="23">
        <v>3.3000000000000002E-2</v>
      </c>
      <c r="K39" s="20">
        <f>M39-D39</f>
        <v>80.556666666666658</v>
      </c>
      <c r="L39" s="7">
        <f>(M39-D39)/D39</f>
        <v>1.0584242105724171</v>
      </c>
      <c r="M39" s="8">
        <f>E39/N39</f>
        <v>156.66666666666666</v>
      </c>
      <c r="N39" s="30">
        <v>1.2E-2</v>
      </c>
      <c r="O39" s="28" t="s">
        <v>270</v>
      </c>
      <c r="P39" s="62">
        <v>52.64</v>
      </c>
      <c r="Q39" s="64">
        <v>82.72</v>
      </c>
      <c r="R39" s="64">
        <v>47.971664471710902</v>
      </c>
      <c r="S39" s="60">
        <v>4.2059899999999999</v>
      </c>
      <c r="T39" s="8">
        <f>D39/S39</f>
        <v>18.095620769426461</v>
      </c>
      <c r="U39" s="37">
        <f>E39/S39</f>
        <v>0.44698156676549394</v>
      </c>
      <c r="V39" s="58"/>
      <c r="W39" s="59">
        <v>0.77639999999999998</v>
      </c>
      <c r="X39" s="46">
        <v>6</v>
      </c>
      <c r="Y39" s="36" t="s">
        <v>433</v>
      </c>
      <c r="Z39" s="109" t="s">
        <v>333</v>
      </c>
      <c r="AA39" s="109" t="s">
        <v>352</v>
      </c>
      <c r="AB39" s="109" t="s">
        <v>353</v>
      </c>
      <c r="AC39" s="130">
        <v>6.5299999999999997E-2</v>
      </c>
      <c r="AD39" s="125">
        <v>5.2699999999999997E-2</v>
      </c>
      <c r="AE39" s="137">
        <v>1.4024000000000001</v>
      </c>
      <c r="AF39" s="108">
        <v>8.4123000000000003E-2</v>
      </c>
      <c r="AG39" s="108">
        <v>8.7237999999999996E-2</v>
      </c>
      <c r="AH39" s="108">
        <v>0.105409</v>
      </c>
      <c r="AI39" s="115">
        <v>3.4689999999999999E-3</v>
      </c>
      <c r="AJ39" s="110">
        <v>-8.5609999999999992E-3</v>
      </c>
      <c r="AK39" s="110">
        <v>8.3843000000000001E-2</v>
      </c>
      <c r="AL39" s="115">
        <v>3.7786E-2</v>
      </c>
      <c r="AM39" s="110">
        <v>1.5841999999999998E-2</v>
      </c>
      <c r="AN39" s="110">
        <v>1.7170000000000001E-2</v>
      </c>
    </row>
    <row r="40" spans="1:40" ht="12.75" customHeight="1" x14ac:dyDescent="0.55000000000000004">
      <c r="A40" s="14" t="s">
        <v>312</v>
      </c>
      <c r="B40" s="40"/>
      <c r="C40" s="85" t="s">
        <v>265</v>
      </c>
      <c r="D40" s="63">
        <v>50.59</v>
      </c>
      <c r="E40" s="42">
        <v>3.05</v>
      </c>
      <c r="F40" s="25">
        <f>E40/D40</f>
        <v>6.0288594583909859E-2</v>
      </c>
      <c r="G40" s="19">
        <f>D40-I40</f>
        <v>-3.8742857142857048</v>
      </c>
      <c r="H40" s="4">
        <f>(D40-I40)/D40</f>
        <v>-7.6582046141247376E-2</v>
      </c>
      <c r="I40" s="1">
        <f>E40/J40</f>
        <v>54.464285714285708</v>
      </c>
      <c r="J40" s="22">
        <v>5.6000000000000001E-2</v>
      </c>
      <c r="K40" s="19">
        <f>M40-D40</f>
        <v>41.834242424242404</v>
      </c>
      <c r="L40" s="4">
        <f>(M40-D40)/D40</f>
        <v>0.82692710860332874</v>
      </c>
      <c r="M40" s="1">
        <f>E40/N40</f>
        <v>92.424242424242408</v>
      </c>
      <c r="N40" s="29">
        <v>3.3000000000000002E-2</v>
      </c>
      <c r="O40" s="27" t="s">
        <v>270</v>
      </c>
      <c r="P40" s="63">
        <v>43.674999999999997</v>
      </c>
      <c r="Q40" s="61">
        <v>57.07</v>
      </c>
      <c r="R40" s="61">
        <v>59.135237624485796</v>
      </c>
      <c r="S40" s="43">
        <v>4.07</v>
      </c>
      <c r="T40" s="1">
        <f>D40/S40</f>
        <v>12.42997542997543</v>
      </c>
      <c r="U40" s="38">
        <f>E40/S40</f>
        <v>0.74938574938574931</v>
      </c>
      <c r="V40" s="32"/>
      <c r="W40" s="48">
        <v>3.6141000000000001</v>
      </c>
      <c r="X40" s="5">
        <v>6</v>
      </c>
      <c r="Y40" s="35" t="s">
        <v>313</v>
      </c>
      <c r="Z40" s="111" t="s">
        <v>333</v>
      </c>
      <c r="AA40" s="111" t="s">
        <v>416</v>
      </c>
      <c r="AB40" s="111" t="s">
        <v>359</v>
      </c>
      <c r="AC40" s="133">
        <v>5.9299999999999999E-2</v>
      </c>
      <c r="AD40" s="134">
        <v>5.4300000000000001E-2</v>
      </c>
      <c r="AE40" s="139">
        <v>0.85650000000000004</v>
      </c>
      <c r="AF40" s="112">
        <v>2.8749E-2</v>
      </c>
      <c r="AG40" s="112">
        <v>3.4778000000000003E-2</v>
      </c>
      <c r="AH40" s="112">
        <v>2.8622000000000002E-2</v>
      </c>
      <c r="AI40" s="114">
        <v>-0.110108</v>
      </c>
      <c r="AJ40" s="113">
        <v>-3.0134999999999999E-2</v>
      </c>
      <c r="AK40" s="113">
        <v>-1.8421E-2</v>
      </c>
      <c r="AL40" s="114">
        <v>1.7340000000000001E-3</v>
      </c>
      <c r="AM40" s="113">
        <v>1.5585999999999999E-2</v>
      </c>
      <c r="AN40" s="113">
        <v>1.5062000000000001E-2</v>
      </c>
    </row>
    <row r="41" spans="1:40" ht="12.75" customHeight="1" x14ac:dyDescent="0.55000000000000004">
      <c r="A41" s="14" t="s">
        <v>675</v>
      </c>
      <c r="B41" s="40" t="s">
        <v>275</v>
      </c>
      <c r="C41" s="85" t="s">
        <v>126</v>
      </c>
      <c r="D41" s="63">
        <v>42.354999999999997</v>
      </c>
      <c r="E41" s="44">
        <v>1.68</v>
      </c>
      <c r="F41" s="25">
        <f>E41/D41</f>
        <v>3.9664738519655296E-2</v>
      </c>
      <c r="G41" s="19">
        <f>D41-I41</f>
        <v>8.7550000000000026</v>
      </c>
      <c r="H41" s="4">
        <f>(D41-I41)/D41</f>
        <v>0.20670522960689419</v>
      </c>
      <c r="I41" s="1">
        <f>E41/J41</f>
        <v>33.599999999999994</v>
      </c>
      <c r="J41" s="22">
        <v>0.05</v>
      </c>
      <c r="K41" s="19">
        <f>M41-D41</f>
        <v>125.64500000000001</v>
      </c>
      <c r="L41" s="4">
        <f>(M41-D41)/D41</f>
        <v>2.9664738519655298</v>
      </c>
      <c r="M41" s="1">
        <f>E41/N41</f>
        <v>168</v>
      </c>
      <c r="N41" s="29">
        <v>0.01</v>
      </c>
      <c r="O41" s="27" t="s">
        <v>269</v>
      </c>
      <c r="P41" s="63">
        <v>37.43</v>
      </c>
      <c r="Q41" s="61">
        <v>51.5</v>
      </c>
      <c r="R41" s="61">
        <v>42.422247783871498</v>
      </c>
      <c r="S41" s="42">
        <v>5.9765699999999997</v>
      </c>
      <c r="T41" s="1">
        <f>D41/S41</f>
        <v>7.0868407799122233</v>
      </c>
      <c r="U41" s="38">
        <f>E41/S41</f>
        <v>0.28109768646564837</v>
      </c>
      <c r="V41" s="31"/>
      <c r="W41" s="48">
        <v>0.24809999999999999</v>
      </c>
      <c r="X41" s="5">
        <v>6</v>
      </c>
      <c r="Y41" s="35" t="s">
        <v>676</v>
      </c>
      <c r="Z41" s="109" t="s">
        <v>333</v>
      </c>
      <c r="AA41" s="109" t="s">
        <v>416</v>
      </c>
      <c r="AB41" s="109" t="s">
        <v>361</v>
      </c>
      <c r="AC41" s="130">
        <v>0.14219999999999999</v>
      </c>
      <c r="AD41" s="125">
        <v>5.11E-2</v>
      </c>
      <c r="AE41" s="137">
        <v>0.54600000000000004</v>
      </c>
      <c r="AF41" s="108">
        <v>9.6369999999999997E-2</v>
      </c>
      <c r="AG41" s="108">
        <v>0.123012</v>
      </c>
      <c r="AH41" s="108">
        <v>0.147093</v>
      </c>
      <c r="AI41" s="115">
        <v>0.37460100000000002</v>
      </c>
      <c r="AJ41" s="110">
        <v>0.12620799999999999</v>
      </c>
      <c r="AK41" s="110">
        <v>0.16634399999999999</v>
      </c>
      <c r="AL41" s="115">
        <v>0.16617599999999999</v>
      </c>
      <c r="AM41" s="110">
        <v>9.5125000000000001E-2</v>
      </c>
      <c r="AN41" s="110">
        <v>0.197101</v>
      </c>
    </row>
    <row r="42" spans="1:40" ht="12.75" customHeight="1" x14ac:dyDescent="0.55000000000000004">
      <c r="A42" s="45" t="s">
        <v>760</v>
      </c>
      <c r="B42" s="40"/>
      <c r="C42" s="85" t="s">
        <v>265</v>
      </c>
      <c r="D42" s="63">
        <v>236.19</v>
      </c>
      <c r="E42" s="42">
        <v>4.16</v>
      </c>
      <c r="F42" s="25">
        <f>E42/D42</f>
        <v>1.761293873576358E-2</v>
      </c>
      <c r="G42" s="19">
        <f>D42-I42</f>
        <v>-15.931212121212127</v>
      </c>
      <c r="H42" s="4">
        <f>(D42-I42)/D42</f>
        <v>-6.7450832470520042E-2</v>
      </c>
      <c r="I42" s="1">
        <f>E42/J42</f>
        <v>252.12121212121212</v>
      </c>
      <c r="J42" s="22">
        <v>1.6500000000000001E-2</v>
      </c>
      <c r="K42" s="19">
        <f>M42-D42</f>
        <v>125.54913043478263</v>
      </c>
      <c r="L42" s="4">
        <f>(M42-D42)/D42</f>
        <v>0.53155989006639837</v>
      </c>
      <c r="M42" s="1">
        <f>E42/N42</f>
        <v>361.73913043478262</v>
      </c>
      <c r="N42" s="29">
        <v>1.15E-2</v>
      </c>
      <c r="O42" s="27" t="s">
        <v>271</v>
      </c>
      <c r="P42" s="63">
        <v>218.75</v>
      </c>
      <c r="Q42" s="61">
        <v>248.42</v>
      </c>
      <c r="R42" s="61">
        <v>89.553379035257905</v>
      </c>
      <c r="S42" s="42">
        <v>4.6982100000000004</v>
      </c>
      <c r="T42" s="1">
        <f>D42/S42</f>
        <v>50.272337762679825</v>
      </c>
      <c r="U42" s="38">
        <f>E42/S42</f>
        <v>0.88544360511769371</v>
      </c>
      <c r="V42" s="32"/>
      <c r="W42" s="48">
        <v>0.77680000000000005</v>
      </c>
      <c r="X42" s="5">
        <v>5</v>
      </c>
      <c r="Y42" s="35" t="s">
        <v>761</v>
      </c>
      <c r="Z42" s="111" t="s">
        <v>325</v>
      </c>
      <c r="AA42" s="111" t="s">
        <v>326</v>
      </c>
      <c r="AB42" s="111" t="s">
        <v>327</v>
      </c>
      <c r="AC42" s="133">
        <v>8.9800000000000005E-2</v>
      </c>
      <c r="AD42" s="134">
        <v>3.5799999999999998E-2</v>
      </c>
      <c r="AE42" s="139">
        <v>1.3376999999999999</v>
      </c>
      <c r="AF42" s="112">
        <v>4.6040999999999999E-2</v>
      </c>
      <c r="AG42" s="112">
        <v>4.2909000000000003E-2</v>
      </c>
      <c r="AH42" s="112">
        <v>5.7140999999999997E-2</v>
      </c>
      <c r="AI42" s="114">
        <v>-5.0701999999999997E-2</v>
      </c>
      <c r="AJ42" s="113">
        <v>8.2630999999999996E-2</v>
      </c>
      <c r="AK42" s="113">
        <v>-2.1919999999999999E-3</v>
      </c>
      <c r="AL42" s="114">
        <v>1.7919999999999998E-2</v>
      </c>
      <c r="AM42" s="113">
        <v>3.1375E-2</v>
      </c>
      <c r="AN42" s="113">
        <v>9.0995000000000006E-2</v>
      </c>
    </row>
    <row r="43" spans="1:40" ht="12.75" customHeight="1" x14ac:dyDescent="0.55000000000000004">
      <c r="A43" s="14" t="s">
        <v>492</v>
      </c>
      <c r="B43" s="40"/>
      <c r="C43" s="85" t="s">
        <v>265</v>
      </c>
      <c r="D43" s="63">
        <v>55.96</v>
      </c>
      <c r="E43" s="42">
        <v>2.6</v>
      </c>
      <c r="F43" s="25">
        <f>E43/D43</f>
        <v>4.6461758398856329E-2</v>
      </c>
      <c r="G43" s="19">
        <f>D43-I43</f>
        <v>-1.8177777777777777</v>
      </c>
      <c r="H43" s="186">
        <f>(D43-I43)/D43</f>
        <v>-3.2483519974585019E-2</v>
      </c>
      <c r="I43" s="188">
        <f>E43/J43</f>
        <v>57.777777777777779</v>
      </c>
      <c r="J43" s="22">
        <v>4.4999999999999998E-2</v>
      </c>
      <c r="K43" s="19">
        <f>M43-D43</f>
        <v>48.04</v>
      </c>
      <c r="L43" s="186">
        <f>(M43-D43)/D43</f>
        <v>0.85847033595425304</v>
      </c>
      <c r="M43" s="188">
        <f>E43/N43</f>
        <v>104</v>
      </c>
      <c r="N43" s="29">
        <v>2.5000000000000001E-2</v>
      </c>
      <c r="O43" s="27" t="s">
        <v>270</v>
      </c>
      <c r="P43" s="63">
        <v>49.335000000000001</v>
      </c>
      <c r="Q43" s="183">
        <v>65.59</v>
      </c>
      <c r="R43" s="183">
        <v>47.147256647139301</v>
      </c>
      <c r="S43" s="42">
        <v>4.0596800000000002</v>
      </c>
      <c r="T43" s="188">
        <f>D43/S43</f>
        <v>13.784337681787727</v>
      </c>
      <c r="U43" s="38">
        <f>E43/S43</f>
        <v>0.64044456705947261</v>
      </c>
      <c r="V43" s="32"/>
      <c r="W43" s="48">
        <v>1.3688</v>
      </c>
      <c r="X43" s="194">
        <v>5</v>
      </c>
      <c r="Y43" s="35" t="s">
        <v>493</v>
      </c>
      <c r="Z43" s="111" t="s">
        <v>331</v>
      </c>
      <c r="AA43" s="111" t="s">
        <v>347</v>
      </c>
      <c r="AB43" s="111" t="s">
        <v>347</v>
      </c>
      <c r="AC43" s="133">
        <v>4.4999999999999998E-2</v>
      </c>
      <c r="AD43" s="134">
        <v>2.9399999999999999E-2</v>
      </c>
      <c r="AE43" s="139">
        <v>1.6035999999999999</v>
      </c>
      <c r="AF43" s="112">
        <v>4.8319000000000001E-2</v>
      </c>
      <c r="AG43" s="112">
        <v>5.3116999999999998E-2</v>
      </c>
      <c r="AH43" s="112">
        <v>5.1017E-2</v>
      </c>
      <c r="AI43" s="114">
        <v>2.3202E-2</v>
      </c>
      <c r="AJ43" s="113">
        <v>-3.4486999999999997E-2</v>
      </c>
      <c r="AK43" s="113">
        <v>4.0057000000000002E-2</v>
      </c>
      <c r="AL43" s="114">
        <v>0.11167299999999999</v>
      </c>
      <c r="AM43" s="113">
        <v>5.8522999999999999E-2</v>
      </c>
      <c r="AN43" s="113">
        <v>6.2135000000000003E-2</v>
      </c>
    </row>
    <row r="44" spans="1:40" ht="12.75" customHeight="1" x14ac:dyDescent="0.55000000000000004">
      <c r="A44" s="14" t="s">
        <v>170</v>
      </c>
      <c r="B44" s="40"/>
      <c r="C44" s="85" t="s">
        <v>266</v>
      </c>
      <c r="D44" s="63">
        <v>170.57</v>
      </c>
      <c r="E44" s="42">
        <v>0</v>
      </c>
      <c r="F44" s="25">
        <f>E44/D44</f>
        <v>0</v>
      </c>
      <c r="G44" s="19">
        <f>D44-I44</f>
        <v>170.57</v>
      </c>
      <c r="H44" s="4">
        <f>(D44-I44)/D44</f>
        <v>1</v>
      </c>
      <c r="I44" s="1">
        <f>E44/J44</f>
        <v>0</v>
      </c>
      <c r="J44" s="22">
        <v>3.5000000000000003E-2</v>
      </c>
      <c r="K44" s="19">
        <f>M44-D44</f>
        <v>-170.57</v>
      </c>
      <c r="L44" s="4">
        <f>(M44-D44)/D44</f>
        <v>-1</v>
      </c>
      <c r="M44" s="1">
        <f>E44/N44</f>
        <v>0</v>
      </c>
      <c r="N44" s="29">
        <v>1.4E-2</v>
      </c>
      <c r="O44" s="27" t="s">
        <v>269</v>
      </c>
      <c r="P44" s="63">
        <v>137.03</v>
      </c>
      <c r="Q44" s="61">
        <v>217.59</v>
      </c>
      <c r="R44" s="61">
        <v>-28.2732981956377</v>
      </c>
      <c r="S44" s="42">
        <v>-3.5375899999999998</v>
      </c>
      <c r="T44" s="1">
        <f>D44/S44</f>
        <v>-48.216441136479922</v>
      </c>
      <c r="U44" s="38">
        <f>E44/S44</f>
        <v>0</v>
      </c>
      <c r="V44" s="31" t="s">
        <v>273</v>
      </c>
      <c r="W44" s="48">
        <v>-3.0206</v>
      </c>
      <c r="X44" s="5">
        <v>6</v>
      </c>
      <c r="Y44" s="35" t="s">
        <v>46</v>
      </c>
      <c r="Z44" s="105" t="s">
        <v>322</v>
      </c>
      <c r="AA44" s="105" t="s">
        <v>351</v>
      </c>
      <c r="AB44" s="105" t="s">
        <v>351</v>
      </c>
      <c r="AC44" s="131">
        <v>-9.7699999999999995E-2</v>
      </c>
      <c r="AD44" s="132">
        <v>-3.2000000000000002E-3</v>
      </c>
      <c r="AE44" s="138">
        <v>-0.79330000000000001</v>
      </c>
      <c r="AF44" s="106">
        <v>-1</v>
      </c>
      <c r="AG44" s="106">
        <v>-1</v>
      </c>
      <c r="AH44" s="106">
        <v>-1</v>
      </c>
      <c r="AI44" s="119"/>
      <c r="AJ44" s="117"/>
      <c r="AK44" s="117"/>
      <c r="AL44" s="119">
        <v>0.101824</v>
      </c>
      <c r="AM44" s="117">
        <v>-5.1110000000000003E-2</v>
      </c>
      <c r="AN44" s="117">
        <v>-1.0692999999999999E-2</v>
      </c>
    </row>
    <row r="45" spans="1:40" ht="12.75" customHeight="1" x14ac:dyDescent="0.55000000000000004">
      <c r="A45" s="16" t="s">
        <v>314</v>
      </c>
      <c r="B45" s="41"/>
      <c r="C45" s="86" t="s">
        <v>265</v>
      </c>
      <c r="D45" s="62">
        <v>31.22</v>
      </c>
      <c r="E45" s="60">
        <v>1.92</v>
      </c>
      <c r="F45" s="24">
        <f>E45/D45</f>
        <v>6.1499039077514417E-2</v>
      </c>
      <c r="G45" s="20">
        <f>D45-I45</f>
        <v>-6.4270588235294142</v>
      </c>
      <c r="H45" s="7">
        <f>(D45-I45)/D45</f>
        <v>-0.20586351132381212</v>
      </c>
      <c r="I45" s="8">
        <f>E45/J45</f>
        <v>37.647058823529413</v>
      </c>
      <c r="J45" s="23">
        <v>5.0999999999999997E-2</v>
      </c>
      <c r="K45" s="20">
        <f>M45-D45</f>
        <v>17.387594936708858</v>
      </c>
      <c r="L45" s="7">
        <f>(M45-D45)/D45</f>
        <v>0.55693769816492178</v>
      </c>
      <c r="M45" s="8">
        <f>E45/N45</f>
        <v>48.607594936708857</v>
      </c>
      <c r="N45" s="30">
        <v>3.95E-2</v>
      </c>
      <c r="O45" s="28" t="s">
        <v>272</v>
      </c>
      <c r="P45" s="62">
        <v>27.822700000000001</v>
      </c>
      <c r="Q45" s="64">
        <v>40.4</v>
      </c>
      <c r="R45" s="64">
        <v>25.058190159002301</v>
      </c>
      <c r="S45" s="60">
        <v>1</v>
      </c>
      <c r="T45" s="8">
        <f>D45/S45</f>
        <v>31.22</v>
      </c>
      <c r="U45" s="156">
        <f>E45/S45</f>
        <v>1.92</v>
      </c>
      <c r="V45" s="149" t="s">
        <v>273</v>
      </c>
      <c r="W45" s="59">
        <v>0.73919999999999997</v>
      </c>
      <c r="X45" s="46">
        <v>5</v>
      </c>
      <c r="Y45" s="36" t="s">
        <v>315</v>
      </c>
      <c r="Z45" s="111" t="s">
        <v>341</v>
      </c>
      <c r="AA45" s="111" t="s">
        <v>342</v>
      </c>
      <c r="AB45" s="111" t="s">
        <v>362</v>
      </c>
      <c r="AC45" s="133">
        <v>5.1999999999999998E-2</v>
      </c>
      <c r="AD45" s="134">
        <v>0.1208</v>
      </c>
      <c r="AE45" s="139">
        <v>0.45579999999999998</v>
      </c>
      <c r="AF45" s="112">
        <v>-4.1255E-2</v>
      </c>
      <c r="AG45" s="112">
        <v>-7.2758000000000003E-2</v>
      </c>
      <c r="AH45" s="112">
        <v>-2.7E-2</v>
      </c>
      <c r="AI45" s="114"/>
      <c r="AJ45" s="113">
        <v>0.12964100000000001</v>
      </c>
      <c r="AK45" s="113">
        <v>-3.5414000000000001E-2</v>
      </c>
      <c r="AL45" s="114">
        <v>0.25642700000000002</v>
      </c>
      <c r="AM45" s="113">
        <v>-6.7960999999999994E-2</v>
      </c>
      <c r="AN45" s="113">
        <v>-5.7308999999999999E-2</v>
      </c>
    </row>
    <row r="46" spans="1:40" ht="12.75" customHeight="1" x14ac:dyDescent="0.55000000000000004">
      <c r="A46" s="14" t="s">
        <v>709</v>
      </c>
      <c r="B46" s="40"/>
      <c r="C46" s="85" t="s">
        <v>266</v>
      </c>
      <c r="D46" s="63">
        <v>71.69</v>
      </c>
      <c r="E46" s="42">
        <v>0.96</v>
      </c>
      <c r="F46" s="25">
        <f>E46/D46</f>
        <v>1.3390988980331985E-2</v>
      </c>
      <c r="G46" s="19">
        <f>D46-I46</f>
        <v>35.463584905660376</v>
      </c>
      <c r="H46" s="4">
        <f>(D46-I46)/D46</f>
        <v>0.49467966111954775</v>
      </c>
      <c r="I46" s="1">
        <f>E46/J46</f>
        <v>36.226415094339622</v>
      </c>
      <c r="J46" s="22">
        <v>2.6499999999999999E-2</v>
      </c>
      <c r="K46" s="19">
        <f>M46-D46</f>
        <v>-5.4831034482758696</v>
      </c>
      <c r="L46" s="4">
        <f>(M46-D46)/D46</f>
        <v>-7.6483518597794245E-2</v>
      </c>
      <c r="M46" s="1">
        <f>E46/N46</f>
        <v>66.206896551724128</v>
      </c>
      <c r="N46" s="29">
        <v>1.4500000000000001E-2</v>
      </c>
      <c r="O46" s="27" t="s">
        <v>270</v>
      </c>
      <c r="P46" s="63">
        <v>56.09</v>
      </c>
      <c r="Q46" s="61">
        <v>77.680000000000007</v>
      </c>
      <c r="R46" s="61">
        <v>22.417687362773702</v>
      </c>
      <c r="S46" s="42">
        <v>3.8978299999999999</v>
      </c>
      <c r="T46" s="1">
        <f>D46/S46</f>
        <v>18.392284938029622</v>
      </c>
      <c r="U46" s="39">
        <f>E46/S46</f>
        <v>0.24629088492828061</v>
      </c>
      <c r="V46" s="31"/>
      <c r="W46" s="48">
        <v>8.5300000000000001E-2</v>
      </c>
      <c r="X46" s="5">
        <v>5</v>
      </c>
      <c r="Y46" s="35" t="s">
        <v>710</v>
      </c>
      <c r="Z46" s="105" t="s">
        <v>322</v>
      </c>
      <c r="AA46" s="105" t="s">
        <v>323</v>
      </c>
      <c r="AB46" s="105" t="s">
        <v>715</v>
      </c>
      <c r="AC46" s="131">
        <v>0.1153</v>
      </c>
      <c r="AD46" s="132">
        <v>3.0700000000000002E-2</v>
      </c>
      <c r="AE46" s="138">
        <v>1.2826</v>
      </c>
      <c r="AF46" s="106">
        <v>2.2228999999999999E-2</v>
      </c>
      <c r="AG46" s="106">
        <v>2.0333E-2</v>
      </c>
      <c r="AH46" s="106">
        <v>1.8834E-2</v>
      </c>
      <c r="AI46" s="119">
        <v>0.18113399999999999</v>
      </c>
      <c r="AJ46" s="117">
        <v>0.10594099999999999</v>
      </c>
      <c r="AK46" s="117"/>
      <c r="AL46" s="119">
        <v>5.4278E-2</v>
      </c>
      <c r="AM46" s="117">
        <v>2.937E-2</v>
      </c>
      <c r="AN46" s="117">
        <v>9.1149999999999998E-3</v>
      </c>
    </row>
    <row r="47" spans="1:40" ht="12.75" customHeight="1" x14ac:dyDescent="0.55000000000000004">
      <c r="A47" s="14" t="s">
        <v>296</v>
      </c>
      <c r="B47" s="40"/>
      <c r="C47" s="85" t="s">
        <v>266</v>
      </c>
      <c r="D47" s="63">
        <v>102.55</v>
      </c>
      <c r="E47" s="42">
        <v>0.6</v>
      </c>
      <c r="F47" s="25">
        <f>E47/D47</f>
        <v>5.8508044856167719E-3</v>
      </c>
      <c r="G47" s="19">
        <f>D47-I47</f>
        <v>54.550000000000004</v>
      </c>
      <c r="H47" s="4">
        <f>(D47-I47)/D47</f>
        <v>0.53193564115065828</v>
      </c>
      <c r="I47" s="1">
        <f>E47/J47</f>
        <v>47.999999999999993</v>
      </c>
      <c r="J47" s="22">
        <v>1.2500000000000001E-2</v>
      </c>
      <c r="K47" s="19">
        <f>M47-D47</f>
        <v>6.5409090909090963</v>
      </c>
      <c r="L47" s="4">
        <f>(M47-D47)/D47</f>
        <v>6.3782633748504111E-2</v>
      </c>
      <c r="M47" s="1">
        <f>E47/N47</f>
        <v>109.09090909090909</v>
      </c>
      <c r="N47" s="29">
        <v>5.4999999999999997E-3</v>
      </c>
      <c r="O47" s="27" t="s">
        <v>269</v>
      </c>
      <c r="P47" s="63">
        <v>73.230099999999993</v>
      </c>
      <c r="Q47" s="61">
        <v>114.15</v>
      </c>
      <c r="R47" s="61">
        <v>19.609138840070301</v>
      </c>
      <c r="S47" s="42">
        <v>3.24532</v>
      </c>
      <c r="T47" s="1">
        <f>D47/S47</f>
        <v>31.599349216718227</v>
      </c>
      <c r="U47" s="38">
        <f>E47/S47</f>
        <v>0.18488161413974585</v>
      </c>
      <c r="V47" s="27"/>
      <c r="W47" s="48">
        <v>0.6804</v>
      </c>
      <c r="X47" s="5">
        <v>6</v>
      </c>
      <c r="Y47" s="35" t="s">
        <v>297</v>
      </c>
      <c r="Z47" s="105" t="s">
        <v>333</v>
      </c>
      <c r="AA47" s="105" t="s">
        <v>334</v>
      </c>
      <c r="AB47" s="105" t="s">
        <v>337</v>
      </c>
      <c r="AC47" s="131">
        <v>0.1047</v>
      </c>
      <c r="AD47" s="132">
        <v>1.6400000000000001E-2</v>
      </c>
      <c r="AE47" s="138">
        <v>2.6383999999999999</v>
      </c>
      <c r="AF47" s="106">
        <v>0.109804</v>
      </c>
      <c r="AG47" s="106">
        <v>9.2644000000000004E-2</v>
      </c>
      <c r="AH47" s="106">
        <v>9.8885000000000001E-2</v>
      </c>
      <c r="AI47" s="119">
        <v>0.217506</v>
      </c>
      <c r="AJ47" s="117">
        <v>0.201124</v>
      </c>
      <c r="AK47" s="117">
        <v>0.152144</v>
      </c>
      <c r="AL47" s="119">
        <v>0.172372</v>
      </c>
      <c r="AM47" s="117">
        <v>0.15878900000000001</v>
      </c>
      <c r="AN47" s="117">
        <v>0.119718</v>
      </c>
    </row>
    <row r="48" spans="1:40" ht="12.75" customHeight="1" x14ac:dyDescent="0.55000000000000004">
      <c r="A48" s="15" t="s">
        <v>171</v>
      </c>
      <c r="B48" s="40"/>
      <c r="C48" s="85" t="s">
        <v>265</v>
      </c>
      <c r="D48" s="63">
        <v>34.47</v>
      </c>
      <c r="E48" s="42">
        <v>0.90600000000000003</v>
      </c>
      <c r="F48" s="25">
        <f>E48/D48</f>
        <v>2.6283724978241951E-2</v>
      </c>
      <c r="G48" s="19">
        <f>D48-I48</f>
        <v>-23.981612903225809</v>
      </c>
      <c r="H48" s="4">
        <f>(D48-I48)/D48</f>
        <v>-0.69572419214464198</v>
      </c>
      <c r="I48" s="1">
        <f>E48/J48</f>
        <v>58.451612903225808</v>
      </c>
      <c r="J48" s="22">
        <v>1.55E-2</v>
      </c>
      <c r="K48" s="19">
        <f>M48-D48</f>
        <v>72.118235294117639</v>
      </c>
      <c r="L48" s="4">
        <f>(M48-D48)/D48</f>
        <v>2.0922029386166998</v>
      </c>
      <c r="M48" s="1">
        <f>E48/N48</f>
        <v>106.58823529411764</v>
      </c>
      <c r="N48" s="29">
        <v>8.5000000000000006E-3</v>
      </c>
      <c r="O48" s="27" t="s">
        <v>271</v>
      </c>
      <c r="P48" s="63">
        <v>33.5</v>
      </c>
      <c r="Q48" s="61">
        <v>60.97</v>
      </c>
      <c r="R48" s="61">
        <v>7.44181125687685</v>
      </c>
      <c r="S48" s="42">
        <v>2.1459299999999999</v>
      </c>
      <c r="T48" s="1">
        <f>D48/S48</f>
        <v>16.062965707175909</v>
      </c>
      <c r="U48" s="38">
        <f>E48/S48</f>
        <v>0.42219457298234336</v>
      </c>
      <c r="V48" s="32"/>
      <c r="W48" s="48">
        <v>0.88139999999999996</v>
      </c>
      <c r="X48" s="5">
        <v>6</v>
      </c>
      <c r="Y48" s="35" t="s">
        <v>47</v>
      </c>
      <c r="Z48" s="111" t="s">
        <v>328</v>
      </c>
      <c r="AA48" s="111" t="s">
        <v>354</v>
      </c>
      <c r="AB48" s="111" t="s">
        <v>355</v>
      </c>
      <c r="AC48" s="133">
        <v>0.1226</v>
      </c>
      <c r="AD48" s="134">
        <v>-4.0000000000000001E-3</v>
      </c>
      <c r="AE48" s="139">
        <v>1.3551</v>
      </c>
      <c r="AF48" s="112">
        <v>6.1606000000000001E-2</v>
      </c>
      <c r="AG48" s="112">
        <v>5.4923E-2</v>
      </c>
      <c r="AH48" s="112">
        <v>6.8610000000000004E-2</v>
      </c>
      <c r="AI48" s="114">
        <v>4.4123999999999997E-2</v>
      </c>
      <c r="AJ48" s="113">
        <v>4.3455000000000001E-2</v>
      </c>
      <c r="AK48" s="113">
        <v>5.7458000000000002E-2</v>
      </c>
      <c r="AL48" s="114">
        <v>6.4769999999999994E-2</v>
      </c>
      <c r="AM48" s="113">
        <v>4.6795000000000003E-2</v>
      </c>
      <c r="AN48" s="113">
        <v>3.3987000000000003E-2</v>
      </c>
    </row>
    <row r="49" spans="1:40" ht="12.75" customHeight="1" x14ac:dyDescent="0.55000000000000004">
      <c r="A49" s="14" t="s">
        <v>665</v>
      </c>
      <c r="B49" s="40"/>
      <c r="C49" s="85" t="s">
        <v>126</v>
      </c>
      <c r="D49" s="63">
        <v>103.57</v>
      </c>
      <c r="E49" s="42">
        <v>2.48</v>
      </c>
      <c r="F49" s="25">
        <f>E49/D49</f>
        <v>2.3945157864246405E-2</v>
      </c>
      <c r="G49" s="19">
        <f>D49-I49</f>
        <v>18.052758620689659</v>
      </c>
      <c r="H49" s="4">
        <f>(D49-I49)/D49</f>
        <v>0.1743049012328827</v>
      </c>
      <c r="I49" s="1">
        <f>E49/J49</f>
        <v>85.517241379310335</v>
      </c>
      <c r="J49" s="22">
        <v>2.9000000000000001E-2</v>
      </c>
      <c r="K49" s="19">
        <f>M49-D49</f>
        <v>26.956315789473706</v>
      </c>
      <c r="L49" s="4">
        <f>(M49-D49)/D49</f>
        <v>0.26027146653928462</v>
      </c>
      <c r="M49" s="1">
        <f>E49/N49</f>
        <v>130.5263157894737</v>
      </c>
      <c r="N49" s="29">
        <v>1.9E-2</v>
      </c>
      <c r="O49" s="27" t="s">
        <v>270</v>
      </c>
      <c r="P49" s="63">
        <v>65</v>
      </c>
      <c r="Q49" s="61">
        <v>114.82</v>
      </c>
      <c r="R49" s="61">
        <v>12.149707111537399</v>
      </c>
      <c r="S49" s="42">
        <v>2.5327199999999999</v>
      </c>
      <c r="T49" s="1">
        <f>D49/S49</f>
        <v>40.892795097760512</v>
      </c>
      <c r="U49" s="38">
        <f>E49/S49</f>
        <v>0.97918443412615686</v>
      </c>
      <c r="V49" s="32"/>
      <c r="W49" s="48">
        <v>1.1140000000000001</v>
      </c>
      <c r="X49" s="5">
        <v>6</v>
      </c>
      <c r="Y49" s="35" t="s">
        <v>666</v>
      </c>
      <c r="Z49" s="109" t="s">
        <v>322</v>
      </c>
      <c r="AA49" s="109" t="s">
        <v>541</v>
      </c>
      <c r="AB49" s="109" t="s">
        <v>541</v>
      </c>
      <c r="AC49" s="130">
        <v>0.14630000000000001</v>
      </c>
      <c r="AD49" s="125">
        <v>6.3700000000000007E-2</v>
      </c>
      <c r="AE49" s="137">
        <v>2.1219999999999999</v>
      </c>
      <c r="AF49" s="108">
        <v>6.1499999999999999E-2</v>
      </c>
      <c r="AG49" s="108">
        <v>5.3529E-2</v>
      </c>
      <c r="AH49" s="108">
        <v>5.7125000000000002E-2</v>
      </c>
      <c r="AI49" s="115">
        <v>-9.9102999999999997E-2</v>
      </c>
      <c r="AJ49" s="110">
        <v>-0.104756</v>
      </c>
      <c r="AK49" s="110">
        <v>2.611E-3</v>
      </c>
      <c r="AL49" s="115">
        <v>2.7795E-2</v>
      </c>
      <c r="AM49" s="110">
        <v>1.1348E-2</v>
      </c>
      <c r="AN49" s="110">
        <v>3.2724000000000003E-2</v>
      </c>
    </row>
    <row r="50" spans="1:40" ht="12.75" customHeight="1" x14ac:dyDescent="0.55000000000000004">
      <c r="A50" s="14" t="s">
        <v>607</v>
      </c>
      <c r="B50" s="40" t="s">
        <v>275</v>
      </c>
      <c r="C50" s="85" t="s">
        <v>265</v>
      </c>
      <c r="D50" s="63">
        <v>33.81</v>
      </c>
      <c r="E50" s="184">
        <v>1</v>
      </c>
      <c r="F50" s="25">
        <f>E50/D50</f>
        <v>2.9577048210588583E-2</v>
      </c>
      <c r="G50" s="19">
        <f>D50-I50</f>
        <v>-4.6515384615384576</v>
      </c>
      <c r="H50" s="186">
        <f>(D50-I50)/D50</f>
        <v>-0.13757877733033</v>
      </c>
      <c r="I50" s="188">
        <f>E50/J50</f>
        <v>38.46153846153846</v>
      </c>
      <c r="J50" s="22">
        <v>2.5999999999999999E-2</v>
      </c>
      <c r="K50" s="19">
        <f>M50-D50</f>
        <v>71.453157894736847</v>
      </c>
      <c r="L50" s="186">
        <f>(M50-D50)/D50</f>
        <v>2.1133734958514299</v>
      </c>
      <c r="M50" s="188">
        <f>E50/N50</f>
        <v>105.26315789473685</v>
      </c>
      <c r="N50" s="29">
        <v>9.4999999999999998E-3</v>
      </c>
      <c r="O50" s="27" t="s">
        <v>271</v>
      </c>
      <c r="P50" s="63">
        <v>24.984999999999999</v>
      </c>
      <c r="Q50" s="183">
        <v>40.200000000000003</v>
      </c>
      <c r="R50" s="183">
        <v>27.346210206577801</v>
      </c>
      <c r="S50" s="184">
        <v>0.17680000000000001</v>
      </c>
      <c r="T50" s="188">
        <f>D50/S50</f>
        <v>191.23303167420815</v>
      </c>
      <c r="U50" s="38">
        <f>E50/S50</f>
        <v>5.6561085972850673</v>
      </c>
      <c r="V50" s="31" t="s">
        <v>273</v>
      </c>
      <c r="W50" s="48">
        <v>0.7621</v>
      </c>
      <c r="X50" s="194">
        <v>6</v>
      </c>
      <c r="Y50" s="35" t="s">
        <v>608</v>
      </c>
      <c r="Z50" s="111" t="s">
        <v>333</v>
      </c>
      <c r="AA50" s="111" t="s">
        <v>416</v>
      </c>
      <c r="AB50" s="111" t="s">
        <v>361</v>
      </c>
      <c r="AC50" s="133">
        <v>1.6299999999999999E-2</v>
      </c>
      <c r="AD50" s="134">
        <v>-3.1E-2</v>
      </c>
      <c r="AE50" s="139">
        <v>5.5384000000000002</v>
      </c>
      <c r="AF50" s="112">
        <v>8.0581E-2</v>
      </c>
      <c r="AG50" s="112">
        <v>8.6793999999999996E-2</v>
      </c>
      <c r="AH50" s="112">
        <v>0.22855500000000001</v>
      </c>
      <c r="AI50" s="114">
        <v>0.112625</v>
      </c>
      <c r="AJ50" s="113">
        <v>5.5396000000000001E-2</v>
      </c>
      <c r="AK50" s="113">
        <v>0.11423</v>
      </c>
      <c r="AL50" s="114">
        <v>6.3246999999999998E-2</v>
      </c>
      <c r="AM50" s="113">
        <v>7.5750999999999999E-2</v>
      </c>
      <c r="AN50" s="113">
        <v>6.2429999999999999E-2</v>
      </c>
    </row>
    <row r="51" spans="1:40" ht="12.75" customHeight="1" x14ac:dyDescent="0.55000000000000004">
      <c r="A51" s="14" t="s">
        <v>172</v>
      </c>
      <c r="B51" s="40"/>
      <c r="C51" s="85" t="s">
        <v>265</v>
      </c>
      <c r="D51" s="63">
        <v>42.3</v>
      </c>
      <c r="E51" s="42">
        <v>1.1200000000000001</v>
      </c>
      <c r="F51" s="25">
        <f>E51/D51</f>
        <v>2.6477541371158396E-2</v>
      </c>
      <c r="G51" s="19">
        <f>D51-I51</f>
        <v>-9.7930232558139636</v>
      </c>
      <c r="H51" s="186">
        <f>(D51-I51)/D51</f>
        <v>-0.23151355214690222</v>
      </c>
      <c r="I51" s="188">
        <f>E51/J51</f>
        <v>52.093023255813961</v>
      </c>
      <c r="J51" s="22">
        <v>2.1499999999999998E-2</v>
      </c>
      <c r="K51" s="19">
        <f>M51-D51</f>
        <v>43.853846153846163</v>
      </c>
      <c r="L51" s="186">
        <f>(M51-D51)/D51</f>
        <v>1.0367339516275689</v>
      </c>
      <c r="M51" s="188">
        <f>E51/N51</f>
        <v>86.15384615384616</v>
      </c>
      <c r="N51" s="29">
        <v>1.2999999999999999E-2</v>
      </c>
      <c r="O51" s="27" t="s">
        <v>270</v>
      </c>
      <c r="P51" s="63">
        <v>41.64</v>
      </c>
      <c r="Q51" s="183">
        <v>56.25</v>
      </c>
      <c r="R51" s="183">
        <v>24.716461090707501</v>
      </c>
      <c r="S51" s="42">
        <v>2.49525</v>
      </c>
      <c r="T51" s="188">
        <f>D51/S51</f>
        <v>16.952209197475202</v>
      </c>
      <c r="U51" s="38">
        <f>E51/S51</f>
        <v>0.44885282035868157</v>
      </c>
      <c r="V51" s="31"/>
      <c r="W51" s="48">
        <v>0.86450000000000005</v>
      </c>
      <c r="X51" s="194">
        <v>6</v>
      </c>
      <c r="Y51" s="35" t="s">
        <v>48</v>
      </c>
      <c r="Z51" s="111" t="s">
        <v>331</v>
      </c>
      <c r="AA51" s="111" t="s">
        <v>348</v>
      </c>
      <c r="AB51" s="111" t="s">
        <v>348</v>
      </c>
      <c r="AC51" s="133">
        <v>4.7500000000000001E-2</v>
      </c>
      <c r="AD51" s="134">
        <v>-0.1109</v>
      </c>
      <c r="AE51" s="139">
        <v>1.1583000000000001</v>
      </c>
      <c r="AF51" s="112">
        <v>6.9558999999999996E-2</v>
      </c>
      <c r="AG51" s="112">
        <v>6.7565E-2</v>
      </c>
      <c r="AH51" s="112">
        <v>4.9749000000000002E-2</v>
      </c>
      <c r="AI51" s="114">
        <v>-0.22697800000000001</v>
      </c>
      <c r="AJ51" s="113">
        <v>-7.7215000000000006E-2</v>
      </c>
      <c r="AK51" s="113">
        <v>-1.1346E-2</v>
      </c>
      <c r="AL51" s="114">
        <v>1.36E-4</v>
      </c>
      <c r="AM51" s="113">
        <v>2.6214000000000001E-2</v>
      </c>
      <c r="AN51" s="113">
        <v>3.1259000000000002E-2</v>
      </c>
    </row>
    <row r="52" spans="1:40" ht="12.75" customHeight="1" x14ac:dyDescent="0.55000000000000004">
      <c r="A52" s="14" t="s">
        <v>173</v>
      </c>
      <c r="B52" s="40" t="s">
        <v>264</v>
      </c>
      <c r="C52" s="85" t="s">
        <v>68</v>
      </c>
      <c r="D52" s="63">
        <v>373.16</v>
      </c>
      <c r="E52" s="42">
        <v>4</v>
      </c>
      <c r="F52" s="25">
        <f>E52/D52</f>
        <v>1.0719262514738986E-2</v>
      </c>
      <c r="G52" s="19">
        <f>D52-I52</f>
        <v>182.68380952380957</v>
      </c>
      <c r="H52" s="4">
        <f>(D52-I52)/D52</f>
        <v>0.48955892786957217</v>
      </c>
      <c r="I52" s="1">
        <f>E52/J52</f>
        <v>190.47619047619045</v>
      </c>
      <c r="J52" s="22">
        <v>2.1000000000000001E-2</v>
      </c>
      <c r="K52" s="19">
        <f>M52-D52</f>
        <v>97.428235294117599</v>
      </c>
      <c r="L52" s="4">
        <f>(M52-D52)/D52</f>
        <v>0.26108970761635114</v>
      </c>
      <c r="M52" s="1">
        <f>E52/N52</f>
        <v>470.58823529411762</v>
      </c>
      <c r="N52" s="29">
        <v>8.5000000000000006E-3</v>
      </c>
      <c r="O52" s="27" t="s">
        <v>270</v>
      </c>
      <c r="P52" s="63">
        <v>297.25</v>
      </c>
      <c r="Q52" s="61">
        <v>481.26</v>
      </c>
      <c r="R52" s="61">
        <v>59.308176100628899</v>
      </c>
      <c r="S52" s="42">
        <v>16.481339999999999</v>
      </c>
      <c r="T52" s="1">
        <f>D52/S52</f>
        <v>22.641362898890506</v>
      </c>
      <c r="U52" s="38">
        <f>E52/S52</f>
        <v>0.24269871260467898</v>
      </c>
      <c r="V52" s="32"/>
      <c r="W52" s="48">
        <v>0.80930000000000002</v>
      </c>
      <c r="X52" s="5">
        <v>6</v>
      </c>
      <c r="Y52" s="35" t="s">
        <v>49</v>
      </c>
      <c r="Z52" s="120" t="s">
        <v>322</v>
      </c>
      <c r="AA52" s="120" t="s">
        <v>340</v>
      </c>
      <c r="AB52" s="120" t="s">
        <v>340</v>
      </c>
      <c r="AC52" s="126">
        <v>0.1792</v>
      </c>
      <c r="AD52" s="127">
        <v>9.98E-2</v>
      </c>
      <c r="AE52" s="135">
        <v>1.7579</v>
      </c>
      <c r="AF52" s="121">
        <v>0.16002</v>
      </c>
      <c r="AG52" s="121">
        <v>0.15751299999999999</v>
      </c>
      <c r="AH52" s="121">
        <v>0.14310700000000001</v>
      </c>
      <c r="AI52" s="123">
        <v>0.37810199999999999</v>
      </c>
      <c r="AJ52" s="122">
        <v>8.6627999999999997E-2</v>
      </c>
      <c r="AK52" s="122">
        <v>0.16772799999999999</v>
      </c>
      <c r="AL52" s="123">
        <v>4.9333000000000002E-2</v>
      </c>
      <c r="AM52" s="122">
        <v>4.7499999999999999E-3</v>
      </c>
      <c r="AN52" s="122">
        <v>4.5377000000000001E-2</v>
      </c>
    </row>
    <row r="53" spans="1:40" ht="12.75" customHeight="1" x14ac:dyDescent="0.55000000000000004">
      <c r="A53" s="14" t="s">
        <v>307</v>
      </c>
      <c r="B53" s="40"/>
      <c r="C53" s="85" t="s">
        <v>266</v>
      </c>
      <c r="D53" s="63">
        <v>392.54</v>
      </c>
      <c r="E53" s="42">
        <v>2</v>
      </c>
      <c r="F53" s="25">
        <f>E53/D53</f>
        <v>5.0950221633464104E-3</v>
      </c>
      <c r="G53" s="19">
        <f>D53-I53</f>
        <v>210.72181818181818</v>
      </c>
      <c r="H53" s="4">
        <f>(D53-I53)/D53</f>
        <v>0.53681616696850809</v>
      </c>
      <c r="I53" s="1">
        <f>E53/J53</f>
        <v>181.81818181818184</v>
      </c>
      <c r="J53" s="22">
        <v>1.0999999999999999E-2</v>
      </c>
      <c r="K53" s="19">
        <f>M53-D53</f>
        <v>-28.903636363636338</v>
      </c>
      <c r="L53" s="4">
        <f>(M53-D53)/D53</f>
        <v>-7.3632333937016195E-2</v>
      </c>
      <c r="M53" s="1">
        <f>E53/N53</f>
        <v>363.63636363636368</v>
      </c>
      <c r="N53" s="29">
        <v>5.4999999999999997E-3</v>
      </c>
      <c r="O53" s="27" t="s">
        <v>269</v>
      </c>
      <c r="P53" s="63">
        <v>268.07</v>
      </c>
      <c r="Q53" s="61">
        <v>439.67649999999998</v>
      </c>
      <c r="R53" s="61">
        <v>81.478092268995198</v>
      </c>
      <c r="S53" s="42">
        <v>13.424580000000001</v>
      </c>
      <c r="T53" s="1">
        <f>D53/S53</f>
        <v>29.240393367986186</v>
      </c>
      <c r="U53" s="38">
        <f>E53/S53</f>
        <v>0.14898045227485701</v>
      </c>
      <c r="V53" s="32"/>
      <c r="W53" s="48">
        <v>0.54249999999999998</v>
      </c>
      <c r="X53" s="5">
        <v>6</v>
      </c>
      <c r="Y53" s="35" t="s">
        <v>308</v>
      </c>
      <c r="Z53" s="105" t="s">
        <v>328</v>
      </c>
      <c r="AA53" s="105" t="s">
        <v>690</v>
      </c>
      <c r="AB53" s="105" t="s">
        <v>365</v>
      </c>
      <c r="AC53" s="131">
        <v>0.1031</v>
      </c>
      <c r="AD53" s="132">
        <v>-2.6100000000000002E-2</v>
      </c>
      <c r="AE53" s="138">
        <v>2.3195999999999999</v>
      </c>
      <c r="AF53" s="106">
        <v>9.2240000000000003E-2</v>
      </c>
      <c r="AG53" s="106">
        <v>8.1966999999999998E-2</v>
      </c>
      <c r="AH53" s="106">
        <v>9.0986999999999998E-2</v>
      </c>
      <c r="AI53" s="119">
        <v>0.17024600000000001</v>
      </c>
      <c r="AJ53" s="117">
        <v>0.195047</v>
      </c>
      <c r="AK53" s="117">
        <v>0.152089</v>
      </c>
      <c r="AL53" s="119">
        <v>0.19511200000000001</v>
      </c>
      <c r="AM53" s="117">
        <v>9.7062999999999997E-2</v>
      </c>
      <c r="AN53" s="117">
        <v>6.6049999999999998E-2</v>
      </c>
    </row>
    <row r="54" spans="1:40" ht="12.75" customHeight="1" x14ac:dyDescent="0.55000000000000004">
      <c r="A54" s="14" t="s">
        <v>174</v>
      </c>
      <c r="B54" s="40"/>
      <c r="C54" s="85" t="s">
        <v>265</v>
      </c>
      <c r="D54" s="63">
        <v>38.9</v>
      </c>
      <c r="E54" s="42">
        <v>1.24</v>
      </c>
      <c r="F54" s="25">
        <f>E54/D54</f>
        <v>3.1876606683804626E-2</v>
      </c>
      <c r="G54" s="19">
        <f>D54-I54</f>
        <v>-17.463636363636368</v>
      </c>
      <c r="H54" s="4">
        <f>(D54-I54)/D54</f>
        <v>-0.44893666744566502</v>
      </c>
      <c r="I54" s="1">
        <f>E54/J54</f>
        <v>56.363636363636367</v>
      </c>
      <c r="J54" s="22">
        <v>2.1999999999999999E-2</v>
      </c>
      <c r="K54" s="19">
        <f>M54-D54</f>
        <v>64.433333333333337</v>
      </c>
      <c r="L54" s="4">
        <f>(M54-D54)/D54</f>
        <v>1.6563838903170525</v>
      </c>
      <c r="M54" s="1">
        <f>E54/N54</f>
        <v>103.33333333333333</v>
      </c>
      <c r="N54" s="29">
        <v>1.2E-2</v>
      </c>
      <c r="O54" s="27" t="s">
        <v>270</v>
      </c>
      <c r="P54" s="63">
        <v>37.99</v>
      </c>
      <c r="Q54" s="61">
        <v>50.25</v>
      </c>
      <c r="R54" s="61">
        <v>16.919647705206199</v>
      </c>
      <c r="S54" s="42">
        <v>2.18154</v>
      </c>
      <c r="T54" s="1">
        <f>D54/S54</f>
        <v>17.831440175289014</v>
      </c>
      <c r="U54" s="38">
        <f>E54/S54</f>
        <v>0.56840580507348015</v>
      </c>
      <c r="V54" s="32"/>
      <c r="W54" s="48">
        <v>0</v>
      </c>
      <c r="X54" s="5">
        <v>6</v>
      </c>
      <c r="Y54" s="35" t="s">
        <v>50</v>
      </c>
      <c r="Z54" s="111" t="s">
        <v>333</v>
      </c>
      <c r="AA54" s="111" t="s">
        <v>688</v>
      </c>
      <c r="AB54" s="111" t="s">
        <v>689</v>
      </c>
      <c r="AC54" s="133">
        <v>0.49120000000000003</v>
      </c>
      <c r="AD54" s="134">
        <v>-0.1159</v>
      </c>
      <c r="AE54" s="139">
        <v>0.90239999999999998</v>
      </c>
      <c r="AF54" s="112">
        <v>2.7040000000000002E-2</v>
      </c>
      <c r="AG54" s="112">
        <v>6.5990999999999994E-2</v>
      </c>
      <c r="AH54" s="112">
        <v>7.6347999999999999E-2</v>
      </c>
      <c r="AI54" s="114">
        <v>8.0115000000000006E-2</v>
      </c>
      <c r="AJ54" s="113">
        <v>1.436E-2</v>
      </c>
      <c r="AK54" s="113">
        <v>3.6019000000000002E-2</v>
      </c>
      <c r="AL54" s="114">
        <v>0.10216</v>
      </c>
      <c r="AM54" s="113">
        <v>5.4968999999999997E-2</v>
      </c>
      <c r="AN54" s="113">
        <v>5.2531000000000001E-2</v>
      </c>
    </row>
    <row r="55" spans="1:40" ht="12.75" customHeight="1" x14ac:dyDescent="0.55000000000000004">
      <c r="A55" s="16" t="s">
        <v>711</v>
      </c>
      <c r="B55" s="41"/>
      <c r="C55" s="86" t="s">
        <v>266</v>
      </c>
      <c r="D55" s="62">
        <v>362.5</v>
      </c>
      <c r="E55" s="60">
        <v>5.64</v>
      </c>
      <c r="F55" s="24">
        <f>E55/D55</f>
        <v>1.5558620689655172E-2</v>
      </c>
      <c r="G55" s="20">
        <f>D55-I55</f>
        <v>242.5</v>
      </c>
      <c r="H55" s="7">
        <f>(D55-I55)/D55</f>
        <v>0.66896551724137931</v>
      </c>
      <c r="I55" s="8">
        <f>E55/J55</f>
        <v>120</v>
      </c>
      <c r="J55" s="23">
        <v>4.7E-2</v>
      </c>
      <c r="K55" s="20">
        <f>M55-D55</f>
        <v>-40.214285714285779</v>
      </c>
      <c r="L55" s="7">
        <f>(M55-D55)/D55</f>
        <v>-0.11093596059113318</v>
      </c>
      <c r="M55" s="8">
        <f>E55/N55</f>
        <v>322.28571428571422</v>
      </c>
      <c r="N55" s="30">
        <v>1.7500000000000002E-2</v>
      </c>
      <c r="O55" s="28" t="s">
        <v>271</v>
      </c>
      <c r="P55" s="62">
        <v>276.94</v>
      </c>
      <c r="Q55" s="64">
        <v>418.5</v>
      </c>
      <c r="R55" s="64">
        <v>39.036618625106101</v>
      </c>
      <c r="S55" s="60">
        <v>22.14706</v>
      </c>
      <c r="T55" s="8">
        <f>D55/S55</f>
        <v>16.367861016315484</v>
      </c>
      <c r="U55" s="37">
        <f>E55/S55</f>
        <v>0.25466134105384641</v>
      </c>
      <c r="V55" s="33"/>
      <c r="W55" s="59">
        <v>1.9461999999999999</v>
      </c>
      <c r="X55" s="46">
        <v>5</v>
      </c>
      <c r="Y55" s="36" t="s">
        <v>712</v>
      </c>
      <c r="Z55" s="105" t="s">
        <v>322</v>
      </c>
      <c r="AA55" s="105" t="s">
        <v>350</v>
      </c>
      <c r="AB55" s="105" t="s">
        <v>685</v>
      </c>
      <c r="AC55" s="131">
        <v>0.24030000000000001</v>
      </c>
      <c r="AD55" s="132">
        <v>9.9199999999999997E-2</v>
      </c>
      <c r="AE55" s="138">
        <v>1.4626999999999999</v>
      </c>
      <c r="AF55" s="106">
        <v>6.6656000000000007E-2</v>
      </c>
      <c r="AG55" s="106">
        <v>8.7975999999999999E-2</v>
      </c>
      <c r="AH55" s="106">
        <v>8.3608000000000002E-2</v>
      </c>
      <c r="AI55" s="119">
        <v>0.54458499999999999</v>
      </c>
      <c r="AJ55" s="117">
        <v>0.14418500000000001</v>
      </c>
      <c r="AK55" s="117">
        <v>0.133433</v>
      </c>
      <c r="AL55" s="119">
        <v>0.17114099999999999</v>
      </c>
      <c r="AM55" s="117">
        <v>4.1502999999999998E-2</v>
      </c>
      <c r="AN55" s="117">
        <v>1.8814999999999998E-2</v>
      </c>
    </row>
    <row r="56" spans="1:40" ht="12.75" customHeight="1" x14ac:dyDescent="0.55000000000000004">
      <c r="A56" s="14" t="s">
        <v>588</v>
      </c>
      <c r="B56" s="40" t="s">
        <v>275</v>
      </c>
      <c r="C56" s="85" t="s">
        <v>126</v>
      </c>
      <c r="D56" s="63">
        <v>45.92</v>
      </c>
      <c r="E56" s="42">
        <v>1.36</v>
      </c>
      <c r="F56" s="25">
        <f>E56/D56</f>
        <v>2.9616724738675958E-2</v>
      </c>
      <c r="G56" s="19">
        <f>D56-I56</f>
        <v>12.749268292682927</v>
      </c>
      <c r="H56" s="4">
        <f>(D56-I56)/D56</f>
        <v>0.27764086003229371</v>
      </c>
      <c r="I56" s="1">
        <f>E56/J56</f>
        <v>33.170731707317074</v>
      </c>
      <c r="J56" s="22">
        <v>4.1000000000000002E-2</v>
      </c>
      <c r="K56" s="19">
        <f>M56-D56</f>
        <v>27.593513513513514</v>
      </c>
      <c r="L56" s="4">
        <f>(M56-D56)/D56</f>
        <v>0.60090403992843011</v>
      </c>
      <c r="M56" s="1">
        <f>E56/N56</f>
        <v>73.513513513513516</v>
      </c>
      <c r="N56" s="29">
        <v>1.8499999999999999E-2</v>
      </c>
      <c r="O56" s="27" t="s">
        <v>269</v>
      </c>
      <c r="P56" s="63">
        <v>33.880000000000003</v>
      </c>
      <c r="Q56" s="61">
        <v>55.29</v>
      </c>
      <c r="R56" s="61">
        <v>37.658117616075401</v>
      </c>
      <c r="S56" s="42">
        <v>4.5222699999999998</v>
      </c>
      <c r="T56" s="1">
        <f>D56/S56</f>
        <v>10.154192474133566</v>
      </c>
      <c r="U56" s="38">
        <f>E56/S56</f>
        <v>0.30073392344994887</v>
      </c>
      <c r="V56" s="32"/>
      <c r="W56" s="48">
        <v>0.24660000000000001</v>
      </c>
      <c r="X56" s="5">
        <v>5</v>
      </c>
      <c r="Y56" s="35" t="s">
        <v>589</v>
      </c>
      <c r="Z56" s="109" t="s">
        <v>333</v>
      </c>
      <c r="AA56" s="109" t="s">
        <v>416</v>
      </c>
      <c r="AB56" s="109" t="s">
        <v>361</v>
      </c>
      <c r="AC56" s="130">
        <v>6.9800000000000001E-2</v>
      </c>
      <c r="AD56" s="125">
        <v>5.7299999999999997E-2</v>
      </c>
      <c r="AE56" s="137">
        <v>0.96120000000000005</v>
      </c>
      <c r="AF56" s="108">
        <v>3.1269999999999999E-2</v>
      </c>
      <c r="AG56" s="108">
        <v>5.7159000000000001E-2</v>
      </c>
      <c r="AH56" s="108">
        <v>0.32753199999999999</v>
      </c>
      <c r="AI56" s="115">
        <v>0.19193199999999999</v>
      </c>
      <c r="AJ56" s="110">
        <v>7.8545000000000004E-2</v>
      </c>
      <c r="AK56" s="110">
        <v>0.130134</v>
      </c>
      <c r="AL56" s="115">
        <v>0.10835699999999999</v>
      </c>
      <c r="AM56" s="110">
        <v>6.2839000000000006E-2</v>
      </c>
      <c r="AN56" s="110">
        <v>7.7218999999999996E-2</v>
      </c>
    </row>
    <row r="57" spans="1:40" ht="12.75" customHeight="1" x14ac:dyDescent="0.55000000000000004">
      <c r="A57" s="14" t="s">
        <v>520</v>
      </c>
      <c r="B57" s="40" t="s">
        <v>264</v>
      </c>
      <c r="C57" s="85" t="s">
        <v>68</v>
      </c>
      <c r="D57" s="63">
        <v>72.66</v>
      </c>
      <c r="E57" s="42">
        <v>1</v>
      </c>
      <c r="F57" s="25">
        <f>E57/D57</f>
        <v>1.3762730525736306E-2</v>
      </c>
      <c r="G57" s="19">
        <f>D57-I57</f>
        <v>27.205454545454536</v>
      </c>
      <c r="H57" s="4">
        <f>(D57-I57)/D57</f>
        <v>0.37442133973925873</v>
      </c>
      <c r="I57" s="1">
        <f>E57/J57</f>
        <v>45.45454545454546</v>
      </c>
      <c r="J57" s="22">
        <v>2.1999999999999999E-2</v>
      </c>
      <c r="K57" s="19">
        <f>M57-D57</f>
        <v>70.197142857142865</v>
      </c>
      <c r="L57" s="4">
        <f>(M57-D57)/D57</f>
        <v>0.96610436081947249</v>
      </c>
      <c r="M57" s="1">
        <f>E57/N57</f>
        <v>142.85714285714286</v>
      </c>
      <c r="N57" s="29">
        <v>7.0000000000000001E-3</v>
      </c>
      <c r="O57" s="27" t="s">
        <v>270</v>
      </c>
      <c r="P57" s="63">
        <v>59.67</v>
      </c>
      <c r="Q57" s="61">
        <v>83.35</v>
      </c>
      <c r="R57" s="61">
        <v>17.420794309328699</v>
      </c>
      <c r="S57" s="42">
        <v>2.4031600000000002</v>
      </c>
      <c r="T57" s="1">
        <f>D57/S57</f>
        <v>30.235190332728571</v>
      </c>
      <c r="U57" s="38">
        <f>E57/S57</f>
        <v>0.41611877694369076</v>
      </c>
      <c r="V57" s="31"/>
      <c r="W57" s="48">
        <v>1.4403999999999999</v>
      </c>
      <c r="X57" s="5">
        <v>6</v>
      </c>
      <c r="Y57" s="35" t="s">
        <v>521</v>
      </c>
      <c r="Z57" s="120" t="s">
        <v>333</v>
      </c>
      <c r="AA57" s="120" t="s">
        <v>352</v>
      </c>
      <c r="AB57" s="120" t="s">
        <v>392</v>
      </c>
      <c r="AC57" s="126">
        <v>8.5400000000000004E-2</v>
      </c>
      <c r="AD57" s="127">
        <v>3.5099999999999999E-2</v>
      </c>
      <c r="AE57" s="135">
        <v>2.6850000000000001</v>
      </c>
      <c r="AF57" s="121">
        <v>0.11572200000000001</v>
      </c>
      <c r="AG57" s="121">
        <v>0.168015</v>
      </c>
      <c r="AH57" s="121">
        <v>0.15339700000000001</v>
      </c>
      <c r="AI57" s="123">
        <v>6.2101000000000003E-2</v>
      </c>
      <c r="AJ57" s="122">
        <v>7.241E-3</v>
      </c>
      <c r="AK57" s="122">
        <v>0.12531400000000001</v>
      </c>
      <c r="AL57" s="123">
        <v>0.17233899999999999</v>
      </c>
      <c r="AM57" s="122">
        <v>0.13204399999999999</v>
      </c>
      <c r="AN57" s="122">
        <v>0.13237199999999999</v>
      </c>
    </row>
    <row r="58" spans="1:40" ht="12.75" customHeight="1" x14ac:dyDescent="0.55000000000000004">
      <c r="A58" s="14" t="s">
        <v>175</v>
      </c>
      <c r="B58" s="40"/>
      <c r="C58" s="85" t="s">
        <v>68</v>
      </c>
      <c r="D58" s="63">
        <v>530.11</v>
      </c>
      <c r="E58" s="42">
        <v>2</v>
      </c>
      <c r="F58" s="25">
        <f>E58/D58</f>
        <v>3.772801871309728E-3</v>
      </c>
      <c r="G58" s="19">
        <f>D58-I58</f>
        <v>130.11000000000001</v>
      </c>
      <c r="H58" s="4">
        <f>(D58-I58)/D58</f>
        <v>0.24543962573805439</v>
      </c>
      <c r="I58" s="1">
        <f>E58/J58</f>
        <v>400</v>
      </c>
      <c r="J58" s="22">
        <v>5.0000000000000001E-3</v>
      </c>
      <c r="K58" s="19">
        <f>M58-D58</f>
        <v>269.89</v>
      </c>
      <c r="L58" s="4">
        <f>(M58-D58)/D58</f>
        <v>0.50912074852389122</v>
      </c>
      <c r="M58" s="1">
        <f>E58/N58</f>
        <v>800</v>
      </c>
      <c r="N58" s="29">
        <v>2.5000000000000001E-3</v>
      </c>
      <c r="O58" s="27" t="s">
        <v>269</v>
      </c>
      <c r="P58" s="63">
        <v>512.12030000000004</v>
      </c>
      <c r="Q58" s="61">
        <v>654.62</v>
      </c>
      <c r="R58" s="61">
        <v>73.687670579778001</v>
      </c>
      <c r="S58" s="42">
        <v>18.576309999999999</v>
      </c>
      <c r="T58" s="1">
        <f>D58/S58</f>
        <v>28.536883805233657</v>
      </c>
      <c r="U58" s="38">
        <f>E58/S58</f>
        <v>0.10766400862173381</v>
      </c>
      <c r="V58" s="32"/>
      <c r="W58" s="48">
        <v>1.4200000000000001E-2</v>
      </c>
      <c r="X58" s="5">
        <v>6</v>
      </c>
      <c r="Y58" s="35" t="s">
        <v>51</v>
      </c>
      <c r="Z58" s="120" t="s">
        <v>325</v>
      </c>
      <c r="AA58" s="120" t="s">
        <v>371</v>
      </c>
      <c r="AB58" s="120" t="s">
        <v>372</v>
      </c>
      <c r="AC58" s="126">
        <v>0.2026</v>
      </c>
      <c r="AD58" s="127">
        <v>2.1399999999999999E-2</v>
      </c>
      <c r="AE58" s="135">
        <v>1.9632000000000001</v>
      </c>
      <c r="AF58" s="121">
        <v>5.7264000000000002E-2</v>
      </c>
      <c r="AG58" s="121">
        <v>6.1044000000000001E-2</v>
      </c>
      <c r="AH58" s="121">
        <v>7.4561000000000002E-2</v>
      </c>
      <c r="AI58" s="123">
        <v>-2.7258999999999999E-2</v>
      </c>
      <c r="AJ58" s="122">
        <v>7.9519999999999993E-2</v>
      </c>
      <c r="AK58" s="122">
        <v>0.157307</v>
      </c>
      <c r="AL58" s="123">
        <v>2.879E-2</v>
      </c>
      <c r="AM58" s="122">
        <v>4.9006000000000001E-2</v>
      </c>
      <c r="AN58" s="122">
        <v>4.8266000000000003E-2</v>
      </c>
    </row>
    <row r="59" spans="1:40" ht="12.75" customHeight="1" x14ac:dyDescent="0.55000000000000004">
      <c r="A59" s="16" t="s">
        <v>176</v>
      </c>
      <c r="B59" s="41"/>
      <c r="C59" s="86" t="s">
        <v>265</v>
      </c>
      <c r="D59" s="62">
        <v>117.37</v>
      </c>
      <c r="E59" s="60">
        <v>2.56</v>
      </c>
      <c r="F59" s="24">
        <f>E59/D59</f>
        <v>2.1811365766379823E-2</v>
      </c>
      <c r="G59" s="20">
        <f>D59-I59</f>
        <v>1.0063636363636306</v>
      </c>
      <c r="H59" s="7">
        <f>(D59-I59)/D59</f>
        <v>8.5742833463715654E-3</v>
      </c>
      <c r="I59" s="8">
        <f>E59/J59</f>
        <v>116.36363636363637</v>
      </c>
      <c r="J59" s="23">
        <v>2.1999999999999999E-2</v>
      </c>
      <c r="K59" s="20">
        <f>M59-D59</f>
        <v>65.487142857142857</v>
      </c>
      <c r="L59" s="7">
        <f>(M59-D59)/D59</f>
        <v>0.55795469759855887</v>
      </c>
      <c r="M59" s="8">
        <f>E59/N59</f>
        <v>182.85714285714286</v>
      </c>
      <c r="N59" s="30">
        <v>1.4E-2</v>
      </c>
      <c r="O59" s="28" t="s">
        <v>269</v>
      </c>
      <c r="P59" s="62">
        <v>98.245000000000005</v>
      </c>
      <c r="Q59" s="64">
        <v>134.19999999999999</v>
      </c>
      <c r="R59" s="64">
        <v>56.041606205473798</v>
      </c>
      <c r="S59" s="60">
        <v>4.7542499999999999</v>
      </c>
      <c r="T59" s="8">
        <f>D59/S59</f>
        <v>24.687384971341434</v>
      </c>
      <c r="U59" s="37">
        <f>E59/S59</f>
        <v>0.53846558342535633</v>
      </c>
      <c r="V59" s="33"/>
      <c r="W59" s="59">
        <v>1.1117999999999999</v>
      </c>
      <c r="X59" s="46">
        <v>6</v>
      </c>
      <c r="Y59" s="36" t="s">
        <v>52</v>
      </c>
      <c r="Z59" s="111" t="s">
        <v>331</v>
      </c>
      <c r="AA59" s="111" t="s">
        <v>346</v>
      </c>
      <c r="AB59" s="111" t="s">
        <v>346</v>
      </c>
      <c r="AC59" s="133">
        <v>5.2999999999999999E-2</v>
      </c>
      <c r="AD59" s="134">
        <v>-0.1119</v>
      </c>
      <c r="AE59" s="139">
        <v>2.2934999999999999</v>
      </c>
      <c r="AF59" s="112">
        <v>0.101439</v>
      </c>
      <c r="AG59" s="112">
        <v>9.9419999999999994E-2</v>
      </c>
      <c r="AH59" s="112">
        <v>8.5654999999999995E-2</v>
      </c>
      <c r="AI59" s="114">
        <v>3.5500999999999998E-2</v>
      </c>
      <c r="AJ59" s="113">
        <v>6.5143999999999994E-2</v>
      </c>
      <c r="AK59" s="113">
        <v>7.6651999999999998E-2</v>
      </c>
      <c r="AL59" s="114">
        <v>0.111621</v>
      </c>
      <c r="AM59" s="113">
        <v>6.4628000000000005E-2</v>
      </c>
      <c r="AN59" s="113">
        <v>4.2026000000000001E-2</v>
      </c>
    </row>
    <row r="60" spans="1:40" ht="12.75" customHeight="1" x14ac:dyDescent="0.55000000000000004">
      <c r="A60" s="14" t="s">
        <v>413</v>
      </c>
      <c r="B60" s="40"/>
      <c r="C60" s="85" t="s">
        <v>266</v>
      </c>
      <c r="D60" s="63">
        <v>261.76</v>
      </c>
      <c r="E60" s="42">
        <v>3.64</v>
      </c>
      <c r="F60" s="25">
        <f>E60/D60</f>
        <v>1.3905867970660148E-2</v>
      </c>
      <c r="G60" s="19">
        <f>D60-I60</f>
        <v>126.94518518518518</v>
      </c>
      <c r="H60" s="4">
        <f>(D60-I60)/D60</f>
        <v>0.48496785293851308</v>
      </c>
      <c r="I60" s="1">
        <f>E60/J60</f>
        <v>134.81481481481481</v>
      </c>
      <c r="J60" s="22">
        <v>2.7E-2</v>
      </c>
      <c r="K60" s="19">
        <f>M60-D60</f>
        <v>-19.093333333333305</v>
      </c>
      <c r="L60" s="4">
        <f>(M60-D60)/D60</f>
        <v>-7.2942135289323445E-2</v>
      </c>
      <c r="M60" s="1">
        <f>E60/N60</f>
        <v>242.66666666666669</v>
      </c>
      <c r="N60" s="29">
        <v>1.4999999999999999E-2</v>
      </c>
      <c r="O60" s="27" t="s">
        <v>271</v>
      </c>
      <c r="P60" s="63">
        <v>226.06</v>
      </c>
      <c r="Q60" s="61">
        <v>302.048</v>
      </c>
      <c r="R60" s="61">
        <v>146.833107065457</v>
      </c>
      <c r="S60" s="42">
        <v>22.530940000000001</v>
      </c>
      <c r="T60" s="1">
        <f>D60/S60</f>
        <v>11.617802009148308</v>
      </c>
      <c r="U60" s="38">
        <f>E60/S60</f>
        <v>0.16155562084848657</v>
      </c>
      <c r="V60" s="32"/>
      <c r="W60" s="48">
        <v>0.24360000000000001</v>
      </c>
      <c r="X60" s="5">
        <v>5</v>
      </c>
      <c r="Y60" s="35" t="s">
        <v>53</v>
      </c>
      <c r="Z60" s="105" t="s">
        <v>333</v>
      </c>
      <c r="AA60" s="105" t="s">
        <v>334</v>
      </c>
      <c r="AB60" s="105" t="s">
        <v>366</v>
      </c>
      <c r="AC60" s="131">
        <v>0.1201</v>
      </c>
      <c r="AD60" s="132">
        <v>9.5999999999999992E-3</v>
      </c>
      <c r="AE60" s="138">
        <v>0.80320000000000003</v>
      </c>
      <c r="AF60" s="106">
        <v>3.3391999999999998E-2</v>
      </c>
      <c r="AG60" s="106">
        <v>3.2931000000000002E-2</v>
      </c>
      <c r="AH60" s="106">
        <v>8.4870000000000001E-2</v>
      </c>
      <c r="AI60" s="119">
        <v>0.40920099999999998</v>
      </c>
      <c r="AJ60" s="117">
        <v>0.207563</v>
      </c>
      <c r="AK60" s="117">
        <v>7.1577000000000002E-2</v>
      </c>
      <c r="AL60" s="119">
        <v>0.11389000000000001</v>
      </c>
      <c r="AM60" s="117">
        <v>8.8021000000000002E-2</v>
      </c>
      <c r="AN60" s="117">
        <v>9.9617999999999998E-2</v>
      </c>
    </row>
    <row r="61" spans="1:40" ht="12.75" customHeight="1" x14ac:dyDescent="0.55000000000000004">
      <c r="A61" s="14" t="s">
        <v>177</v>
      </c>
      <c r="B61" s="40"/>
      <c r="C61" s="85" t="s">
        <v>266</v>
      </c>
      <c r="D61" s="63">
        <v>102.86</v>
      </c>
      <c r="E61" s="42">
        <v>1.135</v>
      </c>
      <c r="F61" s="25">
        <f>E61/D61</f>
        <v>1.1034415710674704E-2</v>
      </c>
      <c r="G61" s="19">
        <f>D61-I61</f>
        <v>46.11</v>
      </c>
      <c r="H61" s="4">
        <f>(D61-I61)/D61</f>
        <v>0.44827921446626484</v>
      </c>
      <c r="I61" s="1">
        <f>E61/J61</f>
        <v>56.75</v>
      </c>
      <c r="J61" s="22">
        <v>0.02</v>
      </c>
      <c r="K61" s="19">
        <f>M61-D61</f>
        <v>0.32181818181818755</v>
      </c>
      <c r="L61" s="4">
        <f>(M61-D61)/D61</f>
        <v>3.1287009704276448E-3</v>
      </c>
      <c r="M61" s="1">
        <f>E61/N61</f>
        <v>103.18181818181819</v>
      </c>
      <c r="N61" s="29">
        <v>1.0999999999999999E-2</v>
      </c>
      <c r="O61" s="27" t="s">
        <v>269</v>
      </c>
      <c r="P61" s="63">
        <v>96.09</v>
      </c>
      <c r="Q61" s="61">
        <v>113.5</v>
      </c>
      <c r="R61" s="61">
        <v>15.8558757565918</v>
      </c>
      <c r="S61" s="42">
        <v>3.1535099999999998</v>
      </c>
      <c r="T61" s="1">
        <f>D61/S61</f>
        <v>32.617622902733778</v>
      </c>
      <c r="U61" s="38">
        <f>E61/S61</f>
        <v>0.35991641060278867</v>
      </c>
      <c r="V61" s="32"/>
      <c r="W61" s="48">
        <v>0.62409999999999999</v>
      </c>
      <c r="X61" s="5">
        <v>6</v>
      </c>
      <c r="Y61" s="35" t="s">
        <v>54</v>
      </c>
      <c r="Z61" s="105" t="s">
        <v>328</v>
      </c>
      <c r="AA61" s="105" t="s">
        <v>370</v>
      </c>
      <c r="AB61" s="105" t="s">
        <v>370</v>
      </c>
      <c r="AC61" s="131">
        <v>0.1178</v>
      </c>
      <c r="AD61" s="132">
        <v>1.7999999999999999E-2</v>
      </c>
      <c r="AE61" s="138">
        <v>2.1046</v>
      </c>
      <c r="AF61" s="106">
        <v>4.3242000000000003E-2</v>
      </c>
      <c r="AG61" s="106">
        <v>4.6120000000000001E-2</v>
      </c>
      <c r="AH61" s="106">
        <v>6.8866999999999998E-2</v>
      </c>
      <c r="AI61" s="119">
        <v>-7.535E-3</v>
      </c>
      <c r="AJ61" s="117">
        <v>6.0852000000000003E-2</v>
      </c>
      <c r="AK61" s="117">
        <v>8.1365999999999994E-2</v>
      </c>
      <c r="AL61" s="119">
        <v>6.2232999999999997E-2</v>
      </c>
      <c r="AM61" s="117">
        <v>7.1945999999999996E-2</v>
      </c>
      <c r="AN61" s="117">
        <v>6.2700000000000006E-2</v>
      </c>
    </row>
    <row r="62" spans="1:40" ht="12.75" customHeight="1" x14ac:dyDescent="0.55000000000000004">
      <c r="A62" s="14" t="s">
        <v>723</v>
      </c>
      <c r="B62" s="40" t="s">
        <v>264</v>
      </c>
      <c r="C62" s="85" t="s">
        <v>68</v>
      </c>
      <c r="D62" s="63">
        <v>282.45</v>
      </c>
      <c r="E62" s="184">
        <v>5.6</v>
      </c>
      <c r="F62" s="25">
        <v>1.6130618668240386E-2</v>
      </c>
      <c r="G62" s="19">
        <v>234.72428571428571</v>
      </c>
      <c r="H62" s="186">
        <v>0.76956259045370878</v>
      </c>
      <c r="I62" s="188">
        <v>70.285714285714278</v>
      </c>
      <c r="J62" s="22">
        <v>7.0000000000000007E-2</v>
      </c>
      <c r="K62" s="19">
        <v>73.451538461538462</v>
      </c>
      <c r="L62" s="186">
        <v>0.24081682063387583</v>
      </c>
      <c r="M62" s="188">
        <v>378.46153846153845</v>
      </c>
      <c r="N62" s="29">
        <v>1.2999999999999999E-2</v>
      </c>
      <c r="O62" s="27" t="s">
        <v>271</v>
      </c>
      <c r="P62" s="63">
        <v>262.03030000000001</v>
      </c>
      <c r="Q62" s="183">
        <v>370.82499999999999</v>
      </c>
      <c r="R62" s="183">
        <v>158.025189399119</v>
      </c>
      <c r="S62" s="184">
        <v>12.18322</v>
      </c>
      <c r="T62" s="188">
        <v>17.210005399814815</v>
      </c>
      <c r="U62" s="38">
        <v>0.27760803438277071</v>
      </c>
      <c r="V62" s="32"/>
      <c r="W62" s="48">
        <v>0.66910000000000003</v>
      </c>
      <c r="X62" s="194">
        <v>5</v>
      </c>
      <c r="Y62" s="35" t="s">
        <v>724</v>
      </c>
      <c r="Z62" s="120" t="s">
        <v>325</v>
      </c>
      <c r="AA62" s="120" t="s">
        <v>371</v>
      </c>
      <c r="AB62" s="120" t="s">
        <v>372</v>
      </c>
      <c r="AC62" s="126">
        <v>7.7499999999999999E-2</v>
      </c>
      <c r="AD62" s="127">
        <v>8.5300000000000001E-2</v>
      </c>
      <c r="AE62" s="135">
        <v>0.79530000000000001</v>
      </c>
      <c r="AF62" s="121">
        <v>3.9731900000000002</v>
      </c>
      <c r="AG62" s="121">
        <v>1.618069</v>
      </c>
      <c r="AH62" s="121">
        <v>0.61804499999999996</v>
      </c>
      <c r="AI62" s="123">
        <v>-8.8459999999999997E-2</v>
      </c>
      <c r="AJ62" s="122">
        <v>0.10532999999999999</v>
      </c>
      <c r="AK62" s="122">
        <v>0.128748</v>
      </c>
      <c r="AL62" s="123">
        <v>6.7283999999999997E-2</v>
      </c>
      <c r="AM62" s="122">
        <v>0.320743</v>
      </c>
      <c r="AN62" s="122">
        <v>0.19678799999999999</v>
      </c>
    </row>
    <row r="63" spans="1:40" ht="12.75" customHeight="1" x14ac:dyDescent="0.55000000000000004">
      <c r="A63" s="159" t="s">
        <v>178</v>
      </c>
      <c r="B63" s="41" t="s">
        <v>275</v>
      </c>
      <c r="C63" s="86" t="s">
        <v>68</v>
      </c>
      <c r="D63" s="62">
        <v>190.6</v>
      </c>
      <c r="E63" s="60">
        <v>1.56</v>
      </c>
      <c r="F63" s="24">
        <f>E63/D63</f>
        <v>8.1846799580272828E-3</v>
      </c>
      <c r="G63" s="20">
        <f>D63-I63</f>
        <v>93.1</v>
      </c>
      <c r="H63" s="7">
        <f>(D63-I63)/D63</f>
        <v>0.48845750262329485</v>
      </c>
      <c r="I63" s="8">
        <f>E63/J63</f>
        <v>97.5</v>
      </c>
      <c r="J63" s="23">
        <v>1.6E-2</v>
      </c>
      <c r="K63" s="20">
        <f>M63-D63</f>
        <v>32.257142857142867</v>
      </c>
      <c r="L63" s="7">
        <f>(M63-D63)/D63</f>
        <v>0.16923999400389753</v>
      </c>
      <c r="M63" s="8">
        <f>E63/N63</f>
        <v>222.85714285714286</v>
      </c>
      <c r="N63" s="30">
        <v>7.0000000000000001E-3</v>
      </c>
      <c r="O63" s="28" t="s">
        <v>268</v>
      </c>
      <c r="P63" s="62">
        <v>146.29249999999999</v>
      </c>
      <c r="Q63" s="64">
        <v>228.12</v>
      </c>
      <c r="R63" s="64">
        <v>10.657498755036899</v>
      </c>
      <c r="S63" s="60">
        <v>14.498290000000001</v>
      </c>
      <c r="T63" s="8">
        <f>D63/S63</f>
        <v>13.146377952158495</v>
      </c>
      <c r="U63" s="37">
        <f>E63/S63</f>
        <v>0.10759889614568338</v>
      </c>
      <c r="V63" s="33"/>
      <c r="W63" s="59">
        <v>0.57350000000000001</v>
      </c>
      <c r="X63" s="46">
        <v>6</v>
      </c>
      <c r="Y63" s="36" t="s">
        <v>55</v>
      </c>
      <c r="Z63" s="120" t="s">
        <v>322</v>
      </c>
      <c r="AA63" s="120" t="s">
        <v>323</v>
      </c>
      <c r="AB63" s="120" t="s">
        <v>374</v>
      </c>
      <c r="AC63" s="126">
        <v>0.21809999999999999</v>
      </c>
      <c r="AD63" s="127">
        <v>1.7299999999999999E-2</v>
      </c>
      <c r="AE63" s="135">
        <v>4.1150000000000002</v>
      </c>
      <c r="AF63" s="121">
        <v>2.5302000000000002E-2</v>
      </c>
      <c r="AG63" s="121">
        <v>0.21374599999999999</v>
      </c>
      <c r="AH63" s="121">
        <v>0.21503900000000001</v>
      </c>
      <c r="AI63" s="123">
        <v>0.13947300000000001</v>
      </c>
      <c r="AJ63" s="122">
        <v>0.13650999999999999</v>
      </c>
      <c r="AK63" s="122">
        <v>0.173846</v>
      </c>
      <c r="AL63" s="123">
        <v>0.104809</v>
      </c>
      <c r="AM63" s="122">
        <v>6.8441000000000002E-2</v>
      </c>
      <c r="AN63" s="122">
        <v>8.6302000000000004E-2</v>
      </c>
    </row>
    <row r="64" spans="1:40" ht="12.75" customHeight="1" x14ac:dyDescent="0.55000000000000004">
      <c r="A64" s="14" t="s">
        <v>179</v>
      </c>
      <c r="B64" s="40"/>
      <c r="C64" s="85" t="s">
        <v>126</v>
      </c>
      <c r="D64" s="63">
        <v>157.47</v>
      </c>
      <c r="E64" s="184">
        <v>4.88</v>
      </c>
      <c r="F64" s="25">
        <f>E64/D64</f>
        <v>3.0990029846954974E-2</v>
      </c>
      <c r="G64" s="19">
        <f>D64-I64</f>
        <v>35.47</v>
      </c>
      <c r="H64" s="186">
        <f>(D64-I64)/D64</f>
        <v>0.22524925382612559</v>
      </c>
      <c r="I64" s="188">
        <f>E64/J64</f>
        <v>122</v>
      </c>
      <c r="J64" s="22">
        <v>0.04</v>
      </c>
      <c r="K64" s="19">
        <f>M64-D64</f>
        <v>64.348181818181814</v>
      </c>
      <c r="L64" s="186">
        <f>(M64-D64)/D64</f>
        <v>0.40863772031613521</v>
      </c>
      <c r="M64" s="188">
        <f>E64/N64</f>
        <v>221.81818181818181</v>
      </c>
      <c r="N64" s="29">
        <v>2.1999999999999999E-2</v>
      </c>
      <c r="O64" s="27" t="s">
        <v>270</v>
      </c>
      <c r="P64" s="63">
        <v>127.6</v>
      </c>
      <c r="Q64" s="183">
        <v>171.37</v>
      </c>
      <c r="R64" s="183">
        <v>2.6408633491137499</v>
      </c>
      <c r="S64" s="184">
        <v>1.90703</v>
      </c>
      <c r="T64" s="188">
        <f>D64/S64</f>
        <v>82.573425693355631</v>
      </c>
      <c r="U64" s="38">
        <f>E64/S64</f>
        <v>2.55895292680241</v>
      </c>
      <c r="V64" s="82" t="s">
        <v>273</v>
      </c>
      <c r="W64" s="48">
        <v>7.5762</v>
      </c>
      <c r="X64" s="194">
        <v>6</v>
      </c>
      <c r="Y64" s="35" t="s">
        <v>56</v>
      </c>
      <c r="Z64" s="109" t="s">
        <v>328</v>
      </c>
      <c r="AA64" s="109" t="s">
        <v>370</v>
      </c>
      <c r="AB64" s="109" t="s">
        <v>370</v>
      </c>
      <c r="AC64" s="130">
        <v>0.10150000000000001</v>
      </c>
      <c r="AD64" s="125">
        <v>4.0099999999999997E-2</v>
      </c>
      <c r="AE64" s="137">
        <v>2.0131000000000001</v>
      </c>
      <c r="AF64" s="108">
        <v>2.6328000000000001E-2</v>
      </c>
      <c r="AG64" s="108">
        <v>4.564E-2</v>
      </c>
      <c r="AH64" s="108">
        <v>5.3883E-2</v>
      </c>
      <c r="AI64" s="115">
        <v>-0.26121800000000001</v>
      </c>
      <c r="AJ64" s="110">
        <v>-0.18662100000000001</v>
      </c>
      <c r="AK64" s="110">
        <v>-6.1176000000000001E-2</v>
      </c>
      <c r="AL64" s="115">
        <v>-1.1390000000000001E-2</v>
      </c>
      <c r="AM64" s="110">
        <v>2.6814000000000001E-2</v>
      </c>
      <c r="AN64" s="110">
        <v>2.5502E-2</v>
      </c>
    </row>
    <row r="65" spans="1:40" ht="12.75" customHeight="1" x14ac:dyDescent="0.55000000000000004">
      <c r="A65" s="16" t="s">
        <v>627</v>
      </c>
      <c r="B65" s="41"/>
      <c r="C65" s="86" t="s">
        <v>126</v>
      </c>
      <c r="D65" s="62">
        <v>64.989999999999995</v>
      </c>
      <c r="E65" s="60">
        <v>2.06</v>
      </c>
      <c r="F65" s="24">
        <f>E65/D65</f>
        <v>3.1697184182181877E-2</v>
      </c>
      <c r="G65" s="20">
        <f>D65-I65</f>
        <v>6.9618309859154834</v>
      </c>
      <c r="H65" s="7">
        <f>(D65-I65)/D65</f>
        <v>0.10712157233290481</v>
      </c>
      <c r="I65" s="8">
        <f>E65/J65</f>
        <v>58.028169014084511</v>
      </c>
      <c r="J65" s="23">
        <v>3.5499999999999997E-2</v>
      </c>
      <c r="K65" s="20">
        <f>M65-D65</f>
        <v>22.669574468085116</v>
      </c>
      <c r="L65" s="7">
        <f>(M65-D65)/D65</f>
        <v>0.34881634817795226</v>
      </c>
      <c r="M65" s="8">
        <f>E65/N65</f>
        <v>87.659574468085111</v>
      </c>
      <c r="N65" s="30">
        <v>2.35E-2</v>
      </c>
      <c r="O65" s="28" t="s">
        <v>269</v>
      </c>
      <c r="P65" s="62">
        <v>55.1</v>
      </c>
      <c r="Q65" s="64">
        <v>72.400000000000006</v>
      </c>
      <c r="R65" s="64">
        <v>24.864130434782599</v>
      </c>
      <c r="S65" s="60">
        <v>3.1312600000000002</v>
      </c>
      <c r="T65" s="8">
        <f>D65/S65</f>
        <v>20.755223137011935</v>
      </c>
      <c r="U65" s="37">
        <f>E65/S65</f>
        <v>0.65788213051615008</v>
      </c>
      <c r="V65" s="33"/>
      <c r="W65" s="59">
        <v>2.0653999999999999</v>
      </c>
      <c r="X65" s="46">
        <v>6</v>
      </c>
      <c r="Y65" s="36" t="s">
        <v>628</v>
      </c>
      <c r="Z65" s="109" t="s">
        <v>331</v>
      </c>
      <c r="AA65" s="109" t="s">
        <v>347</v>
      </c>
      <c r="AB65" s="109" t="s">
        <v>347</v>
      </c>
      <c r="AC65" s="130">
        <v>4.2200000000000001E-2</v>
      </c>
      <c r="AD65" s="125">
        <v>-1.7299999999999999E-2</v>
      </c>
      <c r="AE65" s="137">
        <v>2.6537000000000002</v>
      </c>
      <c r="AF65" s="108">
        <v>6.1571000000000001E-2</v>
      </c>
      <c r="AG65" s="108">
        <v>6.3994999999999996E-2</v>
      </c>
      <c r="AH65" s="108">
        <v>6.6947999999999994E-2</v>
      </c>
      <c r="AI65" s="115">
        <v>4.4690000000000001E-2</v>
      </c>
      <c r="AJ65" s="110">
        <v>5.3454000000000002E-2</v>
      </c>
      <c r="AK65" s="110">
        <v>6.1318999999999999E-2</v>
      </c>
      <c r="AL65" s="115">
        <v>5.1521999999999998E-2</v>
      </c>
      <c r="AM65" s="110">
        <v>1.6580999999999999E-2</v>
      </c>
      <c r="AN65" s="110">
        <v>1.2874E-2</v>
      </c>
    </row>
    <row r="66" spans="1:40" ht="12.75" customHeight="1" x14ac:dyDescent="0.55000000000000004">
      <c r="A66" s="14" t="s">
        <v>716</v>
      </c>
      <c r="B66" s="40"/>
      <c r="C66" s="85" t="s">
        <v>68</v>
      </c>
      <c r="D66" s="63">
        <v>61.65</v>
      </c>
      <c r="E66" s="42">
        <v>1.94</v>
      </c>
      <c r="F66" s="25">
        <f>E66/D66</f>
        <v>3.1467964314679644E-2</v>
      </c>
      <c r="G66" s="19">
        <f>D66-I66</f>
        <v>7.7611111111111057</v>
      </c>
      <c r="H66" s="4">
        <f>(D66-I66)/D66</f>
        <v>0.1258898801477876</v>
      </c>
      <c r="I66" s="1">
        <f>E66/J66</f>
        <v>53.888888888888893</v>
      </c>
      <c r="J66" s="22">
        <v>3.5999999999999997E-2</v>
      </c>
      <c r="K66" s="19">
        <f>M66-D66</f>
        <v>8.8954545454545482</v>
      </c>
      <c r="L66" s="4">
        <f>(M66-D66)/D66</f>
        <v>0.14428961144289615</v>
      </c>
      <c r="M66" s="1">
        <f>E66/N66</f>
        <v>70.545454545454547</v>
      </c>
      <c r="N66" s="29">
        <v>2.75E-2</v>
      </c>
      <c r="O66" s="27" t="s">
        <v>271</v>
      </c>
      <c r="P66" s="63">
        <v>57.93</v>
      </c>
      <c r="Q66" s="61">
        <v>73.53</v>
      </c>
      <c r="R66" s="61">
        <v>6.0215877437325904</v>
      </c>
      <c r="S66" s="42">
        <v>2.4689100000000002</v>
      </c>
      <c r="T66" s="1">
        <f>D66/S66</f>
        <v>24.970533555293631</v>
      </c>
      <c r="U66" s="38">
        <f>E66/S66</f>
        <v>0.78577185883649048</v>
      </c>
      <c r="V66" s="27"/>
      <c r="W66" s="48">
        <v>1.6214999999999999</v>
      </c>
      <c r="X66" s="5">
        <v>5</v>
      </c>
      <c r="Y66" s="35" t="s">
        <v>717</v>
      </c>
      <c r="Z66" s="120" t="s">
        <v>328</v>
      </c>
      <c r="AA66" s="120" t="s">
        <v>354</v>
      </c>
      <c r="AB66" s="120" t="s">
        <v>701</v>
      </c>
      <c r="AC66" s="126">
        <v>0.14399999999999999</v>
      </c>
      <c r="AD66" s="127">
        <v>3.6400000000000002E-2</v>
      </c>
      <c r="AE66" s="135">
        <v>1.4823999999999999</v>
      </c>
      <c r="AF66" s="121">
        <v>3.9101999999999998E-2</v>
      </c>
      <c r="AG66" s="121">
        <v>3.3567E-2</v>
      </c>
      <c r="AH66" s="121">
        <v>5.0896999999999998E-2</v>
      </c>
      <c r="AI66" s="123">
        <v>0.113306</v>
      </c>
      <c r="AJ66" s="122">
        <v>0.104895</v>
      </c>
      <c r="AK66" s="122">
        <v>2.6584E-2</v>
      </c>
      <c r="AL66" s="123">
        <v>0.11491999999999999</v>
      </c>
      <c r="AM66" s="122">
        <v>5.9319999999999998E-2</v>
      </c>
      <c r="AN66" s="122">
        <v>-2.3730000000000001E-3</v>
      </c>
    </row>
    <row r="67" spans="1:40" ht="12.75" customHeight="1" x14ac:dyDescent="0.55000000000000004">
      <c r="A67" s="15" t="s">
        <v>180</v>
      </c>
      <c r="B67" s="40"/>
      <c r="C67" s="85" t="s">
        <v>68</v>
      </c>
      <c r="D67" s="63">
        <v>87.1</v>
      </c>
      <c r="E67" s="42">
        <v>2</v>
      </c>
      <c r="F67" s="25">
        <f>E67/D67</f>
        <v>2.2962112514351322E-2</v>
      </c>
      <c r="G67" s="19">
        <f>D67-I67</f>
        <v>20.433333333333323</v>
      </c>
      <c r="H67" s="4">
        <f>(D67-I67)/D67</f>
        <v>0.23459624952162256</v>
      </c>
      <c r="I67" s="1">
        <f>E67/J67</f>
        <v>66.666666666666671</v>
      </c>
      <c r="J67" s="22">
        <v>0.03</v>
      </c>
      <c r="K67" s="19">
        <f>M67-D67</f>
        <v>12.900000000000006</v>
      </c>
      <c r="L67" s="4">
        <f>(M67-D67)/D67</f>
        <v>0.14810562571756608</v>
      </c>
      <c r="M67" s="1">
        <f>E67/N67</f>
        <v>100</v>
      </c>
      <c r="N67" s="29">
        <v>0.02</v>
      </c>
      <c r="O67" s="27" t="s">
        <v>271</v>
      </c>
      <c r="P67" s="63">
        <v>79.69</v>
      </c>
      <c r="Q67" s="61">
        <v>109.3</v>
      </c>
      <c r="R67" s="61">
        <v>0.74140556731471996</v>
      </c>
      <c r="S67" s="42">
        <v>3.1566399999999999</v>
      </c>
      <c r="T67" s="1">
        <f>D67/S67</f>
        <v>27.592630138374979</v>
      </c>
      <c r="U67" s="38">
        <f>E67/S67</f>
        <v>0.63358507780424755</v>
      </c>
      <c r="V67" s="82"/>
      <c r="W67" s="48">
        <v>14.037800000000001</v>
      </c>
      <c r="X67" s="5">
        <v>5</v>
      </c>
      <c r="Y67" s="35" t="s">
        <v>57</v>
      </c>
      <c r="Z67" s="120" t="s">
        <v>328</v>
      </c>
      <c r="AA67" s="120" t="s">
        <v>370</v>
      </c>
      <c r="AB67" s="120" t="s">
        <v>370</v>
      </c>
      <c r="AC67" s="126">
        <v>0.18770000000000001</v>
      </c>
      <c r="AD67" s="127">
        <v>4.1399999999999999E-2</v>
      </c>
      <c r="AE67" s="135">
        <v>1.6033999999999999</v>
      </c>
      <c r="AF67" s="121">
        <v>2.9592E-2</v>
      </c>
      <c r="AG67" s="121">
        <v>2.8454E-2</v>
      </c>
      <c r="AH67" s="121">
        <v>3.6854999999999999E-2</v>
      </c>
      <c r="AI67" s="123">
        <v>-4.0931000000000002E-2</v>
      </c>
      <c r="AJ67" s="122">
        <v>1.4499999999999999E-3</v>
      </c>
      <c r="AK67" s="122">
        <v>1.529E-2</v>
      </c>
      <c r="AL67" s="123">
        <v>5.7105999999999997E-2</v>
      </c>
      <c r="AM67" s="122">
        <v>4.5929999999999999E-2</v>
      </c>
      <c r="AN67" s="122">
        <v>1.112E-2</v>
      </c>
    </row>
    <row r="68" spans="1:40" ht="12.75" customHeight="1" x14ac:dyDescent="0.55000000000000004">
      <c r="A68" s="14" t="s">
        <v>625</v>
      </c>
      <c r="B68" s="40" t="s">
        <v>275</v>
      </c>
      <c r="C68" s="85" t="s">
        <v>265</v>
      </c>
      <c r="D68" s="63">
        <v>36.450000000000003</v>
      </c>
      <c r="E68" s="42">
        <v>1.24</v>
      </c>
      <c r="F68" s="25">
        <f>E68/D68</f>
        <v>3.4019204389574759E-2</v>
      </c>
      <c r="G68" s="19">
        <f>D68-I68</f>
        <v>-7.8357142857142819</v>
      </c>
      <c r="H68" s="4">
        <f>(D68-I68)/D68</f>
        <v>-0.2149715853419556</v>
      </c>
      <c r="I68" s="1">
        <f>E68/J68</f>
        <v>44.285714285714285</v>
      </c>
      <c r="J68" s="22">
        <v>2.8000000000000001E-2</v>
      </c>
      <c r="K68" s="19">
        <f>M68-D68</f>
        <v>41.05</v>
      </c>
      <c r="L68" s="4">
        <f>(M68-D68)/D68</f>
        <v>1.1262002743484223</v>
      </c>
      <c r="M68" s="1">
        <f>E68/N68</f>
        <v>77.5</v>
      </c>
      <c r="N68" s="29">
        <v>1.6E-2</v>
      </c>
      <c r="O68" s="27" t="s">
        <v>270</v>
      </c>
      <c r="P68" s="63">
        <v>36.24</v>
      </c>
      <c r="Q68" s="61">
        <v>47.11</v>
      </c>
      <c r="R68" s="61">
        <v>20.786112272975799</v>
      </c>
      <c r="S68" s="42">
        <v>3.76953</v>
      </c>
      <c r="T68" s="1">
        <f>D68/S68</f>
        <v>9.6696405122123981</v>
      </c>
      <c r="U68" s="38">
        <f>E68/S68</f>
        <v>0.32895347695866595</v>
      </c>
      <c r="V68" s="32"/>
      <c r="W68" s="48">
        <v>1.1739999999999999</v>
      </c>
      <c r="X68" s="5">
        <v>6</v>
      </c>
      <c r="Y68" s="35" t="s">
        <v>626</v>
      </c>
      <c r="Z68" s="111" t="s">
        <v>482</v>
      </c>
      <c r="AA68" s="111" t="s">
        <v>376</v>
      </c>
      <c r="AB68" s="111" t="s">
        <v>643</v>
      </c>
      <c r="AC68" s="133">
        <v>7.0699999999999999E-2</v>
      </c>
      <c r="AD68" s="134">
        <v>6.5699999999999995E-2</v>
      </c>
      <c r="AE68" s="139">
        <v>0.95489999999999997</v>
      </c>
      <c r="AF68" s="112">
        <v>8.0331E-2</v>
      </c>
      <c r="AG68" s="112">
        <v>8.8250999999999996E-2</v>
      </c>
      <c r="AH68" s="112">
        <v>0.115166</v>
      </c>
      <c r="AI68" s="114">
        <v>0.17619599999999999</v>
      </c>
      <c r="AJ68" s="113">
        <v>7.9570000000000002E-2</v>
      </c>
      <c r="AK68" s="113">
        <v>0.112286</v>
      </c>
      <c r="AL68" s="114">
        <v>5.4892999999999997E-2</v>
      </c>
      <c r="AM68" s="113">
        <v>5.1657000000000002E-2</v>
      </c>
      <c r="AN68" s="113">
        <v>6.5176999999999999E-2</v>
      </c>
    </row>
    <row r="69" spans="1:40" ht="12.75" customHeight="1" x14ac:dyDescent="0.55000000000000004">
      <c r="A69" s="14" t="s">
        <v>441</v>
      </c>
      <c r="B69" s="40" t="s">
        <v>275</v>
      </c>
      <c r="C69" s="85" t="s">
        <v>265</v>
      </c>
      <c r="D69" s="63">
        <v>60.92</v>
      </c>
      <c r="E69" s="184">
        <v>2.84</v>
      </c>
      <c r="F69" s="25">
        <f>E69/D69</f>
        <v>4.6618516086671037E-2</v>
      </c>
      <c r="G69" s="19">
        <f>D69-I69</f>
        <v>-8.3482926829268251</v>
      </c>
      <c r="H69" s="186">
        <f>(D69-I69)/D69</f>
        <v>-0.13703697772368392</v>
      </c>
      <c r="I69" s="188">
        <f>E69/J69</f>
        <v>69.268292682926827</v>
      </c>
      <c r="J69" s="22">
        <v>4.1000000000000002E-2</v>
      </c>
      <c r="K69" s="19">
        <f>M69-D69</f>
        <v>197.26181818181817</v>
      </c>
      <c r="L69" s="186">
        <f>(M69-D69)/D69</f>
        <v>3.2380469169700947</v>
      </c>
      <c r="M69" s="188">
        <f>E69/N69</f>
        <v>258.18181818181819</v>
      </c>
      <c r="N69" s="29">
        <v>1.0999999999999999E-2</v>
      </c>
      <c r="O69" s="27" t="s">
        <v>271</v>
      </c>
      <c r="P69" s="63">
        <v>45.32</v>
      </c>
      <c r="Q69" s="183">
        <v>73.45</v>
      </c>
      <c r="R69" s="183">
        <v>45.580587509815103</v>
      </c>
      <c r="S69" s="184">
        <v>5.0327500000000001</v>
      </c>
      <c r="T69" s="188">
        <f>D69/S69</f>
        <v>12.10471412249764</v>
      </c>
      <c r="U69" s="38">
        <f>E69/S69</f>
        <v>0.56430381004421037</v>
      </c>
      <c r="V69" s="32"/>
      <c r="W69" s="48">
        <v>1.5253000000000001</v>
      </c>
      <c r="X69" s="194">
        <v>5</v>
      </c>
      <c r="Y69" s="35" t="s">
        <v>442</v>
      </c>
      <c r="Z69" s="111" t="s">
        <v>333</v>
      </c>
      <c r="AA69" s="111" t="s">
        <v>416</v>
      </c>
      <c r="AB69" s="111" t="s">
        <v>359</v>
      </c>
      <c r="AC69" s="133">
        <v>5.1400000000000001E-2</v>
      </c>
      <c r="AD69" s="134">
        <v>5.0900000000000001E-2</v>
      </c>
      <c r="AE69" s="139">
        <v>1.4912000000000001</v>
      </c>
      <c r="AF69" s="112">
        <v>1.4494999999999999E-2</v>
      </c>
      <c r="AG69" s="112">
        <v>9.0687000000000004E-2</v>
      </c>
      <c r="AH69" s="112">
        <v>0.153668</v>
      </c>
      <c r="AI69" s="114">
        <v>0.23366500000000001</v>
      </c>
      <c r="AJ69" s="113">
        <v>-2.2062999999999999E-2</v>
      </c>
      <c r="AK69" s="113">
        <v>8.4935999999999998E-2</v>
      </c>
      <c r="AL69" s="114">
        <v>7.2460999999999998E-2</v>
      </c>
      <c r="AM69" s="113">
        <v>1.5384999999999999E-2</v>
      </c>
      <c r="AN69" s="113">
        <v>3.5098999999999998E-2</v>
      </c>
    </row>
    <row r="70" spans="1:40" ht="12.75" customHeight="1" x14ac:dyDescent="0.55000000000000004">
      <c r="A70" s="14" t="s">
        <v>181</v>
      </c>
      <c r="B70" s="40"/>
      <c r="C70" s="85" t="s">
        <v>126</v>
      </c>
      <c r="D70" s="63">
        <v>61.74</v>
      </c>
      <c r="E70" s="42">
        <v>1.0285714284</v>
      </c>
      <c r="F70" s="25">
        <f>E70/D70</f>
        <v>1.6659725111758991E-2</v>
      </c>
      <c r="G70" s="19">
        <f>D70-I70</f>
        <v>12.760408171428573</v>
      </c>
      <c r="H70" s="4">
        <f>(D70-I70)/D70</f>
        <v>0.20667975658290527</v>
      </c>
      <c r="I70" s="1">
        <f>E70/J70</f>
        <v>48.979591828571429</v>
      </c>
      <c r="J70" s="22">
        <v>2.1000000000000001E-2</v>
      </c>
      <c r="K70" s="19">
        <f>M70-D70</f>
        <v>17.380879107692316</v>
      </c>
      <c r="L70" s="4">
        <f>(M70-D70)/D70</f>
        <v>0.28151731628915316</v>
      </c>
      <c r="M70" s="1">
        <f>E70/N70</f>
        <v>79.120879107692318</v>
      </c>
      <c r="N70" s="29">
        <v>1.2999999999999999E-2</v>
      </c>
      <c r="O70" s="27" t="s">
        <v>270</v>
      </c>
      <c r="P70" s="63">
        <v>47.085716640000001</v>
      </c>
      <c r="Q70" s="61">
        <v>72.752384590000005</v>
      </c>
      <c r="R70" s="61">
        <v>21.493717639884899</v>
      </c>
      <c r="S70" s="42">
        <v>3.5888372374999999</v>
      </c>
      <c r="T70" s="1">
        <f>D70/S70</f>
        <v>17.203343566232153</v>
      </c>
      <c r="U70" s="38">
        <f>E70/S70</f>
        <v>0.28660297481657526</v>
      </c>
      <c r="V70" s="32"/>
      <c r="W70" s="48">
        <v>5.0000000000000001E-4</v>
      </c>
      <c r="X70" s="5">
        <v>6</v>
      </c>
      <c r="Y70" s="35" t="s">
        <v>58</v>
      </c>
      <c r="Z70" s="109" t="s">
        <v>333</v>
      </c>
      <c r="AA70" s="109" t="s">
        <v>416</v>
      </c>
      <c r="AB70" s="109" t="s">
        <v>361</v>
      </c>
      <c r="AC70" s="130">
        <v>0.1192</v>
      </c>
      <c r="AD70" s="125">
        <v>2.01E-2</v>
      </c>
      <c r="AE70" s="137">
        <v>1.3601000000000001</v>
      </c>
      <c r="AF70" s="108">
        <v>0.05</v>
      </c>
      <c r="AG70" s="108">
        <v>8.2250000000000004E-2</v>
      </c>
      <c r="AH70" s="108">
        <v>7.0648000000000002E-2</v>
      </c>
      <c r="AI70" s="115">
        <v>0.13125999999999999</v>
      </c>
      <c r="AJ70" s="110">
        <v>4.2018E-2</v>
      </c>
      <c r="AK70" s="110">
        <v>8.1353999999999996E-2</v>
      </c>
      <c r="AL70" s="115">
        <v>5.6056000000000002E-2</v>
      </c>
      <c r="AM70" s="110">
        <v>3.6686000000000003E-2</v>
      </c>
      <c r="AN70" s="110">
        <v>4.3784000000000003E-2</v>
      </c>
    </row>
    <row r="71" spans="1:40" ht="12.75" customHeight="1" x14ac:dyDescent="0.55000000000000004">
      <c r="A71" s="45" t="s">
        <v>713</v>
      </c>
      <c r="B71" s="40"/>
      <c r="C71" s="85" t="s">
        <v>68</v>
      </c>
      <c r="D71" s="63">
        <v>48.47</v>
      </c>
      <c r="E71" s="42">
        <v>0.72</v>
      </c>
      <c r="F71" s="25">
        <f>E71/D71</f>
        <v>1.4854549205694245E-2</v>
      </c>
      <c r="G71" s="19">
        <f>D71-I71</f>
        <v>23.642413793103451</v>
      </c>
      <c r="H71" s="186">
        <f>(D71-I71)/D71</f>
        <v>0.48777416532088819</v>
      </c>
      <c r="I71" s="188">
        <f>E71/J71</f>
        <v>24.827586206896548</v>
      </c>
      <c r="J71" s="22">
        <v>2.9000000000000001E-2</v>
      </c>
      <c r="K71" s="19">
        <f>M71-D71</f>
        <v>16.984545454545454</v>
      </c>
      <c r="L71" s="186">
        <f>(M71-D71)/D71</f>
        <v>0.35041356415402219</v>
      </c>
      <c r="M71" s="188">
        <f>E71/N71</f>
        <v>65.454545454545453</v>
      </c>
      <c r="N71" s="29">
        <v>1.0999999999999999E-2</v>
      </c>
      <c r="O71" s="27" t="s">
        <v>271</v>
      </c>
      <c r="P71" s="63">
        <v>45.5</v>
      </c>
      <c r="Q71" s="183">
        <v>64.53</v>
      </c>
      <c r="R71" s="183">
        <v>37.682937075585301</v>
      </c>
      <c r="S71" s="42">
        <v>4.8019100000000003</v>
      </c>
      <c r="T71" s="188">
        <f>D71/S71</f>
        <v>10.093900135571053</v>
      </c>
      <c r="U71" s="38">
        <f>E71/S71</f>
        <v>0.14994033624120401</v>
      </c>
      <c r="V71" s="32"/>
      <c r="W71" s="48">
        <v>0.2767</v>
      </c>
      <c r="X71" s="194">
        <v>5</v>
      </c>
      <c r="Y71" s="35" t="s">
        <v>714</v>
      </c>
      <c r="Z71" s="120" t="s">
        <v>343</v>
      </c>
      <c r="AA71" s="120" t="s">
        <v>440</v>
      </c>
      <c r="AB71" s="120" t="s">
        <v>439</v>
      </c>
      <c r="AC71" s="126">
        <v>7.2400000000000006E-2</v>
      </c>
      <c r="AD71" s="127">
        <v>9.5399999999999999E-2</v>
      </c>
      <c r="AE71" s="135">
        <v>1.2092000000000001</v>
      </c>
      <c r="AF71" s="121">
        <v>0.123111</v>
      </c>
      <c r="AG71" s="121">
        <v>7.2145000000000001E-2</v>
      </c>
      <c r="AH71" s="121">
        <v>3.5444000000000003E-2</v>
      </c>
      <c r="AI71" s="123">
        <v>6.9944000000000006E-2</v>
      </c>
      <c r="AJ71" s="122">
        <v>0.200545</v>
      </c>
      <c r="AK71" s="122">
        <v>0.158584</v>
      </c>
      <c r="AL71" s="123">
        <v>5.6050000000000003E-2</v>
      </c>
      <c r="AM71" s="122">
        <v>6.3388E-2</v>
      </c>
      <c r="AN71" s="122">
        <v>1.5583E-2</v>
      </c>
    </row>
    <row r="72" spans="1:40" ht="12.75" customHeight="1" x14ac:dyDescent="0.55000000000000004">
      <c r="A72" s="14" t="s">
        <v>734</v>
      </c>
      <c r="B72" s="40"/>
      <c r="C72" s="85" t="s">
        <v>126</v>
      </c>
      <c r="D72" s="63">
        <v>59.58</v>
      </c>
      <c r="E72" s="42">
        <v>1.84</v>
      </c>
      <c r="F72" s="25">
        <f>E72/D72</f>
        <v>3.0882846592816385E-2</v>
      </c>
      <c r="G72" s="19">
        <f>D72-I72</f>
        <v>9.8502702702702649</v>
      </c>
      <c r="H72" s="4">
        <f>(D72-I72)/D72</f>
        <v>0.16532847046442203</v>
      </c>
      <c r="I72" s="1">
        <f>E72/J72</f>
        <v>49.729729729729733</v>
      </c>
      <c r="J72" s="22">
        <v>3.6999999999999998E-2</v>
      </c>
      <c r="K72" s="19">
        <f>M72-D72</f>
        <v>30.176097560975606</v>
      </c>
      <c r="L72" s="4">
        <f>(M72-D72)/D72</f>
        <v>0.50648032160079903</v>
      </c>
      <c r="M72" s="1">
        <f>E72/N72</f>
        <v>89.756097560975604</v>
      </c>
      <c r="N72" s="29">
        <v>2.0500000000000001E-2</v>
      </c>
      <c r="O72" s="27" t="s">
        <v>269</v>
      </c>
      <c r="P72" s="63">
        <v>41.5</v>
      </c>
      <c r="Q72" s="61">
        <v>73.3857</v>
      </c>
      <c r="R72" s="61">
        <v>31.8400639375207</v>
      </c>
      <c r="S72" s="42">
        <v>3.1069</v>
      </c>
      <c r="T72" s="1">
        <f>D72/S72</f>
        <v>19.176671280054073</v>
      </c>
      <c r="U72" s="38">
        <f>E72/S72</f>
        <v>0.59223019730277771</v>
      </c>
      <c r="V72" s="32"/>
      <c r="W72" s="48">
        <v>0.27129999999999999</v>
      </c>
      <c r="X72" s="5">
        <v>6</v>
      </c>
      <c r="Y72" s="35" t="s">
        <v>598</v>
      </c>
      <c r="Z72" s="109" t="s">
        <v>333</v>
      </c>
      <c r="AA72" s="109" t="s">
        <v>416</v>
      </c>
      <c r="AB72" s="109" t="s">
        <v>361</v>
      </c>
      <c r="AC72" s="130">
        <v>6.2300000000000001E-2</v>
      </c>
      <c r="AD72" s="125">
        <v>4.24E-2</v>
      </c>
      <c r="AE72" s="137">
        <v>1.6714</v>
      </c>
      <c r="AF72" s="108">
        <v>2.3538E-2</v>
      </c>
      <c r="AG72" s="108">
        <v>4.3305999999999997E-2</v>
      </c>
      <c r="AH72" s="108">
        <v>4.9306999999999997E-2</v>
      </c>
      <c r="AI72" s="115">
        <v>-7.3443999999999995E-2</v>
      </c>
      <c r="AJ72" s="110">
        <v>-5.4364000000000003E-2</v>
      </c>
      <c r="AK72" s="110">
        <v>2.3615000000000001E-2</v>
      </c>
      <c r="AL72" s="115">
        <v>3.0091E-2</v>
      </c>
      <c r="AM72" s="110">
        <v>2.7411999999999999E-2</v>
      </c>
      <c r="AN72" s="110">
        <v>4.3066E-2</v>
      </c>
    </row>
    <row r="73" spans="1:40" ht="12.75" customHeight="1" x14ac:dyDescent="0.55000000000000004">
      <c r="A73" s="14" t="s">
        <v>182</v>
      </c>
      <c r="B73" s="40"/>
      <c r="C73" s="85" t="s">
        <v>126</v>
      </c>
      <c r="D73" s="63">
        <v>51.05</v>
      </c>
      <c r="E73" s="42">
        <v>1.88</v>
      </c>
      <c r="F73" s="25">
        <f>E73/D73</f>
        <v>3.6826640548481879E-2</v>
      </c>
      <c r="G73" s="19">
        <f>D73-I73</f>
        <v>16.868181818181817</v>
      </c>
      <c r="H73" s="4">
        <f>(D73-I73)/D73</f>
        <v>0.33042471730032946</v>
      </c>
      <c r="I73" s="1">
        <f>E73/J73</f>
        <v>34.18181818181818</v>
      </c>
      <c r="J73" s="22">
        <v>5.5E-2</v>
      </c>
      <c r="K73" s="19">
        <f>M73-D73</f>
        <v>24.149999999999991</v>
      </c>
      <c r="L73" s="4">
        <f>(M73-D73)/D73</f>
        <v>0.47306562193927509</v>
      </c>
      <c r="M73" s="1">
        <f>E73/N73</f>
        <v>75.199999999999989</v>
      </c>
      <c r="N73" s="29">
        <v>2.5000000000000001E-2</v>
      </c>
      <c r="O73" s="27" t="s">
        <v>270</v>
      </c>
      <c r="P73" s="63">
        <v>38.44</v>
      </c>
      <c r="Q73" s="61">
        <v>61.664999999999999</v>
      </c>
      <c r="R73" s="61">
        <v>39.011902328020703</v>
      </c>
      <c r="S73" s="42">
        <v>4.3188000000000004</v>
      </c>
      <c r="T73" s="1">
        <f>D73/S73</f>
        <v>11.820413077706769</v>
      </c>
      <c r="U73" s="38">
        <f>E73/S73</f>
        <v>0.43530610354728161</v>
      </c>
      <c r="V73" s="32"/>
      <c r="W73" s="48">
        <v>9.1999999999999998E-2</v>
      </c>
      <c r="X73" s="5">
        <v>6</v>
      </c>
      <c r="Y73" s="35" t="s">
        <v>59</v>
      </c>
      <c r="Z73" s="109" t="s">
        <v>333</v>
      </c>
      <c r="AA73" s="109" t="s">
        <v>416</v>
      </c>
      <c r="AB73" s="109" t="s">
        <v>361</v>
      </c>
      <c r="AC73" s="130">
        <v>9.06E-2</v>
      </c>
      <c r="AD73" s="125">
        <v>1.78E-2</v>
      </c>
      <c r="AE73" s="137">
        <v>0.73519999999999996</v>
      </c>
      <c r="AF73" s="108">
        <v>5.5667000000000001E-2</v>
      </c>
      <c r="AG73" s="108">
        <v>5.4578000000000002E-2</v>
      </c>
      <c r="AH73" s="108">
        <v>4.5408999999999998E-2</v>
      </c>
      <c r="AI73" s="115">
        <v>9.1810000000000003E-2</v>
      </c>
      <c r="AJ73" s="110">
        <v>5.4115999999999997E-2</v>
      </c>
      <c r="AK73" s="110">
        <v>5.2248999999999997E-2</v>
      </c>
      <c r="AL73" s="115">
        <v>3.9328000000000002E-2</v>
      </c>
      <c r="AM73" s="110">
        <v>3.5207000000000002E-2</v>
      </c>
      <c r="AN73" s="110">
        <v>2.2911999999999998E-2</v>
      </c>
    </row>
    <row r="74" spans="1:40" ht="12.75" customHeight="1" x14ac:dyDescent="0.55000000000000004">
      <c r="A74" s="14" t="s">
        <v>758</v>
      </c>
      <c r="B74" s="40" t="s">
        <v>264</v>
      </c>
      <c r="C74" s="85" t="s">
        <v>68</v>
      </c>
      <c r="D74" s="63">
        <v>23.93</v>
      </c>
      <c r="E74" s="42">
        <v>1.2</v>
      </c>
      <c r="F74" s="25">
        <f>E74/D74</f>
        <v>5.0146259924780612E-2</v>
      </c>
      <c r="G74" s="19">
        <f>D74-I74</f>
        <v>5.0323622047244108</v>
      </c>
      <c r="H74" s="4">
        <f>(D74-I74)/D74</f>
        <v>0.21029511929479361</v>
      </c>
      <c r="I74" s="1">
        <f>E74/J74</f>
        <v>18.897637795275589</v>
      </c>
      <c r="J74" s="22">
        <v>6.3500000000000001E-2</v>
      </c>
      <c r="K74" s="19">
        <f>M74-D74</f>
        <v>21.353018867924526</v>
      </c>
      <c r="L74" s="4">
        <f>(M74-D74)/D74</f>
        <v>0.89231169527473986</v>
      </c>
      <c r="M74" s="1">
        <f>E74/N74</f>
        <v>45.283018867924525</v>
      </c>
      <c r="N74" s="29">
        <v>2.6499999999999999E-2</v>
      </c>
      <c r="O74" s="27" t="s">
        <v>270</v>
      </c>
      <c r="P74" s="63">
        <v>19.405891602899999</v>
      </c>
      <c r="Q74" s="61">
        <v>37.597507824799997</v>
      </c>
      <c r="R74" s="61">
        <v>13.712224465693099</v>
      </c>
      <c r="S74" s="42">
        <v>1.6469400000000001</v>
      </c>
      <c r="T74" s="1">
        <f>D74/S74</f>
        <v>14.529976805469536</v>
      </c>
      <c r="U74" s="38">
        <f>E74/S74</f>
        <v>0.72862399358810881</v>
      </c>
      <c r="V74" s="32"/>
      <c r="W74" s="48">
        <v>0</v>
      </c>
      <c r="X74" s="5">
        <v>6</v>
      </c>
      <c r="Y74" s="35" t="s">
        <v>759</v>
      </c>
      <c r="Z74" s="120" t="s">
        <v>322</v>
      </c>
      <c r="AA74" s="120" t="s">
        <v>323</v>
      </c>
      <c r="AB74" s="120" t="s">
        <v>384</v>
      </c>
      <c r="AC74" s="126">
        <v>0.1133</v>
      </c>
      <c r="AD74" s="127">
        <v>0.10390000000000001</v>
      </c>
      <c r="AE74" s="135">
        <v>1.1716</v>
      </c>
      <c r="AF74" s="121">
        <v>0.357209</v>
      </c>
      <c r="AG74" s="121">
        <v>0.37973000000000001</v>
      </c>
      <c r="AH74" s="121">
        <v>0.13780200000000001</v>
      </c>
      <c r="AI74" s="123">
        <v>0.30390699999999998</v>
      </c>
      <c r="AJ74" s="122">
        <v>8.3882999999999999E-2</v>
      </c>
      <c r="AK74" s="122">
        <v>0.14146400000000001</v>
      </c>
      <c r="AL74" s="123">
        <v>0.12086</v>
      </c>
      <c r="AM74" s="122">
        <v>6.4103999999999994E-2</v>
      </c>
      <c r="AN74" s="122">
        <v>5.7694000000000002E-2</v>
      </c>
    </row>
    <row r="75" spans="1:40" ht="12.75" customHeight="1" x14ac:dyDescent="0.55000000000000004">
      <c r="A75" s="16" t="s">
        <v>183</v>
      </c>
      <c r="B75" s="41"/>
      <c r="C75" s="86" t="s">
        <v>68</v>
      </c>
      <c r="D75" s="62">
        <v>88.47</v>
      </c>
      <c r="E75" s="60">
        <v>3.32</v>
      </c>
      <c r="F75" s="24">
        <f>E75/D75</f>
        <v>3.7526845258279644E-2</v>
      </c>
      <c r="G75" s="20">
        <f>D75-I75</f>
        <v>18.575263157894739</v>
      </c>
      <c r="H75" s="7">
        <f>(D75-I75)/D75</f>
        <v>0.20996115245727071</v>
      </c>
      <c r="I75" s="8">
        <f>E75/J75</f>
        <v>69.89473684210526</v>
      </c>
      <c r="J75" s="23">
        <v>4.7500000000000001E-2</v>
      </c>
      <c r="K75" s="20">
        <f>M75-D75</f>
        <v>18.626774193548385</v>
      </c>
      <c r="L75" s="7">
        <f>(M75-D75)/D75</f>
        <v>0.21054339542837555</v>
      </c>
      <c r="M75" s="8">
        <f>E75/N75</f>
        <v>107.09677419354838</v>
      </c>
      <c r="N75" s="30">
        <v>3.1E-2</v>
      </c>
      <c r="O75" s="28" t="s">
        <v>270</v>
      </c>
      <c r="P75" s="62">
        <v>85.85</v>
      </c>
      <c r="Q75" s="64">
        <v>107.75</v>
      </c>
      <c r="R75" s="64">
        <v>61.327536231884103</v>
      </c>
      <c r="S75" s="60">
        <v>5.2058600000000004</v>
      </c>
      <c r="T75" s="8">
        <f>D75/S75</f>
        <v>16.994310258055343</v>
      </c>
      <c r="U75" s="37">
        <f>E75/S75</f>
        <v>0.63774285132523723</v>
      </c>
      <c r="V75" s="33"/>
      <c r="W75" s="59">
        <v>1.1563000000000001</v>
      </c>
      <c r="X75" s="46">
        <v>4</v>
      </c>
      <c r="Y75" s="36" t="s">
        <v>60</v>
      </c>
      <c r="Z75" s="120" t="s">
        <v>331</v>
      </c>
      <c r="AA75" s="120" t="s">
        <v>347</v>
      </c>
      <c r="AB75" s="120" t="s">
        <v>347</v>
      </c>
      <c r="AC75" s="126">
        <v>3.8800000000000001E-2</v>
      </c>
      <c r="AD75" s="127">
        <v>1.7500000000000002E-2</v>
      </c>
      <c r="AE75" s="135">
        <v>2.3626999999999998</v>
      </c>
      <c r="AF75" s="121">
        <v>1.9234999999999999E-2</v>
      </c>
      <c r="AG75" s="121">
        <v>2.5264000000000002E-2</v>
      </c>
      <c r="AH75" s="121">
        <v>2.7924000000000001E-2</v>
      </c>
      <c r="AI75" s="123">
        <v>0.30023100000000003</v>
      </c>
      <c r="AJ75" s="122">
        <v>0.102815</v>
      </c>
      <c r="AK75" s="122">
        <v>7.1624999999999994E-2</v>
      </c>
      <c r="AL75" s="123">
        <v>6.1882E-2</v>
      </c>
      <c r="AM75" s="122">
        <v>3.5147999999999999E-2</v>
      </c>
      <c r="AN75" s="122">
        <v>1.7281999999999999E-2</v>
      </c>
    </row>
    <row r="76" spans="1:40" ht="12.75" customHeight="1" x14ac:dyDescent="0.55000000000000004">
      <c r="A76" s="14" t="s">
        <v>184</v>
      </c>
      <c r="B76" s="40"/>
      <c r="C76" s="85" t="s">
        <v>266</v>
      </c>
      <c r="D76" s="63">
        <v>25.52</v>
      </c>
      <c r="E76" s="42">
        <v>0.44</v>
      </c>
      <c r="F76" s="25">
        <f>E76/D76</f>
        <v>1.7241379310344827E-2</v>
      </c>
      <c r="G76" s="19">
        <f>D76-I76</f>
        <v>9.805714285714286</v>
      </c>
      <c r="H76" s="4">
        <f>(D76-I76)/D76</f>
        <v>0.38423645320197047</v>
      </c>
      <c r="I76" s="1">
        <f>E76/J76</f>
        <v>15.714285714285714</v>
      </c>
      <c r="J76" s="22">
        <v>2.8000000000000001E-2</v>
      </c>
      <c r="K76" s="19">
        <f>M76-D76</f>
        <v>-1.0755555555555532</v>
      </c>
      <c r="L76" s="4">
        <f>(M76-D76)/D76</f>
        <v>-4.2145593869731705E-2</v>
      </c>
      <c r="M76" s="1">
        <f>E76/N76</f>
        <v>24.444444444444446</v>
      </c>
      <c r="N76" s="29">
        <v>1.7999999999999999E-2</v>
      </c>
      <c r="O76" s="27" t="s">
        <v>271</v>
      </c>
      <c r="P76" s="63">
        <v>23.553080999999999</v>
      </c>
      <c r="Q76" s="61">
        <v>33.945</v>
      </c>
      <c r="R76" s="61">
        <v>11.8441556613509</v>
      </c>
      <c r="S76" s="42">
        <v>2.1068899999999999</v>
      </c>
      <c r="T76" s="1">
        <f>D76/S76</f>
        <v>12.112639957472863</v>
      </c>
      <c r="U76" s="38">
        <f>E76/S76</f>
        <v>0.20883861995642869</v>
      </c>
      <c r="V76" s="31"/>
      <c r="W76" s="48">
        <v>2.0999999999999999E-3</v>
      </c>
      <c r="X76" s="5">
        <v>4</v>
      </c>
      <c r="Y76" s="35" t="s">
        <v>61</v>
      </c>
      <c r="Z76" s="105" t="s">
        <v>331</v>
      </c>
      <c r="AA76" s="105" t="s">
        <v>348</v>
      </c>
      <c r="AB76" s="105" t="s">
        <v>348</v>
      </c>
      <c r="AC76" s="131">
        <v>0.159</v>
      </c>
      <c r="AD76" s="132">
        <v>5.0200000000000002E-2</v>
      </c>
      <c r="AE76" s="138">
        <v>0.83220000000000005</v>
      </c>
      <c r="AF76" s="106">
        <v>1.9234999999999999E-2</v>
      </c>
      <c r="AG76" s="106">
        <v>1.1497E-2</v>
      </c>
      <c r="AH76" s="106">
        <v>1.8398999999999999E-2</v>
      </c>
      <c r="AI76" s="119">
        <v>0.97894599999999998</v>
      </c>
      <c r="AJ76" s="117">
        <v>0.19919600000000001</v>
      </c>
      <c r="AK76" s="117">
        <v>0.12359199999999999</v>
      </c>
      <c r="AL76" s="119">
        <v>0.35381400000000002</v>
      </c>
      <c r="AM76" s="117">
        <v>0.22353700000000001</v>
      </c>
      <c r="AN76" s="117">
        <v>0.10938199999999999</v>
      </c>
    </row>
    <row r="77" spans="1:40" ht="12.75" customHeight="1" x14ac:dyDescent="0.55000000000000004">
      <c r="A77" s="14" t="s">
        <v>185</v>
      </c>
      <c r="B77" s="40"/>
      <c r="C77" s="85" t="s">
        <v>266</v>
      </c>
      <c r="D77" s="63">
        <v>151.57</v>
      </c>
      <c r="E77" s="184">
        <v>0.82</v>
      </c>
      <c r="F77" s="25">
        <f>E77/D77</f>
        <v>5.4100415649534868E-3</v>
      </c>
      <c r="G77" s="19">
        <f>D77-I77</f>
        <v>125.94499999999999</v>
      </c>
      <c r="H77" s="186">
        <f>(D77-I77)/D77</f>
        <v>0.8309362010952035</v>
      </c>
      <c r="I77" s="188">
        <f>E77/J77</f>
        <v>25.624999999999996</v>
      </c>
      <c r="J77" s="22">
        <v>3.2000000000000001E-2</v>
      </c>
      <c r="K77" s="19">
        <f>M77-D77</f>
        <v>-92.998571428571424</v>
      </c>
      <c r="L77" s="186">
        <f>(M77-D77)/D77</f>
        <v>-0.61356845964617945</v>
      </c>
      <c r="M77" s="188">
        <f>E77/N77</f>
        <v>58.571428571428569</v>
      </c>
      <c r="N77" s="29">
        <v>1.4E-2</v>
      </c>
      <c r="O77" s="27" t="s">
        <v>271</v>
      </c>
      <c r="P77" s="63">
        <v>110.49</v>
      </c>
      <c r="Q77" s="183">
        <v>188.52</v>
      </c>
      <c r="R77" s="183">
        <v>23.8547661121701</v>
      </c>
      <c r="S77" s="184">
        <v>3.6843499999999998</v>
      </c>
      <c r="T77" s="188">
        <f>D77/S77</f>
        <v>41.138871171305659</v>
      </c>
      <c r="U77" s="38">
        <f>E77/S77</f>
        <v>0.22256300297203035</v>
      </c>
      <c r="V77" s="27"/>
      <c r="W77" s="48">
        <v>0.183</v>
      </c>
      <c r="X77" s="194">
        <v>5</v>
      </c>
      <c r="Y77" s="35" t="s">
        <v>62</v>
      </c>
      <c r="Z77" s="105" t="s">
        <v>322</v>
      </c>
      <c r="AA77" s="105" t="s">
        <v>350</v>
      </c>
      <c r="AB77" s="105" t="s">
        <v>691</v>
      </c>
      <c r="AC77" s="131">
        <v>0.1308</v>
      </c>
      <c r="AD77" s="132">
        <v>1E-3</v>
      </c>
      <c r="AE77" s="138">
        <v>3.6278999999999999</v>
      </c>
      <c r="AF77" s="106">
        <v>-0.162604</v>
      </c>
      <c r="AG77" s="106">
        <v>-6.3217999999999996E-2</v>
      </c>
      <c r="AH77" s="106">
        <v>-1.3752E-2</v>
      </c>
      <c r="AI77" s="119">
        <v>0.130498</v>
      </c>
      <c r="AJ77" s="117">
        <v>-4.1484E-2</v>
      </c>
      <c r="AK77" s="117">
        <v>1.7805999999999999E-2</v>
      </c>
      <c r="AL77" s="119">
        <v>-0.10771699999999999</v>
      </c>
      <c r="AM77" s="117">
        <v>-9.0112999999999999E-2</v>
      </c>
      <c r="AN77" s="117">
        <v>-2.1590000000000002E-2</v>
      </c>
    </row>
    <row r="78" spans="1:40" ht="12.75" customHeight="1" x14ac:dyDescent="0.55000000000000004">
      <c r="A78" s="14" t="s">
        <v>186</v>
      </c>
      <c r="B78" s="40"/>
      <c r="C78" s="85" t="s">
        <v>68</v>
      </c>
      <c r="D78" s="63">
        <v>31.89</v>
      </c>
      <c r="E78" s="42">
        <v>0.48</v>
      </c>
      <c r="F78" s="25">
        <f>E78/D78</f>
        <v>1.5051740357478832E-2</v>
      </c>
      <c r="G78" s="19">
        <f>D78-I78</f>
        <v>17.772352941176472</v>
      </c>
      <c r="H78" s="4">
        <f>(D78-I78)/D78</f>
        <v>0.55730175419179906</v>
      </c>
      <c r="I78" s="1">
        <f>E78/J78</f>
        <v>14.117647058823527</v>
      </c>
      <c r="J78" s="22">
        <v>3.4000000000000002E-2</v>
      </c>
      <c r="K78" s="19">
        <f>M78-D78</f>
        <v>9.8491304347826087</v>
      </c>
      <c r="L78" s="4">
        <f>(M78-D78)/D78</f>
        <v>0.30884698760685508</v>
      </c>
      <c r="M78" s="1">
        <f>E78/N78</f>
        <v>41.739130434782609</v>
      </c>
      <c r="N78" s="29">
        <v>1.15E-2</v>
      </c>
      <c r="O78" s="27" t="s">
        <v>270</v>
      </c>
      <c r="P78" s="63">
        <v>31.43</v>
      </c>
      <c r="Q78" s="61">
        <v>40.119999999999997</v>
      </c>
      <c r="R78" s="61">
        <v>6.1161236437189501</v>
      </c>
      <c r="S78" s="42">
        <v>1.8197300000000001</v>
      </c>
      <c r="T78" s="1">
        <f>D78/S78</f>
        <v>17.524577821984579</v>
      </c>
      <c r="U78" s="38">
        <f>E78/S78</f>
        <v>0.26377539525094379</v>
      </c>
      <c r="V78" s="32"/>
      <c r="W78" s="48">
        <v>1.5281</v>
      </c>
      <c r="X78" s="5">
        <v>6</v>
      </c>
      <c r="Y78" s="35" t="s">
        <v>63</v>
      </c>
      <c r="Z78" s="120" t="s">
        <v>322</v>
      </c>
      <c r="AA78" s="120" t="s">
        <v>692</v>
      </c>
      <c r="AB78" s="120" t="s">
        <v>693</v>
      </c>
      <c r="AC78" s="126">
        <v>0.1046</v>
      </c>
      <c r="AD78" s="127">
        <v>4.2099999999999999E-2</v>
      </c>
      <c r="AE78" s="135">
        <v>1.7574000000000001</v>
      </c>
      <c r="AF78" s="121">
        <v>8.2712999999999995E-2</v>
      </c>
      <c r="AG78" s="121">
        <v>8.4472000000000005E-2</v>
      </c>
      <c r="AH78" s="121">
        <v>8.3857000000000001E-2</v>
      </c>
      <c r="AI78" s="123">
        <v>0.15521699999999999</v>
      </c>
      <c r="AJ78" s="122">
        <v>7.6446E-2</v>
      </c>
      <c r="AK78" s="122">
        <v>0.117337</v>
      </c>
      <c r="AL78" s="123">
        <v>0.11466800000000001</v>
      </c>
      <c r="AM78" s="122">
        <v>3.653E-2</v>
      </c>
      <c r="AN78" s="122">
        <v>1.9982E-2</v>
      </c>
    </row>
    <row r="79" spans="1:40" ht="12.75" customHeight="1" x14ac:dyDescent="0.55000000000000004">
      <c r="A79" s="14" t="s">
        <v>467</v>
      </c>
      <c r="B79" s="40"/>
      <c r="C79" s="85" t="s">
        <v>68</v>
      </c>
      <c r="D79" s="63">
        <v>134.41</v>
      </c>
      <c r="E79" s="42">
        <v>3.8</v>
      </c>
      <c r="F79" s="25">
        <f>E79/D79</f>
        <v>2.8271705974257866E-2</v>
      </c>
      <c r="G79" s="19">
        <f>D79-I79</f>
        <v>55.243333333333339</v>
      </c>
      <c r="H79" s="186">
        <f>(D79-I79)/D79</f>
        <v>0.41100612553629445</v>
      </c>
      <c r="I79" s="188">
        <f>E79/J79</f>
        <v>79.166666666666657</v>
      </c>
      <c r="J79" s="22">
        <v>4.8000000000000001E-2</v>
      </c>
      <c r="K79" s="19">
        <f>M79-D79</f>
        <v>46.542380952380938</v>
      </c>
      <c r="L79" s="186">
        <f>(M79-D79)/D79</f>
        <v>0.34627171305989835</v>
      </c>
      <c r="M79" s="188">
        <f>E79/N79</f>
        <v>180.95238095238093</v>
      </c>
      <c r="N79" s="29">
        <v>2.1000000000000001E-2</v>
      </c>
      <c r="O79" s="27" t="s">
        <v>269</v>
      </c>
      <c r="P79" s="63">
        <v>94.09</v>
      </c>
      <c r="Q79" s="183">
        <v>147.63999999999999</v>
      </c>
      <c r="R79" s="183">
        <v>55.635725364911103</v>
      </c>
      <c r="S79" s="42">
        <v>8.4540000000000006</v>
      </c>
      <c r="T79" s="188">
        <f>D79/S79</f>
        <v>15.898982730068605</v>
      </c>
      <c r="U79" s="38">
        <f>E79/S79</f>
        <v>0.44949136503430326</v>
      </c>
      <c r="V79" s="32"/>
      <c r="W79" s="48">
        <v>5.9900000000000002E-2</v>
      </c>
      <c r="X79" s="194">
        <v>6</v>
      </c>
      <c r="Y79" s="35" t="s">
        <v>468</v>
      </c>
      <c r="Z79" s="120" t="s">
        <v>333</v>
      </c>
      <c r="AA79" s="120" t="s">
        <v>416</v>
      </c>
      <c r="AB79" s="120" t="s">
        <v>361</v>
      </c>
      <c r="AC79" s="126">
        <v>9.4600000000000004E-2</v>
      </c>
      <c r="AD79" s="127">
        <v>5.2299999999999999E-2</v>
      </c>
      <c r="AE79" s="135">
        <v>1.3023</v>
      </c>
      <c r="AF79" s="121">
        <v>7.8978000000000007E-2</v>
      </c>
      <c r="AG79" s="121">
        <v>6.7708000000000004E-2</v>
      </c>
      <c r="AH79" s="121">
        <v>6.1016000000000001E-2</v>
      </c>
      <c r="AI79" s="123">
        <v>0.212896</v>
      </c>
      <c r="AJ79" s="122">
        <v>5.6911000000000003E-2</v>
      </c>
      <c r="AK79" s="122">
        <v>9.1254000000000002E-2</v>
      </c>
      <c r="AL79" s="123">
        <v>0.11296299999999999</v>
      </c>
      <c r="AM79" s="122">
        <v>8.7048E-2</v>
      </c>
      <c r="AN79" s="122">
        <v>7.9658999999999994E-2</v>
      </c>
    </row>
    <row r="80" spans="1:40" ht="12.75" customHeight="1" x14ac:dyDescent="0.55000000000000004">
      <c r="A80" s="14" t="s">
        <v>187</v>
      </c>
      <c r="B80" s="40" t="s">
        <v>275</v>
      </c>
      <c r="C80" s="85" t="s">
        <v>126</v>
      </c>
      <c r="D80" s="63">
        <v>361.07</v>
      </c>
      <c r="E80" s="184">
        <v>7.28</v>
      </c>
      <c r="F80" s="25">
        <f>E80/D80</f>
        <v>2.0162295399783977E-2</v>
      </c>
      <c r="G80" s="19">
        <f>D80-I80</f>
        <v>158.84777777777774</v>
      </c>
      <c r="H80" s="186">
        <f>(D80-I80)/D80</f>
        <v>0.43993623889488948</v>
      </c>
      <c r="I80" s="188">
        <f>E80/J80</f>
        <v>202.22222222222226</v>
      </c>
      <c r="J80" s="22">
        <v>3.5999999999999997E-2</v>
      </c>
      <c r="K80" s="19">
        <f>M80-D80</f>
        <v>67.165294117647022</v>
      </c>
      <c r="L80" s="186">
        <f>(M80-D80)/D80</f>
        <v>0.1860173764578808</v>
      </c>
      <c r="M80" s="188">
        <f>E80/N80</f>
        <v>428.23529411764702</v>
      </c>
      <c r="N80" s="29">
        <v>1.7000000000000001E-2</v>
      </c>
      <c r="O80" s="27" t="s">
        <v>271</v>
      </c>
      <c r="P80" s="63">
        <v>226.52500000000001</v>
      </c>
      <c r="Q80" s="183">
        <v>387.9</v>
      </c>
      <c r="R80" s="183">
        <v>62.411847672778599</v>
      </c>
      <c r="S80" s="184">
        <v>13.62825</v>
      </c>
      <c r="T80" s="188">
        <f>D80/S80</f>
        <v>26.494230733953369</v>
      </c>
      <c r="U80" s="38">
        <f>E80/S80</f>
        <v>0.5341845064480033</v>
      </c>
      <c r="V80" s="82"/>
      <c r="W80" s="48">
        <v>0.75660000000000005</v>
      </c>
      <c r="X80" s="194">
        <v>5</v>
      </c>
      <c r="Y80" s="35" t="s">
        <v>64</v>
      </c>
      <c r="Z80" s="109" t="s">
        <v>322</v>
      </c>
      <c r="AA80" s="109" t="s">
        <v>350</v>
      </c>
      <c r="AB80" s="109" t="s">
        <v>685</v>
      </c>
      <c r="AC80" s="130">
        <v>0.12859999999999999</v>
      </c>
      <c r="AD80" s="125">
        <v>3.6499999999999998E-2</v>
      </c>
      <c r="AE80" s="137">
        <v>1.5335000000000001</v>
      </c>
      <c r="AF80" s="108">
        <v>7.1545999999999998E-2</v>
      </c>
      <c r="AG80" s="108">
        <v>7.9210000000000003E-2</v>
      </c>
      <c r="AH80" s="108">
        <v>0.111919</v>
      </c>
      <c r="AI80" s="115">
        <v>-0.24591299999999999</v>
      </c>
      <c r="AJ80" s="110">
        <v>-0.170958</v>
      </c>
      <c r="AK80" s="110">
        <v>-4.2005000000000001E-2</v>
      </c>
      <c r="AL80" s="115">
        <v>0.19802900000000001</v>
      </c>
      <c r="AM80" s="110">
        <v>7.4612999999999999E-2</v>
      </c>
      <c r="AN80" s="110">
        <v>7.0097999999999994E-2</v>
      </c>
    </row>
    <row r="81" spans="1:40" ht="12.75" customHeight="1" x14ac:dyDescent="0.55000000000000004">
      <c r="A81" s="16" t="s">
        <v>188</v>
      </c>
      <c r="B81" s="41"/>
      <c r="C81" s="86" t="s">
        <v>266</v>
      </c>
      <c r="D81" s="62">
        <v>350.66</v>
      </c>
      <c r="E81" s="60">
        <v>0.84</v>
      </c>
      <c r="F81" s="24">
        <f>E81/D81</f>
        <v>2.3954828038555863E-3</v>
      </c>
      <c r="G81" s="20">
        <f>D81-I81</f>
        <v>290.66000000000003</v>
      </c>
      <c r="H81" s="7">
        <f>(D81-I81)/D81</f>
        <v>0.82889408543888665</v>
      </c>
      <c r="I81" s="8">
        <f>E81/J81</f>
        <v>60</v>
      </c>
      <c r="J81" s="23">
        <v>1.4E-2</v>
      </c>
      <c r="K81" s="20">
        <f>M81-D81</f>
        <v>-140.66000000000003</v>
      </c>
      <c r="L81" s="7">
        <f>(M81-D81)/D81</f>
        <v>-0.40112929903610339</v>
      </c>
      <c r="M81" s="8">
        <f>E81/N81</f>
        <v>210</v>
      </c>
      <c r="N81" s="30">
        <v>4.0000000000000001E-3</v>
      </c>
      <c r="O81" s="28" t="s">
        <v>269</v>
      </c>
      <c r="P81" s="62">
        <v>217.56530000000001</v>
      </c>
      <c r="Q81" s="64">
        <v>393.4</v>
      </c>
      <c r="R81" s="64">
        <v>60.948825835959397</v>
      </c>
      <c r="S81" s="60">
        <v>9.7150099999999995</v>
      </c>
      <c r="T81" s="8">
        <f>D81/S81</f>
        <v>36.094661765659538</v>
      </c>
      <c r="U81" s="37">
        <f>E81/S81</f>
        <v>8.6464141570621128E-2</v>
      </c>
      <c r="V81" s="33"/>
      <c r="W81" s="59">
        <v>0.44919999999999999</v>
      </c>
      <c r="X81" s="46">
        <v>6</v>
      </c>
      <c r="Y81" s="36" t="s">
        <v>65</v>
      </c>
      <c r="Z81" s="105" t="s">
        <v>322</v>
      </c>
      <c r="AA81" s="105" t="s">
        <v>351</v>
      </c>
      <c r="AB81" s="105" t="s">
        <v>351</v>
      </c>
      <c r="AC81" s="131">
        <v>0.1082</v>
      </c>
      <c r="AD81" s="132">
        <v>3.4200000000000001E-2</v>
      </c>
      <c r="AE81" s="138">
        <v>2.7037</v>
      </c>
      <c r="AF81" s="106">
        <v>5.1249999999999997E-2</v>
      </c>
      <c r="AG81" s="106">
        <v>5.6562000000000001E-2</v>
      </c>
      <c r="AH81" s="106">
        <v>7.3139999999999997E-2</v>
      </c>
      <c r="AI81" s="119">
        <v>0.242173</v>
      </c>
      <c r="AJ81" s="117">
        <v>8.1433000000000005E-2</v>
      </c>
      <c r="AK81" s="117">
        <v>0.123155</v>
      </c>
      <c r="AL81" s="119">
        <v>5.9658999999999997E-2</v>
      </c>
      <c r="AM81" s="117">
        <v>3.3613999999999998E-2</v>
      </c>
      <c r="AN81" s="117">
        <v>2.9957999999999999E-2</v>
      </c>
    </row>
    <row r="82" spans="1:40" ht="12.75" customHeight="1" x14ac:dyDescent="0.55000000000000004">
      <c r="A82" s="14" t="s">
        <v>311</v>
      </c>
      <c r="B82" s="40" t="s">
        <v>275</v>
      </c>
      <c r="C82" s="85" t="s">
        <v>265</v>
      </c>
      <c r="D82" s="63">
        <v>51.52</v>
      </c>
      <c r="E82" s="42">
        <v>2.66</v>
      </c>
      <c r="F82" s="25">
        <f>E82/D82</f>
        <v>5.1630434782608696E-2</v>
      </c>
      <c r="G82" s="19">
        <f>D82-I82</f>
        <v>-40.204137931034474</v>
      </c>
      <c r="H82" s="4">
        <f>(D82-I82)/D82</f>
        <v>-0.78035982008995475</v>
      </c>
      <c r="I82" s="1">
        <f>E82/J82</f>
        <v>91.724137931034477</v>
      </c>
      <c r="J82" s="22">
        <v>2.9000000000000001E-2</v>
      </c>
      <c r="K82" s="19">
        <f>M82-D82</f>
        <v>161.28</v>
      </c>
      <c r="L82" s="4">
        <f>(M82-D82)/D82</f>
        <v>3.1304347826086953</v>
      </c>
      <c r="M82" s="1">
        <f>E82/N82</f>
        <v>212.8</v>
      </c>
      <c r="N82" s="29">
        <v>1.2500000000000001E-2</v>
      </c>
      <c r="O82" s="27" t="s">
        <v>271</v>
      </c>
      <c r="P82" s="63">
        <v>43.56</v>
      </c>
      <c r="Q82" s="61">
        <v>80.75</v>
      </c>
      <c r="R82" s="61">
        <v>59.364130434782602</v>
      </c>
      <c r="S82" s="42">
        <v>5.6906100000000004</v>
      </c>
      <c r="T82" s="1">
        <f>D82/S82</f>
        <v>9.0535109592820451</v>
      </c>
      <c r="U82" s="38">
        <f>E82/S82</f>
        <v>0.46743670713684471</v>
      </c>
      <c r="V82" s="82"/>
      <c r="W82" s="48">
        <v>0.80579999999999996</v>
      </c>
      <c r="X82" s="5">
        <v>6</v>
      </c>
      <c r="Y82" s="35" t="s">
        <v>66</v>
      </c>
      <c r="Z82" s="111" t="s">
        <v>325</v>
      </c>
      <c r="AA82" s="111" t="s">
        <v>371</v>
      </c>
      <c r="AB82" s="111" t="s">
        <v>372</v>
      </c>
      <c r="AC82" s="133">
        <v>5.2999999999999999E-2</v>
      </c>
      <c r="AD82" s="134">
        <v>1.47E-2</v>
      </c>
      <c r="AE82" s="139">
        <v>0.55620000000000003</v>
      </c>
      <c r="AF82" s="112">
        <v>6.5601999999999994E-2</v>
      </c>
      <c r="AG82" s="112">
        <v>3.8859999999999999E-2</v>
      </c>
      <c r="AH82" s="112">
        <v>0.10397000000000001</v>
      </c>
      <c r="AI82" s="114">
        <v>5.8207000000000002E-2</v>
      </c>
      <c r="AJ82" s="113"/>
      <c r="AK82" s="113">
        <v>5.6339E-2</v>
      </c>
      <c r="AL82" s="114">
        <v>0.100132</v>
      </c>
      <c r="AM82" s="113">
        <v>0.12954399999999999</v>
      </c>
      <c r="AN82" s="113">
        <v>0.109335</v>
      </c>
    </row>
    <row r="83" spans="1:40" ht="12.75" customHeight="1" x14ac:dyDescent="0.55000000000000004">
      <c r="A83" s="14" t="s">
        <v>629</v>
      </c>
      <c r="B83" s="40" t="s">
        <v>264</v>
      </c>
      <c r="C83" s="85" t="s">
        <v>68</v>
      </c>
      <c r="D83" s="63">
        <v>138.4</v>
      </c>
      <c r="E83" s="42">
        <v>1.6</v>
      </c>
      <c r="F83" s="25">
        <f>E83/D83</f>
        <v>1.1560693641618497E-2</v>
      </c>
      <c r="G83" s="19">
        <f>D83-I83</f>
        <v>31.733333333333334</v>
      </c>
      <c r="H83" s="186">
        <f>(D83-I83)/D83</f>
        <v>0.22928709055876687</v>
      </c>
      <c r="I83" s="188">
        <f>E83/J83</f>
        <v>106.66666666666667</v>
      </c>
      <c r="J83" s="22">
        <v>1.4999999999999999E-2</v>
      </c>
      <c r="K83" s="19">
        <f>M83-D83</f>
        <v>74.933333333333337</v>
      </c>
      <c r="L83" s="186">
        <f>(M83-D83)/D83</f>
        <v>0.54142581888246633</v>
      </c>
      <c r="M83" s="188">
        <f>E83/N83</f>
        <v>213.33333333333334</v>
      </c>
      <c r="N83" s="29">
        <v>7.4999999999999997E-3</v>
      </c>
      <c r="O83" s="27" t="s">
        <v>268</v>
      </c>
      <c r="P83" s="63">
        <v>133.02000000000001</v>
      </c>
      <c r="Q83" s="183">
        <v>199.85</v>
      </c>
      <c r="R83" s="183">
        <v>78.119329182572699</v>
      </c>
      <c r="S83" s="42">
        <v>14.691269999999999</v>
      </c>
      <c r="T83" s="188">
        <f>D83/S83</f>
        <v>9.4205606458801725</v>
      </c>
      <c r="U83" s="38">
        <f>E83/S83</f>
        <v>0.10890821555930837</v>
      </c>
      <c r="V83" s="32"/>
      <c r="W83" s="48">
        <v>0.23380000000000001</v>
      </c>
      <c r="X83" s="194">
        <v>6</v>
      </c>
      <c r="Y83" s="35" t="s">
        <v>630</v>
      </c>
      <c r="Z83" s="120" t="s">
        <v>367</v>
      </c>
      <c r="AA83" s="120" t="s">
        <v>396</v>
      </c>
      <c r="AB83" s="120" t="s">
        <v>644</v>
      </c>
      <c r="AC83" s="126">
        <v>0.17519999999999999</v>
      </c>
      <c r="AD83" s="127">
        <v>6.13E-2</v>
      </c>
      <c r="AE83" s="135">
        <v>0.89359999999999995</v>
      </c>
      <c r="AF83" s="121">
        <v>0.14471400000000001</v>
      </c>
      <c r="AG83" s="121">
        <v>0.148698</v>
      </c>
      <c r="AH83" s="121">
        <v>0.24190400000000001</v>
      </c>
      <c r="AI83" s="123">
        <v>7.9164999999999999E-2</v>
      </c>
      <c r="AJ83" s="122">
        <v>0.27297100000000002</v>
      </c>
      <c r="AK83" s="122">
        <v>0.25327300000000003</v>
      </c>
      <c r="AL83" s="123">
        <v>9.8350000000000007E-2</v>
      </c>
      <c r="AM83" s="122">
        <v>0.15905900000000001</v>
      </c>
      <c r="AN83" s="122">
        <v>0.16450799999999999</v>
      </c>
    </row>
    <row r="84" spans="1:40" ht="12.75" customHeight="1" x14ac:dyDescent="0.55000000000000004">
      <c r="A84" s="14" t="s">
        <v>546</v>
      </c>
      <c r="B84" s="40" t="s">
        <v>264</v>
      </c>
      <c r="C84" s="85" t="s">
        <v>68</v>
      </c>
      <c r="D84" s="63">
        <v>239.88</v>
      </c>
      <c r="E84" s="42">
        <v>1.08</v>
      </c>
      <c r="F84" s="25">
        <f>E84/D84</f>
        <v>4.502251125562782E-3</v>
      </c>
      <c r="G84" s="19">
        <f>D84-I84</f>
        <v>126.1957894736842</v>
      </c>
      <c r="H84" s="4">
        <f>(D84-I84)/D84</f>
        <v>0.52607882888812829</v>
      </c>
      <c r="I84" s="1">
        <f>E84/J84</f>
        <v>113.68421052631579</v>
      </c>
      <c r="J84" s="22">
        <v>9.4999999999999998E-3</v>
      </c>
      <c r="K84" s="19">
        <f>M84-D84</f>
        <v>120.12</v>
      </c>
      <c r="L84" s="4">
        <f>(M84-D84)/D84</f>
        <v>0.5007503751875938</v>
      </c>
      <c r="M84" s="1">
        <f>E84/N84</f>
        <v>360</v>
      </c>
      <c r="N84" s="29">
        <v>3.0000000000000001E-3</v>
      </c>
      <c r="O84" s="27" t="s">
        <v>269</v>
      </c>
      <c r="P84" s="63">
        <v>222.53</v>
      </c>
      <c r="Q84" s="61">
        <v>281.7</v>
      </c>
      <c r="R84" s="61">
        <v>72.3566017316017</v>
      </c>
      <c r="S84" s="42">
        <v>5.9546299999999999</v>
      </c>
      <c r="T84" s="1">
        <f>D84/S84</f>
        <v>40.284618859610084</v>
      </c>
      <c r="U84" s="38">
        <f>E84/S84</f>
        <v>0.18137147060354716</v>
      </c>
      <c r="V84" s="32"/>
      <c r="W84" s="48">
        <v>0.34410000000000002</v>
      </c>
      <c r="X84" s="5">
        <v>5</v>
      </c>
      <c r="Y84" s="35" t="s">
        <v>547</v>
      </c>
      <c r="Z84" s="120" t="s">
        <v>325</v>
      </c>
      <c r="AA84" s="120" t="s">
        <v>645</v>
      </c>
      <c r="AB84" s="120" t="s">
        <v>645</v>
      </c>
      <c r="AC84" s="126">
        <v>4.7E-2</v>
      </c>
      <c r="AD84" s="127">
        <v>2.2499999999999999E-2</v>
      </c>
      <c r="AE84" s="135">
        <v>6.8768000000000002</v>
      </c>
      <c r="AF84" s="121">
        <v>0.134015</v>
      </c>
      <c r="AG84" s="121">
        <v>0.10408299999999999</v>
      </c>
      <c r="AH84" s="121">
        <v>0.26508300000000001</v>
      </c>
      <c r="AI84" s="123">
        <v>9.2707999999999999E-2</v>
      </c>
      <c r="AJ84" s="122">
        <v>0.11273</v>
      </c>
      <c r="AK84" s="122">
        <v>5.3183000000000001E-2</v>
      </c>
      <c r="AL84" s="123">
        <v>2.3467999999999999E-2</v>
      </c>
      <c r="AM84" s="122">
        <v>6.9802000000000003E-2</v>
      </c>
      <c r="AN84" s="122">
        <v>2.7109000000000001E-2</v>
      </c>
    </row>
    <row r="85" spans="1:40" ht="12.75" customHeight="1" thickBot="1" x14ac:dyDescent="0.6">
      <c r="A85" s="65" t="s">
        <v>189</v>
      </c>
      <c r="B85" s="66" t="s">
        <v>264</v>
      </c>
      <c r="C85" s="88" t="s">
        <v>68</v>
      </c>
      <c r="D85" s="67">
        <v>429.91</v>
      </c>
      <c r="E85" s="68">
        <v>6.48</v>
      </c>
      <c r="F85" s="69">
        <f>E85/D85</f>
        <v>1.5072922239538508E-2</v>
      </c>
      <c r="G85" s="70">
        <f>D85-I85</f>
        <v>202.54157894736844</v>
      </c>
      <c r="H85" s="71">
        <f>(D85-I85)/D85</f>
        <v>0.47112553545478919</v>
      </c>
      <c r="I85" s="72">
        <f>E85/J85</f>
        <v>227.36842105263159</v>
      </c>
      <c r="J85" s="73">
        <v>2.8500000000000001E-2</v>
      </c>
      <c r="K85" s="70">
        <f>M85-D85</f>
        <v>290.09000000000009</v>
      </c>
      <c r="L85" s="71">
        <f>(M85-D85)/D85</f>
        <v>0.67476913772650104</v>
      </c>
      <c r="M85" s="72">
        <f>E85/N85</f>
        <v>720.00000000000011</v>
      </c>
      <c r="N85" s="74">
        <v>8.9999999999999993E-3</v>
      </c>
      <c r="O85" s="75" t="s">
        <v>270</v>
      </c>
      <c r="P85" s="67">
        <v>340.20010000000002</v>
      </c>
      <c r="Q85" s="76">
        <v>469.39</v>
      </c>
      <c r="R85" s="76">
        <v>84.032409927199396</v>
      </c>
      <c r="S85" s="68">
        <v>33.215479999999999</v>
      </c>
      <c r="T85" s="72">
        <f>D85/S85</f>
        <v>12.943061488197673</v>
      </c>
      <c r="U85" s="77">
        <f>E85/S85</f>
        <v>0.19508975935316908</v>
      </c>
      <c r="V85" s="78"/>
      <c r="W85" s="79">
        <v>2.8534000000000002</v>
      </c>
      <c r="X85" s="80">
        <v>5</v>
      </c>
      <c r="Y85" s="81" t="s">
        <v>67</v>
      </c>
      <c r="Z85" s="120" t="s">
        <v>322</v>
      </c>
      <c r="AA85" s="120" t="s">
        <v>350</v>
      </c>
      <c r="AB85" s="120" t="s">
        <v>375</v>
      </c>
      <c r="AC85" s="126">
        <v>0.21740000000000001</v>
      </c>
      <c r="AD85" s="127">
        <v>8.48E-2</v>
      </c>
      <c r="AE85" s="135">
        <v>1.1183000000000001</v>
      </c>
      <c r="AF85" s="121">
        <v>0.17658499999999999</v>
      </c>
      <c r="AG85" s="121">
        <v>0.14104</v>
      </c>
      <c r="AH85" s="121">
        <v>0.102307</v>
      </c>
      <c r="AI85" s="123">
        <v>0.104972</v>
      </c>
      <c r="AJ85" s="122">
        <v>0.203435</v>
      </c>
      <c r="AK85" s="122">
        <v>0.114954</v>
      </c>
      <c r="AL85" s="123">
        <v>5.4908999999999999E-2</v>
      </c>
      <c r="AM85" s="122">
        <v>5.6501999999999997E-2</v>
      </c>
      <c r="AN85" s="122">
        <v>3.6663000000000001E-2</v>
      </c>
    </row>
    <row r="86" spans="1:40" ht="12.75" customHeight="1" x14ac:dyDescent="0.55000000000000004">
      <c r="A86" s="16" t="s">
        <v>190</v>
      </c>
      <c r="B86" s="41"/>
      <c r="C86" s="86" t="s">
        <v>126</v>
      </c>
      <c r="D86" s="62">
        <v>66.98</v>
      </c>
      <c r="E86" s="60">
        <v>1.08</v>
      </c>
      <c r="F86" s="24">
        <f>E86/D86</f>
        <v>1.6124216183935502E-2</v>
      </c>
      <c r="G86" s="20">
        <f>D86-I86</f>
        <v>15.551428571428573</v>
      </c>
      <c r="H86" s="7">
        <f>(D86-I86)/D86</f>
        <v>0.23218018171735702</v>
      </c>
      <c r="I86" s="8">
        <f>E86/J86</f>
        <v>51.428571428571431</v>
      </c>
      <c r="J86" s="23">
        <v>2.1000000000000001E-2</v>
      </c>
      <c r="K86" s="20">
        <f>M86-D86</f>
        <v>31.201818181818183</v>
      </c>
      <c r="L86" s="7">
        <f>(M86-D86)/D86</f>
        <v>0.46583783490322755</v>
      </c>
      <c r="M86" s="8">
        <f>E86/N86</f>
        <v>98.181818181818187</v>
      </c>
      <c r="N86" s="30">
        <v>1.0999999999999999E-2</v>
      </c>
      <c r="O86" s="28" t="s">
        <v>269</v>
      </c>
      <c r="P86" s="62">
        <v>62.77</v>
      </c>
      <c r="Q86" s="64">
        <v>78.95</v>
      </c>
      <c r="R86" s="64">
        <v>12.397801808379</v>
      </c>
      <c r="S86" s="60">
        <v>3.2284299999999999</v>
      </c>
      <c r="T86" s="8">
        <f>D86/S86</f>
        <v>20.746926524657496</v>
      </c>
      <c r="U86" s="37">
        <f>E86/S86</f>
        <v>0.3345279284358032</v>
      </c>
      <c r="V86" s="33"/>
      <c r="W86" s="59">
        <v>0.3604</v>
      </c>
      <c r="X86" s="46">
        <v>5</v>
      </c>
      <c r="Y86" s="36" t="s">
        <v>69</v>
      </c>
      <c r="Z86" s="109" t="s">
        <v>322</v>
      </c>
      <c r="AA86" s="109" t="s">
        <v>350</v>
      </c>
      <c r="AB86" s="109" t="s">
        <v>691</v>
      </c>
      <c r="AC86" s="130">
        <v>0.1744</v>
      </c>
      <c r="AD86" s="125">
        <v>2.81E-2</v>
      </c>
      <c r="AE86" s="137">
        <v>1.6608000000000001</v>
      </c>
      <c r="AF86" s="108">
        <v>6.2659000000000006E-2</v>
      </c>
      <c r="AG86" s="108">
        <v>5.5118E-2</v>
      </c>
      <c r="AH86" s="108">
        <v>5.8992999999999997E-2</v>
      </c>
      <c r="AI86" s="115">
        <v>0.146981</v>
      </c>
      <c r="AJ86" s="110">
        <v>0.10517899999999999</v>
      </c>
      <c r="AK86" s="110">
        <v>6.7432000000000006E-2</v>
      </c>
      <c r="AL86" s="115">
        <v>7.9118999999999995E-2</v>
      </c>
      <c r="AM86" s="110">
        <v>4.7407999999999999E-2</v>
      </c>
      <c r="AN86" s="110">
        <v>3.7846999999999999E-2</v>
      </c>
    </row>
    <row r="87" spans="1:40" ht="12.75" customHeight="1" x14ac:dyDescent="0.55000000000000004">
      <c r="A87" s="14" t="s">
        <v>191</v>
      </c>
      <c r="B87" s="40"/>
      <c r="C87" s="85" t="s">
        <v>266</v>
      </c>
      <c r="D87" s="63">
        <v>186.75</v>
      </c>
      <c r="E87" s="42">
        <v>2.06</v>
      </c>
      <c r="F87" s="25">
        <f>E87/D87</f>
        <v>1.103078982597055E-2</v>
      </c>
      <c r="G87" s="19">
        <f>D87-I87</f>
        <v>121.35317460317461</v>
      </c>
      <c r="H87" s="4">
        <f>(D87-I87)/D87</f>
        <v>0.64981619600093499</v>
      </c>
      <c r="I87" s="1">
        <f>E87/J87</f>
        <v>65.396825396825392</v>
      </c>
      <c r="J87" s="22">
        <v>3.15E-2</v>
      </c>
      <c r="K87" s="19">
        <f>M87-D87</f>
        <v>0.52272727272728048</v>
      </c>
      <c r="L87" s="4">
        <f>(M87-D87)/D87</f>
        <v>2.7990750882317564E-3</v>
      </c>
      <c r="M87" s="1">
        <f>E87/N87</f>
        <v>187.27272727272728</v>
      </c>
      <c r="N87" s="29">
        <v>1.0999999999999999E-2</v>
      </c>
      <c r="O87" s="27" t="s">
        <v>270</v>
      </c>
      <c r="P87" s="63">
        <v>143.965</v>
      </c>
      <c r="Q87" s="61">
        <v>208.26410000000001</v>
      </c>
      <c r="R87" s="61">
        <v>36.502797790960301</v>
      </c>
      <c r="S87" s="42">
        <v>10.41118</v>
      </c>
      <c r="T87" s="1">
        <f>D87/S87</f>
        <v>17.937448012617207</v>
      </c>
      <c r="U87" s="38">
        <f>E87/S87</f>
        <v>0.19786421904145352</v>
      </c>
      <c r="V87" s="32"/>
      <c r="W87" s="48">
        <v>0.67759999999999998</v>
      </c>
      <c r="X87" s="5">
        <v>5</v>
      </c>
      <c r="Y87" s="35" t="s">
        <v>70</v>
      </c>
      <c r="Z87" s="105" t="s">
        <v>322</v>
      </c>
      <c r="AA87" s="105" t="s">
        <v>350</v>
      </c>
      <c r="AB87" s="105" t="s">
        <v>691</v>
      </c>
      <c r="AC87" s="131">
        <v>0.1069</v>
      </c>
      <c r="AD87" s="132">
        <v>2.5499999999999998E-2</v>
      </c>
      <c r="AE87" s="138">
        <v>2.4268999999999998</v>
      </c>
      <c r="AF87" s="106">
        <v>1.0050999999999999E-2</v>
      </c>
      <c r="AG87" s="106">
        <v>1.3324000000000001E-2</v>
      </c>
      <c r="AH87" s="106">
        <v>3.422E-2</v>
      </c>
      <c r="AI87" s="119">
        <v>0.16960700000000001</v>
      </c>
      <c r="AJ87" s="117">
        <v>0.14931</v>
      </c>
      <c r="AK87" s="117">
        <v>2.6665999999999999E-2</v>
      </c>
      <c r="AL87" s="119">
        <v>8.0791000000000002E-2</v>
      </c>
      <c r="AM87" s="117">
        <v>3.8310999999999998E-2</v>
      </c>
      <c r="AN87" s="117">
        <v>1.6629999999999999E-2</v>
      </c>
    </row>
    <row r="88" spans="1:40" ht="12.75" customHeight="1" x14ac:dyDescent="0.55000000000000004">
      <c r="A88" s="14" t="s">
        <v>485</v>
      </c>
      <c r="B88" s="40"/>
      <c r="C88" s="85" t="s">
        <v>265</v>
      </c>
      <c r="D88" s="63">
        <v>39.67</v>
      </c>
      <c r="E88" s="42">
        <v>2.8</v>
      </c>
      <c r="F88" s="25">
        <f>E88/D88</f>
        <v>7.0582304008066546E-2</v>
      </c>
      <c r="G88" s="19">
        <f>D88-I88</f>
        <v>-23.966363636363631</v>
      </c>
      <c r="H88" s="4">
        <f>(D88-I88)/D88</f>
        <v>-0.60414327291060321</v>
      </c>
      <c r="I88" s="1">
        <f>E88/J88</f>
        <v>63.636363636363633</v>
      </c>
      <c r="J88" s="22">
        <v>4.3999999999999997E-2</v>
      </c>
      <c r="K88" s="19">
        <f>M88-D88</f>
        <v>60.329999999999984</v>
      </c>
      <c r="L88" s="4">
        <f>(M88-D88)/D88</f>
        <v>1.520796571716662</v>
      </c>
      <c r="M88" s="1">
        <f>E88/N88</f>
        <v>99.999999999999986</v>
      </c>
      <c r="N88" s="29">
        <v>2.8000000000000001E-2</v>
      </c>
      <c r="O88" s="27" t="s">
        <v>272</v>
      </c>
      <c r="P88" s="63">
        <v>38.33</v>
      </c>
      <c r="Q88" s="61">
        <v>60.69</v>
      </c>
      <c r="R88" s="61">
        <v>26.4946233663558</v>
      </c>
      <c r="S88" s="42">
        <v>1.6766399999999999</v>
      </c>
      <c r="T88" s="1">
        <f>D88/S88</f>
        <v>23.660416070235712</v>
      </c>
      <c r="U88" s="38">
        <f>E88/S88</f>
        <v>1.6700066800267201</v>
      </c>
      <c r="V88" s="31" t="s">
        <v>273</v>
      </c>
      <c r="W88" s="48">
        <v>0.76390000000000002</v>
      </c>
      <c r="X88" s="5">
        <v>4</v>
      </c>
      <c r="Y88" s="35" t="s">
        <v>486</v>
      </c>
      <c r="Z88" s="111" t="s">
        <v>343</v>
      </c>
      <c r="AA88" s="111" t="s">
        <v>344</v>
      </c>
      <c r="AB88" s="111" t="s">
        <v>385</v>
      </c>
      <c r="AC88" s="133">
        <v>3.0499999999999999E-2</v>
      </c>
      <c r="AD88" s="134">
        <v>4.1000000000000002E-2</v>
      </c>
      <c r="AE88" s="139">
        <v>5.0464000000000002</v>
      </c>
      <c r="AF88" s="112">
        <v>0</v>
      </c>
      <c r="AG88" s="112"/>
      <c r="AH88" s="112"/>
      <c r="AI88" s="114">
        <v>-0.20629900000000001</v>
      </c>
      <c r="AJ88" s="113">
        <v>-0.33249800000000002</v>
      </c>
      <c r="AK88" s="113"/>
      <c r="AL88" s="114">
        <v>5.0037999999999999E-2</v>
      </c>
      <c r="AM88" s="113">
        <v>-2.0945999999999999E-2</v>
      </c>
      <c r="AN88" s="113"/>
    </row>
    <row r="89" spans="1:40" ht="12.75" customHeight="1" x14ac:dyDescent="0.55000000000000004">
      <c r="A89" s="14" t="s">
        <v>290</v>
      </c>
      <c r="B89" s="40"/>
      <c r="C89" s="85" t="s">
        <v>68</v>
      </c>
      <c r="D89" s="63">
        <v>118.22</v>
      </c>
      <c r="E89" s="42">
        <v>4.3600000000000003</v>
      </c>
      <c r="F89" s="25">
        <f>E89/D89</f>
        <v>3.6880392488580618E-2</v>
      </c>
      <c r="G89" s="19">
        <f>D89-I89</f>
        <v>57.664444444444435</v>
      </c>
      <c r="H89" s="4">
        <f>(D89-I89)/D89</f>
        <v>0.48777232654749142</v>
      </c>
      <c r="I89" s="1">
        <f>E89/J89</f>
        <v>60.555555555555564</v>
      </c>
      <c r="J89" s="22">
        <v>7.1999999999999995E-2</v>
      </c>
      <c r="K89" s="19">
        <f>M89-D89</f>
        <v>32.124827586206891</v>
      </c>
      <c r="L89" s="4">
        <f>(M89-D89)/D89</f>
        <v>0.27173767202002108</v>
      </c>
      <c r="M89" s="1">
        <f>E89/N89</f>
        <v>150.34482758620689</v>
      </c>
      <c r="N89" s="29">
        <v>2.9000000000000001E-2</v>
      </c>
      <c r="O89" s="27" t="s">
        <v>270</v>
      </c>
      <c r="P89" s="63">
        <v>102.16500000000001</v>
      </c>
      <c r="Q89" s="61">
        <v>131.66499999999999</v>
      </c>
      <c r="R89" s="61">
        <v>53.547959369649902</v>
      </c>
      <c r="S89" s="42">
        <v>6.1189</v>
      </c>
      <c r="T89" s="1">
        <f>D89/S89</f>
        <v>19.320466096847472</v>
      </c>
      <c r="U89" s="38">
        <f>E89/S89</f>
        <v>0.71254637271404997</v>
      </c>
      <c r="V89" s="32"/>
      <c r="W89" s="48">
        <v>1.8852</v>
      </c>
      <c r="X89" s="5">
        <v>6</v>
      </c>
      <c r="Y89" s="35" t="s">
        <v>291</v>
      </c>
      <c r="Z89" s="120" t="s">
        <v>331</v>
      </c>
      <c r="AA89" s="120" t="s">
        <v>347</v>
      </c>
      <c r="AB89" s="120" t="s">
        <v>347</v>
      </c>
      <c r="AC89" s="126">
        <v>4.8300000000000003E-2</v>
      </c>
      <c r="AD89" s="127">
        <v>-2.1000000000000001E-2</v>
      </c>
      <c r="AE89" s="135">
        <v>2.2650000000000001</v>
      </c>
      <c r="AF89" s="121">
        <v>-2.0216000000000001E-2</v>
      </c>
      <c r="AG89" s="121">
        <v>1.5386E-2</v>
      </c>
      <c r="AH89" s="121">
        <v>4.138E-2</v>
      </c>
      <c r="AI89" s="123">
        <v>-1.5299E-2</v>
      </c>
      <c r="AJ89" s="122">
        <v>1.8433000000000001E-2</v>
      </c>
      <c r="AK89" s="122">
        <v>6.0415000000000003E-2</v>
      </c>
      <c r="AL89" s="123">
        <v>3.7178000000000003E-2</v>
      </c>
      <c r="AM89" s="122">
        <v>-2.1554E-2</v>
      </c>
      <c r="AN89" s="122">
        <v>2.8091999999999999E-2</v>
      </c>
    </row>
    <row r="90" spans="1:40" ht="12.75" customHeight="1" x14ac:dyDescent="0.55000000000000004">
      <c r="A90" s="45" t="s">
        <v>476</v>
      </c>
      <c r="B90" s="40"/>
      <c r="C90" s="85" t="s">
        <v>68</v>
      </c>
      <c r="D90" s="63">
        <v>106.14</v>
      </c>
      <c r="E90" s="42">
        <v>4.18</v>
      </c>
      <c r="F90" s="25">
        <f>E90/D90</f>
        <v>3.9381948370077254E-2</v>
      </c>
      <c r="G90" s="19">
        <f>D90-I90</f>
        <v>22.540000000000006</v>
      </c>
      <c r="H90" s="186">
        <f>(D90-I90)/D90</f>
        <v>0.21236103259845493</v>
      </c>
      <c r="I90" s="188">
        <f>E90/J90</f>
        <v>83.6</v>
      </c>
      <c r="J90" s="22">
        <v>0.05</v>
      </c>
      <c r="K90" s="19">
        <f>M90-D90</f>
        <v>13.288571428571402</v>
      </c>
      <c r="L90" s="186">
        <f>(M90-D90)/D90</f>
        <v>0.12519852485934993</v>
      </c>
      <c r="M90" s="188">
        <f>E90/N90</f>
        <v>119.4285714285714</v>
      </c>
      <c r="N90" s="29">
        <v>3.5000000000000003E-2</v>
      </c>
      <c r="O90" s="27" t="s">
        <v>271</v>
      </c>
      <c r="P90" s="63">
        <v>90.09</v>
      </c>
      <c r="Q90" s="183">
        <v>121.25</v>
      </c>
      <c r="R90" s="183">
        <v>61.154345006485102</v>
      </c>
      <c r="S90" s="42">
        <v>5.6112099999999998</v>
      </c>
      <c r="T90" s="188">
        <f>D90/S90</f>
        <v>18.915706238048479</v>
      </c>
      <c r="U90" s="38">
        <f>E90/S90</f>
        <v>0.74493736645037345</v>
      </c>
      <c r="V90" s="31"/>
      <c r="W90" s="48">
        <v>1.6195999999999999</v>
      </c>
      <c r="X90" s="194">
        <v>5</v>
      </c>
      <c r="Y90" s="35" t="s">
        <v>477</v>
      </c>
      <c r="Z90" s="120" t="s">
        <v>331</v>
      </c>
      <c r="AA90" s="120" t="s">
        <v>332</v>
      </c>
      <c r="AB90" s="120" t="s">
        <v>332</v>
      </c>
      <c r="AC90" s="126">
        <v>3.8600000000000002E-2</v>
      </c>
      <c r="AD90" s="127">
        <v>1.21E-2</v>
      </c>
      <c r="AE90" s="135">
        <v>2.8304999999999998</v>
      </c>
      <c r="AF90" s="121">
        <v>2.0518999999999999E-2</v>
      </c>
      <c r="AG90" s="121">
        <v>2.2360999999999999E-2</v>
      </c>
      <c r="AH90" s="121">
        <v>2.7677E-2</v>
      </c>
      <c r="AI90" s="123">
        <v>0.272013</v>
      </c>
      <c r="AJ90" s="122">
        <v>-1.1986E-2</v>
      </c>
      <c r="AK90" s="122">
        <v>-6.0109999999999999E-3</v>
      </c>
      <c r="AL90" s="123">
        <v>7.5400999999999996E-2</v>
      </c>
      <c r="AM90" s="122">
        <v>3.4549999999999997E-2</v>
      </c>
      <c r="AN90" s="122">
        <v>2.4754999999999999E-2</v>
      </c>
    </row>
    <row r="91" spans="1:40" ht="12.75" customHeight="1" x14ac:dyDescent="0.55000000000000004">
      <c r="A91" s="14" t="s">
        <v>548</v>
      </c>
      <c r="B91" s="40"/>
      <c r="C91" s="85" t="s">
        <v>68</v>
      </c>
      <c r="D91" s="63">
        <v>158.41999999999999</v>
      </c>
      <c r="E91" s="42">
        <v>5.6</v>
      </c>
      <c r="F91" s="25">
        <f>E91/D91</f>
        <v>3.5349072086857718E-2</v>
      </c>
      <c r="G91" s="19">
        <f>D91-I91</f>
        <v>46.42</v>
      </c>
      <c r="H91" s="4">
        <f>(D91-I91)/D91</f>
        <v>0.29301855826284562</v>
      </c>
      <c r="I91" s="1">
        <f>E91/J91</f>
        <v>111.99999999999999</v>
      </c>
      <c r="J91" s="22">
        <v>0.05</v>
      </c>
      <c r="K91" s="19">
        <f>M91-D91</f>
        <v>121.58000000000001</v>
      </c>
      <c r="L91" s="4">
        <f>(M91-D91)/D91</f>
        <v>0.76745360434288612</v>
      </c>
      <c r="M91" s="1">
        <f>E91/N91</f>
        <v>280</v>
      </c>
      <c r="N91" s="29">
        <v>0.02</v>
      </c>
      <c r="O91" s="27" t="s">
        <v>270</v>
      </c>
      <c r="P91" s="63">
        <v>155.1</v>
      </c>
      <c r="Q91" s="61">
        <v>192.61</v>
      </c>
      <c r="R91" s="61">
        <v>54.681412528926401</v>
      </c>
      <c r="S91" s="42">
        <v>8.1</v>
      </c>
      <c r="T91" s="143">
        <f>D91/S91</f>
        <v>19.558024691358025</v>
      </c>
      <c r="U91" s="38">
        <f>E91/S91</f>
        <v>0.69135802469135799</v>
      </c>
      <c r="V91" s="82"/>
      <c r="W91" s="48">
        <v>0.6421</v>
      </c>
      <c r="X91" s="5">
        <v>6</v>
      </c>
      <c r="Y91" s="35" t="s">
        <v>549</v>
      </c>
      <c r="Z91" s="120" t="s">
        <v>417</v>
      </c>
      <c r="AA91" s="120" t="s">
        <v>567</v>
      </c>
      <c r="AB91" s="120" t="s">
        <v>567</v>
      </c>
      <c r="AC91" s="126">
        <v>5.7000000000000002E-2</v>
      </c>
      <c r="AD91" s="127">
        <v>-1.7299999999999999E-2</v>
      </c>
      <c r="AE91" s="135">
        <v>4.8635000000000002</v>
      </c>
      <c r="AF91" s="121">
        <v>0.178401</v>
      </c>
      <c r="AG91" s="121">
        <v>0.13128600000000001</v>
      </c>
      <c r="AH91" s="121">
        <v>8.9436000000000002E-2</v>
      </c>
      <c r="AI91" s="123">
        <v>0.16996</v>
      </c>
      <c r="AJ91" s="122">
        <v>0.121617</v>
      </c>
      <c r="AK91" s="122">
        <v>0.15132999999999999</v>
      </c>
      <c r="AL91" s="123">
        <v>0.162689</v>
      </c>
      <c r="AM91" s="122">
        <v>0.13691300000000001</v>
      </c>
      <c r="AN91" s="122">
        <v>0.10933</v>
      </c>
    </row>
    <row r="92" spans="1:40" ht="12.75" customHeight="1" x14ac:dyDescent="0.55000000000000004">
      <c r="A92" s="16" t="s">
        <v>471</v>
      </c>
      <c r="B92" s="41"/>
      <c r="C92" s="86" t="s">
        <v>265</v>
      </c>
      <c r="D92" s="62">
        <v>89.12</v>
      </c>
      <c r="E92" s="60">
        <v>3.32</v>
      </c>
      <c r="F92" s="24">
        <f>E92/D92</f>
        <v>3.7253141831238776E-2</v>
      </c>
      <c r="G92" s="20">
        <f>D92-I92</f>
        <v>-5.7371428571428424</v>
      </c>
      <c r="H92" s="7">
        <f>(D92-I92)/D92</f>
        <v>-6.4375480892536377E-2</v>
      </c>
      <c r="I92" s="8">
        <f>E92/J92</f>
        <v>94.857142857142847</v>
      </c>
      <c r="J92" s="23">
        <v>3.5000000000000003E-2</v>
      </c>
      <c r="K92" s="20">
        <f>M92-D92</f>
        <v>132.21333333333334</v>
      </c>
      <c r="L92" s="7">
        <f>(M92-D92)/D92</f>
        <v>1.4835427887492518</v>
      </c>
      <c r="M92" s="8">
        <f>E92/N92</f>
        <v>221.33333333333334</v>
      </c>
      <c r="N92" s="30">
        <v>1.4999999999999999E-2</v>
      </c>
      <c r="O92" s="28" t="s">
        <v>271</v>
      </c>
      <c r="P92" s="62">
        <v>80.705600000000004</v>
      </c>
      <c r="Q92" s="64">
        <v>114.5</v>
      </c>
      <c r="R92" s="64">
        <v>46.533055866275603</v>
      </c>
      <c r="S92" s="60">
        <v>7.76884</v>
      </c>
      <c r="T92" s="153">
        <f>D92/S92</f>
        <v>11.471468069879158</v>
      </c>
      <c r="U92" s="37">
        <f>E92/S92</f>
        <v>0.42734822701973524</v>
      </c>
      <c r="V92" s="28"/>
      <c r="W92" s="59">
        <v>0.88790000000000002</v>
      </c>
      <c r="X92" s="46">
        <v>5</v>
      </c>
      <c r="Y92" s="36" t="s">
        <v>472</v>
      </c>
      <c r="Z92" s="111" t="s">
        <v>343</v>
      </c>
      <c r="AA92" s="111" t="s">
        <v>344</v>
      </c>
      <c r="AB92" s="111" t="s">
        <v>377</v>
      </c>
      <c r="AC92" s="133">
        <v>5.7799999999999997E-2</v>
      </c>
      <c r="AD92" s="134">
        <v>4.6600000000000003E-2</v>
      </c>
      <c r="AE92" s="139">
        <v>1.6318999999999999</v>
      </c>
      <c r="AF92" s="112">
        <v>5.9998999999999997E-2</v>
      </c>
      <c r="AG92" s="112">
        <v>6.694E-2</v>
      </c>
      <c r="AH92" s="112">
        <v>9.7872000000000001E-2</v>
      </c>
      <c r="AI92" s="114">
        <v>0.288659</v>
      </c>
      <c r="AJ92" s="113">
        <v>-1.859E-3</v>
      </c>
      <c r="AK92" s="113">
        <v>6.7000000000000002E-4</v>
      </c>
      <c r="AL92" s="114">
        <v>2.8191999999999998E-2</v>
      </c>
      <c r="AM92" s="113">
        <v>-1.9268E-2</v>
      </c>
      <c r="AN92" s="113">
        <v>-1.508E-3</v>
      </c>
    </row>
    <row r="93" spans="1:40" ht="12.75" customHeight="1" x14ac:dyDescent="0.55000000000000004">
      <c r="A93" s="14" t="s">
        <v>414</v>
      </c>
      <c r="B93" s="40"/>
      <c r="C93" s="85" t="s">
        <v>266</v>
      </c>
      <c r="D93" s="63">
        <v>340.88</v>
      </c>
      <c r="E93" s="42">
        <v>3.76</v>
      </c>
      <c r="F93" s="25">
        <f>E93/D93</f>
        <v>1.1030274583431119E-2</v>
      </c>
      <c r="G93" s="19">
        <f>D93-I93</f>
        <v>233.45142857142858</v>
      </c>
      <c r="H93" s="4">
        <f>(D93-I93)/D93</f>
        <v>0.68484929761625379</v>
      </c>
      <c r="I93" s="1">
        <f>E93/J93</f>
        <v>107.42857142857142</v>
      </c>
      <c r="J93" s="22">
        <v>3.5000000000000003E-2</v>
      </c>
      <c r="K93" s="19">
        <f>M93-D93</f>
        <v>-119.70352941176472</v>
      </c>
      <c r="L93" s="4">
        <f>(M93-D93)/D93</f>
        <v>-0.35116031862169889</v>
      </c>
      <c r="M93" s="1">
        <f>E93/N93</f>
        <v>221.17647058823528</v>
      </c>
      <c r="N93" s="29">
        <v>1.7000000000000001E-2</v>
      </c>
      <c r="O93" s="27" t="s">
        <v>270</v>
      </c>
      <c r="P93" s="63">
        <v>236.04</v>
      </c>
      <c r="Q93" s="61">
        <v>379.99</v>
      </c>
      <c r="R93" s="61">
        <v>47.661492238357503</v>
      </c>
      <c r="S93" s="42">
        <v>8.4706799999999998</v>
      </c>
      <c r="T93" s="1">
        <f>D93/S93</f>
        <v>40.242341819074738</v>
      </c>
      <c r="U93" s="38">
        <f>E93/S93</f>
        <v>0.44388408014468733</v>
      </c>
      <c r="V93" s="32"/>
      <c r="W93" s="48">
        <v>0.4869</v>
      </c>
      <c r="X93" s="5">
        <v>6</v>
      </c>
      <c r="Y93" s="35" t="s">
        <v>71</v>
      </c>
      <c r="Z93" s="105" t="s">
        <v>322</v>
      </c>
      <c r="AA93" s="105" t="s">
        <v>338</v>
      </c>
      <c r="AB93" s="105" t="s">
        <v>339</v>
      </c>
      <c r="AC93" s="131">
        <v>0.1105</v>
      </c>
      <c r="AD93" s="132">
        <v>1.9199999999999998E-2</v>
      </c>
      <c r="AE93" s="138">
        <v>3.9632000000000001</v>
      </c>
      <c r="AF93" s="106">
        <v>5.6148999999999998E-2</v>
      </c>
      <c r="AG93" s="106">
        <v>5.4364999999999997E-2</v>
      </c>
      <c r="AH93" s="106">
        <v>7.4298000000000003E-2</v>
      </c>
      <c r="AI93" s="119">
        <v>0.31962200000000002</v>
      </c>
      <c r="AJ93" s="117">
        <v>0.10310900000000001</v>
      </c>
      <c r="AK93" s="117">
        <v>7.4759000000000006E-2</v>
      </c>
      <c r="AL93" s="119">
        <v>9.1089000000000003E-2</v>
      </c>
      <c r="AM93" s="117">
        <v>1.4274999999999999E-2</v>
      </c>
      <c r="AN93" s="117">
        <v>5.0980000000000001E-3</v>
      </c>
    </row>
    <row r="94" spans="1:40" ht="12.75" customHeight="1" x14ac:dyDescent="0.55000000000000004">
      <c r="A94" s="14" t="s">
        <v>192</v>
      </c>
      <c r="B94" s="40"/>
      <c r="C94" s="85" t="s">
        <v>68</v>
      </c>
      <c r="D94" s="63">
        <v>233.46</v>
      </c>
      <c r="E94" s="42">
        <v>2.6</v>
      </c>
      <c r="F94" s="25">
        <f>E94/D94</f>
        <v>1.1136811445215455E-2</v>
      </c>
      <c r="G94" s="19">
        <f>D94-I94</f>
        <v>54.149655172413816</v>
      </c>
      <c r="H94" s="4">
        <f>(D94-I94)/D94</f>
        <v>0.23194403826100324</v>
      </c>
      <c r="I94" s="1">
        <f>E94/J94</f>
        <v>179.31034482758619</v>
      </c>
      <c r="J94" s="22">
        <v>1.4500000000000001E-2</v>
      </c>
      <c r="K94" s="19">
        <f>M94-D94</f>
        <v>72.422352941176456</v>
      </c>
      <c r="L94" s="4">
        <f>(M94-D94)/D94</f>
        <v>0.3102131112018181</v>
      </c>
      <c r="M94" s="1">
        <f>E94/N94</f>
        <v>305.88235294117646</v>
      </c>
      <c r="N94" s="29">
        <v>8.5000000000000006E-3</v>
      </c>
      <c r="O94" s="27" t="s">
        <v>270</v>
      </c>
      <c r="P94" s="63">
        <v>195.49</v>
      </c>
      <c r="Q94" s="61">
        <v>262.61</v>
      </c>
      <c r="R94" s="61">
        <v>28.187456201821998</v>
      </c>
      <c r="S94" s="42">
        <v>5.4044800000000004</v>
      </c>
      <c r="T94" s="1">
        <f>D94/S94</f>
        <v>43.197495411214398</v>
      </c>
      <c r="U94" s="38">
        <f>E94/S94</f>
        <v>0.48108236130025456</v>
      </c>
      <c r="V94" s="32"/>
      <c r="W94" s="48">
        <v>1.0169999999999999</v>
      </c>
      <c r="X94" s="5">
        <v>6</v>
      </c>
      <c r="Y94" s="35" t="s">
        <v>72</v>
      </c>
      <c r="Z94" s="120" t="s">
        <v>343</v>
      </c>
      <c r="AA94" s="120" t="s">
        <v>344</v>
      </c>
      <c r="AB94" s="120" t="s">
        <v>377</v>
      </c>
      <c r="AC94" s="126">
        <v>0.10150000000000001</v>
      </c>
      <c r="AD94" s="127">
        <v>3.2099999999999997E-2</v>
      </c>
      <c r="AE94" s="135">
        <v>3.9098000000000002</v>
      </c>
      <c r="AF94" s="121">
        <v>4.5516000000000001E-2</v>
      </c>
      <c r="AG94" s="121">
        <v>5.0299999999999997E-2</v>
      </c>
      <c r="AH94" s="121">
        <v>8.3908999999999997E-2</v>
      </c>
      <c r="AI94" s="123"/>
      <c r="AJ94" s="122">
        <v>-3.7160000000000001E-3</v>
      </c>
      <c r="AK94" s="122">
        <v>4.2472999999999997E-2</v>
      </c>
      <c r="AL94" s="123">
        <v>9.1225000000000001E-2</v>
      </c>
      <c r="AM94" s="122">
        <v>4.6221999999999999E-2</v>
      </c>
      <c r="AN94" s="122">
        <v>1.4597000000000001E-2</v>
      </c>
    </row>
    <row r="95" spans="1:40" ht="12.75" customHeight="1" x14ac:dyDescent="0.55000000000000004">
      <c r="A95" s="14" t="s">
        <v>193</v>
      </c>
      <c r="B95" s="40"/>
      <c r="C95" s="85" t="s">
        <v>266</v>
      </c>
      <c r="D95" s="63">
        <v>118.47</v>
      </c>
      <c r="E95" s="42">
        <v>2.11</v>
      </c>
      <c r="F95" s="25">
        <f>E95/D95</f>
        <v>1.7810416139106947E-2</v>
      </c>
      <c r="G95" s="19">
        <f>D95-I95</f>
        <v>58.184285714285721</v>
      </c>
      <c r="H95" s="4">
        <f>(D95-I95)/D95</f>
        <v>0.4911309674540873</v>
      </c>
      <c r="I95" s="1">
        <f>E95/J95</f>
        <v>60.285714285714278</v>
      </c>
      <c r="J95" s="22">
        <v>3.5000000000000003E-2</v>
      </c>
      <c r="K95" s="19">
        <f>M95-D95</f>
        <v>-22.560909090909092</v>
      </c>
      <c r="L95" s="4">
        <f>(M95-D95)/D95</f>
        <v>-0.19043563004059333</v>
      </c>
      <c r="M95" s="1">
        <f>E95/N95</f>
        <v>95.909090909090907</v>
      </c>
      <c r="N95" s="29">
        <v>2.1999999999999999E-2</v>
      </c>
      <c r="O95" s="27" t="s">
        <v>271</v>
      </c>
      <c r="P95" s="63">
        <v>91.644999999999996</v>
      </c>
      <c r="Q95" s="61">
        <v>134.85</v>
      </c>
      <c r="R95" s="61">
        <v>37.944580848824998</v>
      </c>
      <c r="S95" s="42">
        <v>3.36063</v>
      </c>
      <c r="T95" s="1">
        <f>D95/S95</f>
        <v>35.25231876166076</v>
      </c>
      <c r="U95" s="38">
        <f>E95/S95</f>
        <v>0.62785846701362535</v>
      </c>
      <c r="V95" s="32"/>
      <c r="W95" s="48">
        <v>0.3553</v>
      </c>
      <c r="X95" s="5">
        <v>6</v>
      </c>
      <c r="Y95" s="35" t="s">
        <v>73</v>
      </c>
      <c r="Z95" s="105" t="s">
        <v>322</v>
      </c>
      <c r="AA95" s="105" t="s">
        <v>338</v>
      </c>
      <c r="AB95" s="105" t="s">
        <v>339</v>
      </c>
      <c r="AC95" s="131">
        <v>4.9200000000000001E-2</v>
      </c>
      <c r="AD95" s="132">
        <v>-1.43E-2</v>
      </c>
      <c r="AE95" s="138">
        <v>4.8169000000000004</v>
      </c>
      <c r="AF95" s="106">
        <v>1.3030999999999999E-2</v>
      </c>
      <c r="AG95" s="106">
        <v>1.3894E-2</v>
      </c>
      <c r="AH95" s="106">
        <v>2.0161999999999999E-2</v>
      </c>
      <c r="AI95" s="119">
        <v>-3.526E-2</v>
      </c>
      <c r="AJ95" s="117">
        <v>-1.5572000000000001E-2</v>
      </c>
      <c r="AK95" s="117">
        <v>1.2477E-2</v>
      </c>
      <c r="AL95" s="119">
        <v>0.105922</v>
      </c>
      <c r="AM95" s="117">
        <v>-9.7689999999999999E-3</v>
      </c>
      <c r="AN95" s="117">
        <v>-1.3669999999999999E-3</v>
      </c>
    </row>
    <row r="96" spans="1:40" ht="12.75" customHeight="1" x14ac:dyDescent="0.55000000000000004">
      <c r="A96" s="14" t="s">
        <v>725</v>
      </c>
      <c r="B96" s="40"/>
      <c r="C96" s="85" t="s">
        <v>126</v>
      </c>
      <c r="D96" s="63">
        <v>77.069999999999993</v>
      </c>
      <c r="E96" s="42">
        <v>2.4</v>
      </c>
      <c r="F96" s="25">
        <f>E96/D96</f>
        <v>3.1140521603736863E-2</v>
      </c>
      <c r="G96" s="19">
        <f>D96-I96</f>
        <v>34.96473684210526</v>
      </c>
      <c r="H96" s="4">
        <f>(D96-I96)/D96</f>
        <v>0.4536750595835638</v>
      </c>
      <c r="I96" s="1">
        <f>E96/J96</f>
        <v>42.105263157894733</v>
      </c>
      <c r="J96" s="22">
        <v>5.7000000000000002E-2</v>
      </c>
      <c r="K96" s="19">
        <f>M96-D96</f>
        <v>27.277826086956523</v>
      </c>
      <c r="L96" s="4">
        <f>(M96-D96)/D96</f>
        <v>0.35393572190160277</v>
      </c>
      <c r="M96" s="1">
        <f>E96/N96</f>
        <v>104.34782608695652</v>
      </c>
      <c r="N96" s="29">
        <v>2.3E-2</v>
      </c>
      <c r="O96" s="27" t="s">
        <v>271</v>
      </c>
      <c r="P96" s="63">
        <v>48.075000000000003</v>
      </c>
      <c r="Q96" s="61">
        <v>79.034999999999997</v>
      </c>
      <c r="R96" s="61">
        <v>34.349883111735302</v>
      </c>
      <c r="S96" s="44">
        <v>4.16</v>
      </c>
      <c r="T96" s="1">
        <f>D96/S96</f>
        <v>18.526442307692307</v>
      </c>
      <c r="U96" s="38">
        <f>E96/S96</f>
        <v>0.57692307692307687</v>
      </c>
      <c r="V96" s="32"/>
      <c r="W96" s="48">
        <v>1.7906</v>
      </c>
      <c r="X96" s="5">
        <v>5</v>
      </c>
      <c r="Y96" s="35" t="s">
        <v>726</v>
      </c>
      <c r="Z96" s="109" t="s">
        <v>331</v>
      </c>
      <c r="AA96" s="109" t="s">
        <v>332</v>
      </c>
      <c r="AB96" s="109" t="s">
        <v>332</v>
      </c>
      <c r="AC96" s="130">
        <v>3.2099999999999997E-2</v>
      </c>
      <c r="AD96" s="125">
        <v>6.1999999999999998E-3</v>
      </c>
      <c r="AE96" s="137">
        <v>9.9421999999999997</v>
      </c>
      <c r="AF96" s="108">
        <v>5.0847000000000003E-2</v>
      </c>
      <c r="AG96" s="108">
        <v>3.9253000000000003E-2</v>
      </c>
      <c r="AH96" s="108">
        <v>2.7153E-2</v>
      </c>
      <c r="AI96" s="115">
        <v>0.17172200000000001</v>
      </c>
      <c r="AJ96" s="110">
        <v>0.19109999999999999</v>
      </c>
      <c r="AK96" s="110">
        <v>0.107733</v>
      </c>
      <c r="AL96" s="115">
        <v>6.2980999999999995E-2</v>
      </c>
      <c r="AM96" s="110">
        <v>1.9866999999999999E-2</v>
      </c>
      <c r="AN96" s="110">
        <v>6.45E-3</v>
      </c>
    </row>
    <row r="97" spans="1:40" ht="12.75" customHeight="1" x14ac:dyDescent="0.55000000000000004">
      <c r="A97" s="14" t="s">
        <v>667</v>
      </c>
      <c r="B97" s="40"/>
      <c r="C97" s="85" t="s">
        <v>126</v>
      </c>
      <c r="D97" s="63">
        <v>32.54</v>
      </c>
      <c r="E97" s="44">
        <v>2.14</v>
      </c>
      <c r="F97" s="25">
        <f>E97/D97</f>
        <v>6.5765212046711749E-2</v>
      </c>
      <c r="G97" s="19">
        <f>D97-I97</f>
        <v>6.120246913580246</v>
      </c>
      <c r="H97" s="4">
        <f>(D97-I97)/D97</f>
        <v>0.18808380189244764</v>
      </c>
      <c r="I97" s="1">
        <f>E97/J97</f>
        <v>26.419753086419753</v>
      </c>
      <c r="J97" s="22">
        <v>8.1000000000000003E-2</v>
      </c>
      <c r="K97" s="19">
        <f>M97-D97</f>
        <v>7.8373584905660394</v>
      </c>
      <c r="L97" s="4">
        <f>(M97-D97)/D97</f>
        <v>0.24085305748512723</v>
      </c>
      <c r="M97" s="1">
        <f>E97/N97</f>
        <v>40.377358490566039</v>
      </c>
      <c r="N97" s="29">
        <v>5.2999999999999999E-2</v>
      </c>
      <c r="O97" s="27" t="s">
        <v>270</v>
      </c>
      <c r="P97" s="63">
        <v>26.12</v>
      </c>
      <c r="Q97" s="61">
        <v>34.630000000000003</v>
      </c>
      <c r="R97" s="61">
        <v>12.762855195072699</v>
      </c>
      <c r="S97" s="43">
        <v>2.5169600000000001</v>
      </c>
      <c r="T97" s="1">
        <f>D97/S97</f>
        <v>12.928294450448158</v>
      </c>
      <c r="U97" s="38">
        <f>E97/S97</f>
        <v>0.85023202593604985</v>
      </c>
      <c r="V97" s="32"/>
      <c r="W97" s="151"/>
      <c r="X97" s="5">
        <v>6</v>
      </c>
      <c r="Y97" s="35" t="s">
        <v>668</v>
      </c>
      <c r="Z97" s="109" t="s">
        <v>341</v>
      </c>
      <c r="AA97" s="109" t="s">
        <v>342</v>
      </c>
      <c r="AB97" s="109" t="s">
        <v>363</v>
      </c>
      <c r="AC97" s="130">
        <v>0.1176</v>
      </c>
      <c r="AD97" s="125">
        <v>5.1299999999999998E-2</v>
      </c>
      <c r="AE97" s="137">
        <v>0.81589999999999996</v>
      </c>
      <c r="AF97" s="108">
        <v>3.6131999999999997E-2</v>
      </c>
      <c r="AG97" s="108">
        <v>2.9153999999999999E-2</v>
      </c>
      <c r="AH97" s="108">
        <v>3.9042E-2</v>
      </c>
      <c r="AI97" s="115">
        <v>0.13797999999999999</v>
      </c>
      <c r="AJ97" s="110">
        <v>5.6995999999999998E-2</v>
      </c>
      <c r="AK97" s="110">
        <v>5.9785999999999999E-2</v>
      </c>
      <c r="AL97" s="115">
        <v>0.222661</v>
      </c>
      <c r="AM97" s="110">
        <v>6.3548999999999994E-2</v>
      </c>
      <c r="AN97" s="110">
        <v>4.0889999999999998E-3</v>
      </c>
    </row>
    <row r="98" spans="1:40" ht="12.75" customHeight="1" x14ac:dyDescent="0.55000000000000004">
      <c r="A98" s="14" t="s">
        <v>469</v>
      </c>
      <c r="B98" s="40" t="s">
        <v>275</v>
      </c>
      <c r="C98" s="85" t="s">
        <v>126</v>
      </c>
      <c r="D98" s="63">
        <v>65.05</v>
      </c>
      <c r="E98" s="42">
        <v>1.91</v>
      </c>
      <c r="F98" s="25">
        <f>E98/D98</f>
        <v>2.9362029208301308E-2</v>
      </c>
      <c r="G98" s="19">
        <f>D98-I98</f>
        <v>7.1712121212121218</v>
      </c>
      <c r="H98" s="4">
        <f>(D98-I98)/D98</f>
        <v>0.11024153914238466</v>
      </c>
      <c r="I98" s="1">
        <f>E98/J98</f>
        <v>57.878787878787875</v>
      </c>
      <c r="J98" s="22">
        <v>3.3000000000000002E-2</v>
      </c>
      <c r="K98" s="19">
        <f>M98-D98</f>
        <v>30.450000000000003</v>
      </c>
      <c r="L98" s="4">
        <f>(M98-D98)/D98</f>
        <v>0.4681014604150654</v>
      </c>
      <c r="M98" s="1">
        <f>E98/N98</f>
        <v>95.5</v>
      </c>
      <c r="N98" s="29">
        <v>0.02</v>
      </c>
      <c r="O98" s="27" t="s">
        <v>268</v>
      </c>
      <c r="P98" s="63">
        <v>59.82</v>
      </c>
      <c r="Q98" s="61">
        <v>76.599999999999994</v>
      </c>
      <c r="R98" s="61"/>
      <c r="S98" s="42">
        <v>2.99</v>
      </c>
      <c r="T98" s="143">
        <f>D98/S98</f>
        <v>21.755852842809361</v>
      </c>
      <c r="U98" s="38">
        <f>E98/S98</f>
        <v>0.63879598662207349</v>
      </c>
      <c r="V98" s="31"/>
      <c r="W98" s="48">
        <v>2.4628000000000001</v>
      </c>
      <c r="X98" s="5">
        <v>6</v>
      </c>
      <c r="Y98" s="35" t="s">
        <v>470</v>
      </c>
      <c r="Z98" s="109" t="s">
        <v>417</v>
      </c>
      <c r="AA98" s="109" t="s">
        <v>483</v>
      </c>
      <c r="AB98" s="109" t="s">
        <v>695</v>
      </c>
      <c r="AC98" s="130">
        <v>9.7600000000000006E-2</v>
      </c>
      <c r="AD98" s="125">
        <v>2.4299999999999999E-2</v>
      </c>
      <c r="AE98" s="137">
        <v>3.1297999999999999</v>
      </c>
      <c r="AF98" s="108">
        <v>9.3228000000000005E-2</v>
      </c>
      <c r="AG98" s="108">
        <v>0.10228</v>
      </c>
      <c r="AH98" s="108">
        <v>0.13602600000000001</v>
      </c>
      <c r="AI98" s="115">
        <v>0.105755</v>
      </c>
      <c r="AJ98" s="110">
        <v>7.2674000000000002E-2</v>
      </c>
      <c r="AK98" s="110">
        <v>0.10197199999999999</v>
      </c>
      <c r="AL98" s="115">
        <v>8.2314999999999999E-2</v>
      </c>
      <c r="AM98" s="110">
        <v>7.7184000000000003E-2</v>
      </c>
      <c r="AN98" s="110">
        <v>7.0087999999999998E-2</v>
      </c>
    </row>
    <row r="99" spans="1:40" ht="12.75" customHeight="1" x14ac:dyDescent="0.55000000000000004">
      <c r="A99" s="14" t="s">
        <v>550</v>
      </c>
      <c r="B99" s="40"/>
      <c r="C99" s="85" t="s">
        <v>266</v>
      </c>
      <c r="D99" s="63">
        <v>388.58</v>
      </c>
      <c r="E99" s="184">
        <v>5.46</v>
      </c>
      <c r="F99" s="25">
        <f>E99/D99</f>
        <v>1.4051160636162439E-2</v>
      </c>
      <c r="G99" s="19">
        <f>D99-I99</f>
        <v>220.57999999999998</v>
      </c>
      <c r="H99" s="186">
        <f>(D99-I99)/D99</f>
        <v>0.56765659581038652</v>
      </c>
      <c r="I99" s="188">
        <f>E99/J99</f>
        <v>168</v>
      </c>
      <c r="J99" s="22">
        <v>3.2500000000000001E-2</v>
      </c>
      <c r="K99" s="19">
        <f>M99-D99</f>
        <v>1.4200000000000159</v>
      </c>
      <c r="L99" s="186">
        <f>(M99-D99)/D99</f>
        <v>3.6543311544598692E-3</v>
      </c>
      <c r="M99" s="188">
        <f>E99/N99</f>
        <v>390</v>
      </c>
      <c r="N99" s="29">
        <v>1.4E-2</v>
      </c>
      <c r="O99" s="27" t="s">
        <v>270</v>
      </c>
      <c r="P99" s="63">
        <v>333.8</v>
      </c>
      <c r="Q99" s="183">
        <v>547</v>
      </c>
      <c r="R99" s="183">
        <v>31.800328889719101</v>
      </c>
      <c r="S99" s="184">
        <v>9.26</v>
      </c>
      <c r="T99" s="188">
        <f>D99/S99</f>
        <v>41.963282937365008</v>
      </c>
      <c r="U99" s="38">
        <f>E99/S99</f>
        <v>0.58963282937365014</v>
      </c>
      <c r="V99" s="32"/>
      <c r="W99" s="48">
        <v>0</v>
      </c>
      <c r="X99" s="194">
        <v>5</v>
      </c>
      <c r="Y99" s="35" t="s">
        <v>551</v>
      </c>
      <c r="Z99" s="105" t="s">
        <v>333</v>
      </c>
      <c r="AA99" s="105" t="s">
        <v>334</v>
      </c>
      <c r="AB99" s="105" t="s">
        <v>366</v>
      </c>
      <c r="AC99" s="131">
        <v>0.27560000000000001</v>
      </c>
      <c r="AD99" s="132">
        <v>1.21E-2</v>
      </c>
      <c r="AE99" s="138">
        <v>2.3837000000000002</v>
      </c>
      <c r="AF99" s="106">
        <v>7.2261000000000006E-2</v>
      </c>
      <c r="AG99" s="106">
        <v>7.2145000000000001E-2</v>
      </c>
      <c r="AH99" s="106">
        <v>7.2217000000000003E-2</v>
      </c>
      <c r="AI99" s="119">
        <v>0.14990500000000001</v>
      </c>
      <c r="AJ99" s="117">
        <v>9.1339000000000004E-2</v>
      </c>
      <c r="AK99" s="117">
        <v>0.107235</v>
      </c>
      <c r="AL99" s="119">
        <v>8.7927000000000005E-2</v>
      </c>
      <c r="AM99" s="117">
        <v>6.5646999999999997E-2</v>
      </c>
      <c r="AN99" s="117">
        <v>9.6853999999999996E-2</v>
      </c>
    </row>
    <row r="100" spans="1:40" ht="12.75" customHeight="1" x14ac:dyDescent="0.55000000000000004">
      <c r="A100" s="14" t="s">
        <v>508</v>
      </c>
      <c r="B100" s="40"/>
      <c r="C100" s="85" t="s">
        <v>265</v>
      </c>
      <c r="D100" s="63">
        <v>33.74</v>
      </c>
      <c r="E100" s="42">
        <v>1.302</v>
      </c>
      <c r="F100" s="25">
        <f>E100/D100</f>
        <v>3.8589211618257263E-2</v>
      </c>
      <c r="G100" s="19">
        <f>D100-I100</f>
        <v>-15.392075471698114</v>
      </c>
      <c r="H100" s="186">
        <f>(D100-I100)/D100</f>
        <v>-0.45619666483989663</v>
      </c>
      <c r="I100" s="188">
        <f>E100/J100</f>
        <v>49.132075471698116</v>
      </c>
      <c r="J100" s="22">
        <v>2.6499999999999999E-2</v>
      </c>
      <c r="K100" s="19">
        <f>M100-D100</f>
        <v>40.659999999999989</v>
      </c>
      <c r="L100" s="186">
        <f>(M100-D100)/D100</f>
        <v>1.2050978067575575</v>
      </c>
      <c r="M100" s="188">
        <f>E100/N100</f>
        <v>74.399999999999991</v>
      </c>
      <c r="N100" s="29">
        <v>1.7500000000000002E-2</v>
      </c>
      <c r="O100" s="27" t="s">
        <v>269</v>
      </c>
      <c r="P100" s="63">
        <v>33.18</v>
      </c>
      <c r="Q100" s="183">
        <v>41.78</v>
      </c>
      <c r="R100" s="183">
        <v>21.574345038892801</v>
      </c>
      <c r="S100" s="42">
        <v>2.0799300000000001</v>
      </c>
      <c r="T100" s="188">
        <f>D100/S100</f>
        <v>16.221699768742219</v>
      </c>
      <c r="U100" s="38">
        <f>E100/S100</f>
        <v>0.62598260518382831</v>
      </c>
      <c r="V100" s="31"/>
      <c r="W100" s="48">
        <v>1.1962999999999999</v>
      </c>
      <c r="X100" s="194">
        <v>6</v>
      </c>
      <c r="Y100" s="35" t="s">
        <v>507</v>
      </c>
      <c r="Z100" s="111" t="s">
        <v>331</v>
      </c>
      <c r="AA100" s="111" t="s">
        <v>348</v>
      </c>
      <c r="AB100" s="111" t="s">
        <v>348</v>
      </c>
      <c r="AC100" s="133">
        <v>4.2299999999999997E-2</v>
      </c>
      <c r="AD100" s="134">
        <v>-2.46E-2</v>
      </c>
      <c r="AE100" s="139">
        <v>3.5154000000000001</v>
      </c>
      <c r="AF100" s="112">
        <v>6.9972000000000006E-2</v>
      </c>
      <c r="AG100" s="112">
        <v>6.9942000000000004E-2</v>
      </c>
      <c r="AH100" s="112">
        <v>7.3612999999999998E-2</v>
      </c>
      <c r="AI100" s="114">
        <v>0.18421799999999999</v>
      </c>
      <c r="AJ100" s="113">
        <v>0.114854</v>
      </c>
      <c r="AK100" s="113">
        <v>4.0543999999999997E-2</v>
      </c>
      <c r="AL100" s="114">
        <v>0.11978900000000001</v>
      </c>
      <c r="AM100" s="113">
        <v>0.19633900000000001</v>
      </c>
      <c r="AN100" s="113">
        <v>0.10424899999999999</v>
      </c>
    </row>
    <row r="101" spans="1:40" ht="12.75" customHeight="1" x14ac:dyDescent="0.55000000000000004">
      <c r="A101" s="16" t="s">
        <v>473</v>
      </c>
      <c r="B101" s="41"/>
      <c r="C101" s="86" t="s">
        <v>68</v>
      </c>
      <c r="D101" s="62">
        <v>282.95</v>
      </c>
      <c r="E101" s="60">
        <v>9.8000000000000007</v>
      </c>
      <c r="F101" s="24">
        <f>E101/D101</f>
        <v>3.4635094539671327E-2</v>
      </c>
      <c r="G101" s="20">
        <f>D101-I101</f>
        <v>129.82499999999999</v>
      </c>
      <c r="H101" s="7">
        <f>(D101-I101)/D101</f>
        <v>0.4588266478176356</v>
      </c>
      <c r="I101" s="8">
        <f>E101/J101</f>
        <v>153.125</v>
      </c>
      <c r="J101" s="23">
        <v>6.4000000000000001E-2</v>
      </c>
      <c r="K101" s="20">
        <f>M101-D101</f>
        <v>125.38333333333338</v>
      </c>
      <c r="L101" s="7">
        <f>(M101-D101)/D101</f>
        <v>0.44312893915297186</v>
      </c>
      <c r="M101" s="8">
        <f>E101/N101</f>
        <v>408.33333333333337</v>
      </c>
      <c r="N101" s="30">
        <v>2.4E-2</v>
      </c>
      <c r="O101" s="28" t="s">
        <v>270</v>
      </c>
      <c r="P101" s="62">
        <v>223.06</v>
      </c>
      <c r="Q101" s="64">
        <v>317.73</v>
      </c>
      <c r="R101" s="64">
        <v>84.461847927068504</v>
      </c>
      <c r="S101" s="60">
        <v>16.05</v>
      </c>
      <c r="T101" s="153">
        <f>D101/S101</f>
        <v>17.629283489096572</v>
      </c>
      <c r="U101" s="37">
        <f>E101/S101</f>
        <v>0.61059190031152655</v>
      </c>
      <c r="V101" s="58"/>
      <c r="W101" s="59">
        <v>1.1444000000000001</v>
      </c>
      <c r="X101" s="46">
        <v>6</v>
      </c>
      <c r="Y101" s="36" t="s">
        <v>474</v>
      </c>
      <c r="Z101" s="120" t="s">
        <v>417</v>
      </c>
      <c r="AA101" s="120" t="s">
        <v>483</v>
      </c>
      <c r="AB101" s="120" t="s">
        <v>696</v>
      </c>
      <c r="AC101" s="126">
        <v>4.6399999999999997E-2</v>
      </c>
      <c r="AD101" s="127">
        <v>2.4899999999999999E-2</v>
      </c>
      <c r="AE101" s="135">
        <v>15.5778</v>
      </c>
      <c r="AF101" s="121">
        <v>3.5992999999999997E-2</v>
      </c>
      <c r="AG101" s="121">
        <v>4.4287E-2</v>
      </c>
      <c r="AH101" s="121">
        <v>6.6798999999999997E-2</v>
      </c>
      <c r="AI101" s="123">
        <v>-0.10071099999999999</v>
      </c>
      <c r="AJ101" s="122">
        <v>1.3847999999999999E-2</v>
      </c>
      <c r="AK101" s="122">
        <v>4.5763999999999999E-2</v>
      </c>
      <c r="AL101" s="123">
        <v>3.7289999999999997E-2</v>
      </c>
      <c r="AM101" s="122">
        <v>3.5817000000000002E-2</v>
      </c>
      <c r="AN101" s="122">
        <v>0.105811</v>
      </c>
    </row>
    <row r="102" spans="1:40" ht="12.75" customHeight="1" x14ac:dyDescent="0.55000000000000004">
      <c r="A102" s="14" t="s">
        <v>460</v>
      </c>
      <c r="B102" s="40"/>
      <c r="C102" s="85" t="s">
        <v>68</v>
      </c>
      <c r="D102" s="63">
        <v>60.67</v>
      </c>
      <c r="E102" s="42">
        <v>2.67</v>
      </c>
      <c r="F102" s="25">
        <f>E102/D102</f>
        <v>4.4008570957639687E-2</v>
      </c>
      <c r="G102" s="19">
        <f>D102-I102</f>
        <v>27.295000000000002</v>
      </c>
      <c r="H102" s="186">
        <f>(D102-I102)/D102</f>
        <v>0.44989286302950388</v>
      </c>
      <c r="I102" s="188">
        <f>E102/J102</f>
        <v>33.375</v>
      </c>
      <c r="J102" s="22">
        <v>0.08</v>
      </c>
      <c r="K102" s="19">
        <f>M102-D102</f>
        <v>38.218888888888884</v>
      </c>
      <c r="L102" s="186">
        <f>(M102-D102)/D102</f>
        <v>0.62994707250517357</v>
      </c>
      <c r="M102" s="188">
        <f>E102/N102</f>
        <v>98.888888888888886</v>
      </c>
      <c r="N102" s="29">
        <v>2.7E-2</v>
      </c>
      <c r="O102" s="27" t="s">
        <v>270</v>
      </c>
      <c r="P102" s="63">
        <v>48.04</v>
      </c>
      <c r="Q102" s="183">
        <v>65.47</v>
      </c>
      <c r="R102" s="183">
        <v>42.062985297269201</v>
      </c>
      <c r="S102" s="42">
        <v>3.08657</v>
      </c>
      <c r="T102" s="188">
        <f>D102/S102</f>
        <v>19.656123139925548</v>
      </c>
      <c r="U102" s="38">
        <f>E102/S102</f>
        <v>0.86503788995551689</v>
      </c>
      <c r="V102" s="27"/>
      <c r="W102" s="48">
        <v>1.3605</v>
      </c>
      <c r="X102" s="194">
        <v>6</v>
      </c>
      <c r="Y102" s="35" t="s">
        <v>461</v>
      </c>
      <c r="Z102" s="120" t="s">
        <v>331</v>
      </c>
      <c r="AA102" s="120" t="s">
        <v>332</v>
      </c>
      <c r="AB102" s="120" t="s">
        <v>332</v>
      </c>
      <c r="AC102" s="126">
        <v>4.4299999999999999E-2</v>
      </c>
      <c r="AD102" s="127">
        <v>0</v>
      </c>
      <c r="AE102" s="135">
        <v>1.9193</v>
      </c>
      <c r="AF102" s="121">
        <v>6.5531000000000006E-2</v>
      </c>
      <c r="AG102" s="121">
        <v>7.4065000000000006E-2</v>
      </c>
      <c r="AH102" s="121">
        <v>6.1919000000000002E-2</v>
      </c>
      <c r="AI102" s="123">
        <v>5.2358000000000002E-2</v>
      </c>
      <c r="AJ102" s="122">
        <v>4.8633999999999997E-2</v>
      </c>
      <c r="AK102" s="122">
        <v>3.3959000000000003E-2</v>
      </c>
      <c r="AL102" s="123">
        <v>3.8824999999999998E-2</v>
      </c>
      <c r="AM102" s="122">
        <v>5.1952999999999999E-2</v>
      </c>
      <c r="AN102" s="122">
        <v>8.7963E-2</v>
      </c>
    </row>
    <row r="103" spans="1:40" ht="12.75" customHeight="1" x14ac:dyDescent="0.55000000000000004">
      <c r="A103" s="14" t="s">
        <v>669</v>
      </c>
      <c r="B103" s="40"/>
      <c r="C103" s="85" t="s">
        <v>265</v>
      </c>
      <c r="D103" s="63">
        <v>55.86</v>
      </c>
      <c r="E103" s="184">
        <v>2.86</v>
      </c>
      <c r="F103" s="25">
        <f>E103/D103</f>
        <v>5.1199427139276762E-2</v>
      </c>
      <c r="G103" s="19">
        <f>D103-I103</f>
        <v>-19.403157894736836</v>
      </c>
      <c r="H103" s="186">
        <f>(D103-I103)/D103</f>
        <v>-0.34735334577044102</v>
      </c>
      <c r="I103" s="188">
        <f>E103/J103</f>
        <v>75.263157894736835</v>
      </c>
      <c r="J103" s="22">
        <v>3.7999999999999999E-2</v>
      </c>
      <c r="K103" s="19">
        <f>M103-D103</f>
        <v>68.487826086956517</v>
      </c>
      <c r="L103" s="186">
        <f>(M103-D103)/D103</f>
        <v>1.2260620495337722</v>
      </c>
      <c r="M103" s="188">
        <f>E103/N103</f>
        <v>124.34782608695652</v>
      </c>
      <c r="N103" s="29">
        <v>2.3E-2</v>
      </c>
      <c r="O103" s="27" t="s">
        <v>270</v>
      </c>
      <c r="P103" s="63">
        <v>52.09</v>
      </c>
      <c r="Q103" s="183">
        <v>69.010000000000005</v>
      </c>
      <c r="R103" s="183">
        <v>40.5500978819991</v>
      </c>
      <c r="S103" s="184">
        <v>-1.1802900000000001</v>
      </c>
      <c r="T103" s="188">
        <f>D103/S103</f>
        <v>-47.327351752535392</v>
      </c>
      <c r="U103" s="38">
        <f>E103/S103</f>
        <v>-2.423133297748858</v>
      </c>
      <c r="V103" s="31" t="s">
        <v>273</v>
      </c>
      <c r="W103" s="48">
        <v>1.8875999999999999</v>
      </c>
      <c r="X103" s="194">
        <v>6</v>
      </c>
      <c r="Y103" s="35" t="s">
        <v>670</v>
      </c>
      <c r="Z103" s="111" t="s">
        <v>331</v>
      </c>
      <c r="AA103" s="111" t="s">
        <v>332</v>
      </c>
      <c r="AB103" s="111" t="s">
        <v>332</v>
      </c>
      <c r="AC103" s="133">
        <v>3.5099999999999999E-2</v>
      </c>
      <c r="AD103" s="134">
        <v>-5.33E-2</v>
      </c>
      <c r="AE103" s="139">
        <v>3.5226000000000002</v>
      </c>
      <c r="AF103" s="112">
        <v>0.166162</v>
      </c>
      <c r="AG103" s="112">
        <v>5.9748000000000002E-2</v>
      </c>
      <c r="AH103" s="112">
        <v>6.2685000000000005E-2</v>
      </c>
      <c r="AI103" s="114"/>
      <c r="AJ103" s="113"/>
      <c r="AK103" s="113"/>
      <c r="AL103" s="114">
        <v>0.10181900000000001</v>
      </c>
      <c r="AM103" s="113">
        <v>7.1110999999999994E-2</v>
      </c>
      <c r="AN103" s="113">
        <v>5.0157E-2</v>
      </c>
    </row>
    <row r="104" spans="1:40" ht="12.75" customHeight="1" x14ac:dyDescent="0.55000000000000004">
      <c r="A104" s="14" t="s">
        <v>525</v>
      </c>
      <c r="B104" s="40"/>
      <c r="C104" s="85" t="s">
        <v>126</v>
      </c>
      <c r="D104" s="63">
        <v>110.58</v>
      </c>
      <c r="E104" s="184">
        <v>1.46</v>
      </c>
      <c r="F104" s="25">
        <f>E104/D104</f>
        <v>1.3203110869958401E-2</v>
      </c>
      <c r="G104" s="19">
        <f>D104-I104</f>
        <v>24.697647058823534</v>
      </c>
      <c r="H104" s="186">
        <f>(D104-I104)/D104</f>
        <v>0.22334641941421174</v>
      </c>
      <c r="I104" s="188">
        <f>E104/J104</f>
        <v>85.882352941176464</v>
      </c>
      <c r="J104" s="22">
        <v>1.7000000000000001E-2</v>
      </c>
      <c r="K104" s="19">
        <f>M104-D104</f>
        <v>97.991428571428557</v>
      </c>
      <c r="L104" s="186">
        <f>(M104-D104)/D104</f>
        <v>0.88615869570834294</v>
      </c>
      <c r="M104" s="188">
        <f>E104/N104</f>
        <v>208.57142857142856</v>
      </c>
      <c r="N104" s="29">
        <v>7.0000000000000001E-3</v>
      </c>
      <c r="O104" s="27" t="s">
        <v>268</v>
      </c>
      <c r="P104" s="63">
        <v>108.355</v>
      </c>
      <c r="Q104" s="183">
        <v>131.59</v>
      </c>
      <c r="R104" s="183">
        <v>16.6151140644767</v>
      </c>
      <c r="S104" s="184">
        <v>4.7178599999999999</v>
      </c>
      <c r="T104" s="188">
        <f>D104/S104</f>
        <v>23.43859292136689</v>
      </c>
      <c r="U104" s="38">
        <f>E104/S104</f>
        <v>0.30946234097662922</v>
      </c>
      <c r="V104" s="27"/>
      <c r="W104" s="48">
        <v>0</v>
      </c>
      <c r="X104" s="194">
        <v>6</v>
      </c>
      <c r="Y104" s="35" t="s">
        <v>526</v>
      </c>
      <c r="Z104" s="109" t="s">
        <v>322</v>
      </c>
      <c r="AA104" s="109" t="s">
        <v>541</v>
      </c>
      <c r="AB104" s="109" t="s">
        <v>541</v>
      </c>
      <c r="AC104" s="130">
        <v>0.30549999999999999</v>
      </c>
      <c r="AD104" s="125">
        <v>6.13E-2</v>
      </c>
      <c r="AE104" s="137">
        <v>1.6712</v>
      </c>
      <c r="AF104" s="108">
        <v>9.8876000000000006E-2</v>
      </c>
      <c r="AG104" s="108">
        <v>8.9248999999999995E-2</v>
      </c>
      <c r="AH104" s="108">
        <v>8.6858000000000005E-2</v>
      </c>
      <c r="AI104" s="115">
        <v>7.1719000000000005E-2</v>
      </c>
      <c r="AJ104" s="110">
        <v>7.5602000000000003E-2</v>
      </c>
      <c r="AK104" s="110">
        <v>0.115457</v>
      </c>
      <c r="AL104" s="115">
        <v>-9.9860000000000001E-3</v>
      </c>
      <c r="AM104" s="110">
        <v>2.7047000000000002E-2</v>
      </c>
      <c r="AN104" s="110">
        <v>4.3414000000000001E-2</v>
      </c>
    </row>
    <row r="105" spans="1:40" ht="12.75" customHeight="1" x14ac:dyDescent="0.55000000000000004">
      <c r="A105" s="45" t="s">
        <v>703</v>
      </c>
      <c r="B105" s="40" t="s">
        <v>264</v>
      </c>
      <c r="C105" s="85" t="s">
        <v>265</v>
      </c>
      <c r="D105" s="63">
        <v>147.4</v>
      </c>
      <c r="E105" s="42">
        <v>6.48</v>
      </c>
      <c r="F105" s="25">
        <f>E105/D105</f>
        <v>4.3962008141112618E-2</v>
      </c>
      <c r="G105" s="19">
        <f>D105-I105</f>
        <v>8.045161290322568</v>
      </c>
      <c r="H105" s="186">
        <f>(D105-I105)/D105</f>
        <v>5.4580470083599508E-2</v>
      </c>
      <c r="I105" s="188">
        <f>E105/J105</f>
        <v>139.35483870967744</v>
      </c>
      <c r="J105" s="22">
        <v>4.65E-2</v>
      </c>
      <c r="K105" s="19">
        <f>M105-D105</f>
        <v>79.968421052631584</v>
      </c>
      <c r="L105" s="186">
        <f>(M105-D105)/D105</f>
        <v>0.54252660144254805</v>
      </c>
      <c r="M105" s="188">
        <f>E105/N105</f>
        <v>227.36842105263159</v>
      </c>
      <c r="N105" s="29">
        <v>2.8500000000000001E-2</v>
      </c>
      <c r="O105" s="27" t="s">
        <v>269</v>
      </c>
      <c r="P105" s="63">
        <v>131.02000000000001</v>
      </c>
      <c r="Q105" s="183">
        <v>184.87</v>
      </c>
      <c r="R105" s="183">
        <v>68.113415996587193</v>
      </c>
      <c r="S105" s="42">
        <v>7.45</v>
      </c>
      <c r="T105" s="188">
        <f>D105/S105</f>
        <v>19.785234899328859</v>
      </c>
      <c r="U105" s="38">
        <v>0.63623750557101533</v>
      </c>
      <c r="V105" s="27"/>
      <c r="W105" s="48">
        <v>0.76549999999999996</v>
      </c>
      <c r="X105" s="194">
        <v>6</v>
      </c>
      <c r="Y105" s="35" t="s">
        <v>704</v>
      </c>
      <c r="Z105" s="111" t="s">
        <v>417</v>
      </c>
      <c r="AA105" s="111" t="s">
        <v>420</v>
      </c>
      <c r="AB105" s="111" t="s">
        <v>698</v>
      </c>
      <c r="AC105" s="133">
        <v>4.9299999999999997E-2</v>
      </c>
      <c r="AD105" s="134">
        <v>-0.14610000000000001</v>
      </c>
      <c r="AE105" s="139">
        <v>8.7007999999999992</v>
      </c>
      <c r="AF105" s="112">
        <v>0.21643999999999999</v>
      </c>
      <c r="AG105" s="112">
        <v>0.140374</v>
      </c>
      <c r="AH105" s="112">
        <v>0.16150400000000001</v>
      </c>
      <c r="AI105" s="114">
        <v>8.5096000000000005E-2</v>
      </c>
      <c r="AJ105" s="113">
        <v>7.7075000000000005E-2</v>
      </c>
      <c r="AK105" s="113">
        <v>0.119718</v>
      </c>
      <c r="AL105" s="114">
        <v>0.235904</v>
      </c>
      <c r="AM105" s="113">
        <v>0.164303</v>
      </c>
      <c r="AN105" s="113">
        <v>0.17267199999999999</v>
      </c>
    </row>
    <row r="106" spans="1:40" ht="12.75" customHeight="1" x14ac:dyDescent="0.55000000000000004">
      <c r="A106" s="14" t="s">
        <v>580</v>
      </c>
      <c r="B106" s="40" t="s">
        <v>264</v>
      </c>
      <c r="C106" s="85" t="s">
        <v>265</v>
      </c>
      <c r="D106" s="63">
        <v>12.88</v>
      </c>
      <c r="E106" s="42">
        <v>0.68</v>
      </c>
      <c r="F106" s="25">
        <f>E106/D106</f>
        <v>5.2795031055900624E-2</v>
      </c>
      <c r="G106" s="19">
        <f>D106-I106</f>
        <v>-11.847272727272729</v>
      </c>
      <c r="H106" s="4">
        <f>(D106-I106)/D106</f>
        <v>-0.91981931112365911</v>
      </c>
      <c r="I106" s="1">
        <f>E106/J106</f>
        <v>24.72727272727273</v>
      </c>
      <c r="J106" s="22">
        <v>2.75E-2</v>
      </c>
      <c r="K106" s="19">
        <f>M106-D106</f>
        <v>37.490370370370371</v>
      </c>
      <c r="L106" s="4">
        <f>(M106-D106)/D106</f>
        <v>2.9107430411778239</v>
      </c>
      <c r="M106" s="1">
        <f>E106/N106</f>
        <v>50.370370370370374</v>
      </c>
      <c r="N106" s="29">
        <v>1.35E-2</v>
      </c>
      <c r="O106" s="27" t="s">
        <v>269</v>
      </c>
      <c r="P106" s="63">
        <v>11.55</v>
      </c>
      <c r="Q106" s="61">
        <v>16.32</v>
      </c>
      <c r="R106" s="61">
        <v>10.783602588533901</v>
      </c>
      <c r="S106" s="42">
        <v>1.4469000000000001</v>
      </c>
      <c r="T106" s="1">
        <f>D106/S106</f>
        <v>8.901790033865506</v>
      </c>
      <c r="U106" s="38">
        <f>E106/S106</f>
        <v>0.46997028129103602</v>
      </c>
      <c r="V106" s="31"/>
      <c r="W106" s="48">
        <v>1.097</v>
      </c>
      <c r="X106" s="5">
        <v>6</v>
      </c>
      <c r="Y106" s="35" t="s">
        <v>581</v>
      </c>
      <c r="Z106" s="111" t="s">
        <v>333</v>
      </c>
      <c r="AA106" s="111" t="s">
        <v>416</v>
      </c>
      <c r="AB106" s="111" t="s">
        <v>361</v>
      </c>
      <c r="AC106" s="133"/>
      <c r="AD106" s="134"/>
      <c r="AE106" s="139"/>
      <c r="AF106" s="112">
        <v>0.156162</v>
      </c>
      <c r="AG106" s="112">
        <v>0.177816</v>
      </c>
      <c r="AH106" s="112">
        <v>0.189413</v>
      </c>
      <c r="AI106" s="114">
        <v>-3.2811E-2</v>
      </c>
      <c r="AJ106" s="113">
        <v>2.7729E-2</v>
      </c>
      <c r="AK106" s="113">
        <v>0.12488200000000001</v>
      </c>
      <c r="AL106" s="114">
        <v>0.10721</v>
      </c>
      <c r="AM106" s="113">
        <v>0.11552</v>
      </c>
      <c r="AN106" s="113">
        <v>0.13686899999999999</v>
      </c>
    </row>
    <row r="107" spans="1:40" ht="12.75" customHeight="1" x14ac:dyDescent="0.55000000000000004">
      <c r="A107" s="16" t="s">
        <v>309</v>
      </c>
      <c r="B107" s="41" t="s">
        <v>264</v>
      </c>
      <c r="C107" s="86" t="s">
        <v>266</v>
      </c>
      <c r="D107" s="62">
        <v>72.89</v>
      </c>
      <c r="E107" s="60">
        <v>1.56</v>
      </c>
      <c r="F107" s="24">
        <f>E107/D107</f>
        <v>2.140211277267115E-2</v>
      </c>
      <c r="G107" s="20">
        <f>D107-I107</f>
        <v>24.14</v>
      </c>
      <c r="H107" s="7">
        <f>(D107-I107)/D107</f>
        <v>0.33118397585402665</v>
      </c>
      <c r="I107" s="8">
        <f>E107/J107</f>
        <v>48.75</v>
      </c>
      <c r="J107" s="23">
        <v>3.2000000000000001E-2</v>
      </c>
      <c r="K107" s="20">
        <f>M107-D107</f>
        <v>7.1099999999999994</v>
      </c>
      <c r="L107" s="7">
        <f>(M107-D107)/D107</f>
        <v>9.7544244752366574E-2</v>
      </c>
      <c r="M107" s="8">
        <f>E107/N107</f>
        <v>80</v>
      </c>
      <c r="N107" s="30">
        <v>1.95E-2</v>
      </c>
      <c r="O107" s="28" t="s">
        <v>268</v>
      </c>
      <c r="P107" s="62">
        <v>61.36</v>
      </c>
      <c r="Q107" s="64">
        <v>84.88</v>
      </c>
      <c r="R107" s="64">
        <v>5.8547259377315699</v>
      </c>
      <c r="S107" s="60">
        <v>2.0086900000000001</v>
      </c>
      <c r="T107" s="8">
        <f>D107/S107</f>
        <v>36.287331544439411</v>
      </c>
      <c r="U107" s="37">
        <f>E107/S107</f>
        <v>0.77662556193339938</v>
      </c>
      <c r="V107" s="33"/>
      <c r="W107" s="59">
        <v>7.7600000000000002E-2</v>
      </c>
      <c r="X107" s="46">
        <v>6</v>
      </c>
      <c r="Y107" s="36" t="s">
        <v>310</v>
      </c>
      <c r="Z107" s="105" t="s">
        <v>322</v>
      </c>
      <c r="AA107" s="105" t="s">
        <v>336</v>
      </c>
      <c r="AB107" s="105" t="s">
        <v>336</v>
      </c>
      <c r="AC107" s="131">
        <v>0.2898</v>
      </c>
      <c r="AD107" s="132">
        <v>2.7199999999999998E-2</v>
      </c>
      <c r="AE107" s="138">
        <v>2.9470000000000001</v>
      </c>
      <c r="AF107" s="106">
        <v>0.118689</v>
      </c>
      <c r="AG107" s="106">
        <v>0.12700900000000001</v>
      </c>
      <c r="AH107" s="106">
        <v>0.133462</v>
      </c>
      <c r="AI107" s="119">
        <v>0.106764</v>
      </c>
      <c r="AJ107" s="117">
        <v>9.0476000000000001E-2</v>
      </c>
      <c r="AK107" s="117">
        <v>0.103419</v>
      </c>
      <c r="AL107" s="119">
        <v>9.1650999999999996E-2</v>
      </c>
      <c r="AM107" s="117">
        <v>8.1516000000000005E-2</v>
      </c>
      <c r="AN107" s="117">
        <v>8.2469000000000001E-2</v>
      </c>
    </row>
    <row r="108" spans="1:40" ht="12.75" customHeight="1" x14ac:dyDescent="0.55000000000000004">
      <c r="A108" s="14" t="s">
        <v>194</v>
      </c>
      <c r="B108" s="40"/>
      <c r="C108" s="85" t="s">
        <v>68</v>
      </c>
      <c r="D108" s="63">
        <v>103.22</v>
      </c>
      <c r="E108" s="42">
        <v>4.4000000000000004</v>
      </c>
      <c r="F108" s="25">
        <f>E108/D108</f>
        <v>4.2627397791125753E-2</v>
      </c>
      <c r="G108" s="19">
        <f>D108-I108</f>
        <v>42.108888888888877</v>
      </c>
      <c r="H108" s="4">
        <f>(D108-I108)/D108</f>
        <v>0.40795280845658671</v>
      </c>
      <c r="I108" s="1">
        <f>E108/J108</f>
        <v>61.111111111111121</v>
      </c>
      <c r="J108" s="22">
        <v>7.1999999999999995E-2</v>
      </c>
      <c r="K108" s="19">
        <f>M108-D108</f>
        <v>96.78000000000003</v>
      </c>
      <c r="L108" s="4">
        <f>(M108-D108)/D108</f>
        <v>0.93760899050571622</v>
      </c>
      <c r="M108" s="1">
        <f>E108/N108</f>
        <v>200.00000000000003</v>
      </c>
      <c r="N108" s="29">
        <v>2.1999999999999999E-2</v>
      </c>
      <c r="O108" s="27" t="s">
        <v>271</v>
      </c>
      <c r="P108" s="63">
        <v>95.974999999999994</v>
      </c>
      <c r="Q108" s="61">
        <v>118.34</v>
      </c>
      <c r="R108" s="61">
        <v>33.871063882521703</v>
      </c>
      <c r="S108" s="42">
        <v>6.62</v>
      </c>
      <c r="T108" s="1">
        <f>D108/S108</f>
        <v>15.592145015105739</v>
      </c>
      <c r="U108" s="38">
        <f>E108/S108</f>
        <v>0.66465256797583083</v>
      </c>
      <c r="V108" s="31"/>
      <c r="W108" s="48">
        <v>1.5519000000000001</v>
      </c>
      <c r="X108" s="5">
        <v>5</v>
      </c>
      <c r="Y108" s="35" t="s">
        <v>74</v>
      </c>
      <c r="Z108" s="120" t="s">
        <v>417</v>
      </c>
      <c r="AA108" s="120" t="s">
        <v>418</v>
      </c>
      <c r="AB108" s="120" t="s">
        <v>418</v>
      </c>
      <c r="AC108" s="126">
        <v>5.4399999999999997E-2</v>
      </c>
      <c r="AD108" s="127">
        <v>1.61E-2</v>
      </c>
      <c r="AE108" s="135">
        <v>10.755800000000001</v>
      </c>
      <c r="AF108" s="121">
        <v>9.3900000000000008E-3</v>
      </c>
      <c r="AG108" s="121">
        <v>1.4429000000000001E-2</v>
      </c>
      <c r="AH108" s="121">
        <v>3.6927000000000001E-2</v>
      </c>
      <c r="AI108" s="123">
        <v>0.20009099999999999</v>
      </c>
      <c r="AJ108" s="122">
        <v>-2.5131000000000001E-2</v>
      </c>
      <c r="AK108" s="122">
        <v>1.303E-2</v>
      </c>
      <c r="AL108" s="123">
        <v>0.10659200000000001</v>
      </c>
      <c r="AM108" s="122">
        <v>4.3410999999999998E-2</v>
      </c>
      <c r="AN108" s="122">
        <v>5.9128E-2</v>
      </c>
    </row>
    <row r="109" spans="1:40" ht="12.75" customHeight="1" x14ac:dyDescent="0.55000000000000004">
      <c r="A109" s="14" t="s">
        <v>738</v>
      </c>
      <c r="B109" s="40"/>
      <c r="C109" s="85" t="s">
        <v>68</v>
      </c>
      <c r="D109" s="63">
        <v>37.909999999999997</v>
      </c>
      <c r="E109" s="42">
        <v>1.24</v>
      </c>
      <c r="F109" s="25">
        <f>E109/D109</f>
        <v>3.2709047744658402E-2</v>
      </c>
      <c r="G109" s="19">
        <f>D109-I109</f>
        <v>13.11</v>
      </c>
      <c r="H109" s="186">
        <f>(D109-I109)/D109</f>
        <v>0.34581904510683198</v>
      </c>
      <c r="I109" s="188">
        <f>E109/J109</f>
        <v>24.799999999999997</v>
      </c>
      <c r="J109" s="22">
        <v>0.05</v>
      </c>
      <c r="K109" s="19">
        <f>M109-D109</f>
        <v>11.689999999999998</v>
      </c>
      <c r="L109" s="186">
        <f>(M109-D109)/D109</f>
        <v>0.30836190978633604</v>
      </c>
      <c r="M109" s="188">
        <f>E109/N109</f>
        <v>49.599999999999994</v>
      </c>
      <c r="N109" s="29">
        <v>2.5000000000000001E-2</v>
      </c>
      <c r="O109" s="27" t="s">
        <v>271</v>
      </c>
      <c r="P109" s="63">
        <v>31.2341932</v>
      </c>
      <c r="Q109" s="183">
        <v>43.92</v>
      </c>
      <c r="R109" s="183">
        <v>13.297019991363801</v>
      </c>
      <c r="S109" s="42">
        <v>3.5110999999999999</v>
      </c>
      <c r="T109" s="188">
        <f>D109/S109</f>
        <v>10.797186067044516</v>
      </c>
      <c r="U109" s="38">
        <f>E109/S109</f>
        <v>0.35316567457491954</v>
      </c>
      <c r="V109" s="31"/>
      <c r="W109" s="48">
        <v>0.30830000000000002</v>
      </c>
      <c r="X109" s="194">
        <v>5</v>
      </c>
      <c r="Y109" s="35" t="s">
        <v>739</v>
      </c>
      <c r="Z109" s="120" t="s">
        <v>333</v>
      </c>
      <c r="AA109" s="120" t="s">
        <v>352</v>
      </c>
      <c r="AB109" s="120" t="s">
        <v>353</v>
      </c>
      <c r="AC109" s="126">
        <v>0.17630000000000001</v>
      </c>
      <c r="AD109" s="127">
        <v>0.08</v>
      </c>
      <c r="AE109" s="135">
        <v>0.75209999999999999</v>
      </c>
      <c r="AF109" s="121">
        <v>9.1750000000000009E-3</v>
      </c>
      <c r="AG109" s="121">
        <v>9.2610000000000001E-3</v>
      </c>
      <c r="AH109" s="121">
        <v>1.2534E-2</v>
      </c>
      <c r="AI109" s="123">
        <v>1.7245E-2</v>
      </c>
      <c r="AJ109" s="122">
        <v>9.2961000000000002E-2</v>
      </c>
      <c r="AK109" s="122">
        <v>8.1720000000000001E-2</v>
      </c>
      <c r="AL109" s="123">
        <v>3.5826999999999998E-2</v>
      </c>
      <c r="AM109" s="122">
        <v>7.2237999999999997E-2</v>
      </c>
      <c r="AN109" s="122">
        <v>6.2438E-2</v>
      </c>
    </row>
    <row r="110" spans="1:40" ht="12.75" customHeight="1" thickBot="1" x14ac:dyDescent="0.6">
      <c r="A110" s="65" t="s">
        <v>443</v>
      </c>
      <c r="B110" s="66" t="s">
        <v>275</v>
      </c>
      <c r="C110" s="88" t="s">
        <v>126</v>
      </c>
      <c r="D110" s="67">
        <v>41.73</v>
      </c>
      <c r="E110" s="68">
        <v>1.48</v>
      </c>
      <c r="F110" s="69">
        <f>E110/D110</f>
        <v>3.5466091540857898E-2</v>
      </c>
      <c r="G110" s="70">
        <f>D110-I110</f>
        <v>4.7299999999999969</v>
      </c>
      <c r="H110" s="71">
        <f>(D110-I110)/D110</f>
        <v>0.11334771147855253</v>
      </c>
      <c r="I110" s="72">
        <f>E110/J110</f>
        <v>37</v>
      </c>
      <c r="J110" s="73">
        <v>0.04</v>
      </c>
      <c r="K110" s="70">
        <f>M110-D110</f>
        <v>28.746190476190471</v>
      </c>
      <c r="L110" s="71">
        <f>(M110-D110)/D110</f>
        <v>0.68886150194561402</v>
      </c>
      <c r="M110" s="72">
        <f>E110/N110</f>
        <v>70.476190476190467</v>
      </c>
      <c r="N110" s="74">
        <v>2.1000000000000001E-2</v>
      </c>
      <c r="O110" s="75" t="s">
        <v>270</v>
      </c>
      <c r="P110" s="67">
        <v>32.29</v>
      </c>
      <c r="Q110" s="76">
        <v>49.07</v>
      </c>
      <c r="R110" s="76">
        <v>25.0409319255307</v>
      </c>
      <c r="S110" s="68">
        <v>3.2223899999999999</v>
      </c>
      <c r="T110" s="72">
        <f>D110/S110</f>
        <v>12.95001536126912</v>
      </c>
      <c r="U110" s="77">
        <f>E110/S110</f>
        <v>0.45928643025828658</v>
      </c>
      <c r="V110" s="144"/>
      <c r="W110" s="79">
        <v>0.98619999999999997</v>
      </c>
      <c r="X110" s="80">
        <v>5</v>
      </c>
      <c r="Y110" s="81" t="s">
        <v>444</v>
      </c>
      <c r="Z110" s="109" t="s">
        <v>333</v>
      </c>
      <c r="AA110" s="109" t="s">
        <v>416</v>
      </c>
      <c r="AB110" s="109" t="s">
        <v>359</v>
      </c>
      <c r="AC110" s="130">
        <v>5.3999999999999999E-2</v>
      </c>
      <c r="AD110" s="125">
        <v>9.0300000000000005E-2</v>
      </c>
      <c r="AE110" s="137">
        <v>1.3247</v>
      </c>
      <c r="AF110" s="108">
        <v>7.9870999999999998E-2</v>
      </c>
      <c r="AG110" s="108">
        <v>0.129436</v>
      </c>
      <c r="AH110" s="108">
        <v>0.11210100000000001</v>
      </c>
      <c r="AI110" s="115">
        <v>0.207262</v>
      </c>
      <c r="AJ110" s="110">
        <v>1.0245000000000001E-2</v>
      </c>
      <c r="AK110" s="110">
        <v>4.7732999999999998E-2</v>
      </c>
      <c r="AL110" s="115">
        <v>5.1055999999999997E-2</v>
      </c>
      <c r="AM110" s="110">
        <v>6.6404000000000005E-2</v>
      </c>
      <c r="AN110" s="110">
        <v>3.2821000000000003E-2</v>
      </c>
    </row>
    <row r="111" spans="1:40" ht="12.75" customHeight="1" x14ac:dyDescent="0.55000000000000004">
      <c r="A111" s="16" t="s">
        <v>494</v>
      </c>
      <c r="B111" s="41" t="s">
        <v>275</v>
      </c>
      <c r="C111" s="86" t="s">
        <v>265</v>
      </c>
      <c r="D111" s="62">
        <v>38.590000000000003</v>
      </c>
      <c r="E111" s="60">
        <v>1.4</v>
      </c>
      <c r="F111" s="24">
        <f>E111/D111</f>
        <v>3.6278828712101578E-2</v>
      </c>
      <c r="G111" s="20">
        <f>D111-I111</f>
        <v>-15.256153846153843</v>
      </c>
      <c r="H111" s="7">
        <f>(D111-I111)/D111</f>
        <v>-0.39533956585006069</v>
      </c>
      <c r="I111" s="8">
        <f>E111/J111</f>
        <v>53.846153846153847</v>
      </c>
      <c r="J111" s="23">
        <v>2.5999999999999999E-2</v>
      </c>
      <c r="K111" s="20">
        <f>M111-D111</f>
        <v>54.743333333333325</v>
      </c>
      <c r="L111" s="7">
        <f>(M111-D111)/D111</f>
        <v>1.4185885808067717</v>
      </c>
      <c r="M111" s="8">
        <f>E111/N111</f>
        <v>93.333333333333329</v>
      </c>
      <c r="N111" s="30">
        <v>1.4999999999999999E-2</v>
      </c>
      <c r="O111" s="28" t="s">
        <v>269</v>
      </c>
      <c r="P111" s="62">
        <v>30.55</v>
      </c>
      <c r="Q111" s="64">
        <v>46.13</v>
      </c>
      <c r="R111" s="64">
        <v>37.402117611430597</v>
      </c>
      <c r="S111" s="60">
        <v>3.4606699999999999</v>
      </c>
      <c r="T111" s="8">
        <f>D111/S111</f>
        <v>11.151019889212206</v>
      </c>
      <c r="U111" s="37">
        <f>E111/S111</f>
        <v>0.40454594052596748</v>
      </c>
      <c r="V111" s="58"/>
      <c r="W111" s="59">
        <v>0.38769999999999999</v>
      </c>
      <c r="X111" s="46">
        <v>5</v>
      </c>
      <c r="Y111" s="36" t="s">
        <v>495</v>
      </c>
      <c r="Z111" s="111" t="s">
        <v>333</v>
      </c>
      <c r="AA111" s="111" t="s">
        <v>416</v>
      </c>
      <c r="AB111" s="111" t="s">
        <v>361</v>
      </c>
      <c r="AC111" s="133">
        <v>5.4100000000000002E-2</v>
      </c>
      <c r="AD111" s="134">
        <v>-4.02E-2</v>
      </c>
      <c r="AE111" s="139">
        <v>1.3170999999999999</v>
      </c>
      <c r="AF111" s="112">
        <v>8.8153999999999996E-2</v>
      </c>
      <c r="AG111" s="112">
        <v>9.7906000000000007E-2</v>
      </c>
      <c r="AH111" s="112">
        <v>0.20361799999999999</v>
      </c>
      <c r="AI111" s="114">
        <v>0.108288</v>
      </c>
      <c r="AJ111" s="113">
        <v>2.9842E-2</v>
      </c>
      <c r="AK111" s="113">
        <v>0.102171</v>
      </c>
      <c r="AL111" s="114">
        <v>9.7800999999999999E-2</v>
      </c>
      <c r="AM111" s="113">
        <v>9.4059000000000004E-2</v>
      </c>
      <c r="AN111" s="113">
        <v>0.11964</v>
      </c>
    </row>
    <row r="112" spans="1:40" ht="12.75" customHeight="1" x14ac:dyDescent="0.55000000000000004">
      <c r="A112" s="14" t="s">
        <v>603</v>
      </c>
      <c r="B112" s="40"/>
      <c r="C112" s="85" t="s">
        <v>265</v>
      </c>
      <c r="D112" s="63">
        <v>19.149999999999999</v>
      </c>
      <c r="E112" s="42">
        <v>0.96</v>
      </c>
      <c r="F112" s="25">
        <f>E112/D112</f>
        <v>5.0130548302872065E-2</v>
      </c>
      <c r="G112" s="19">
        <f>D112-I112</f>
        <v>-2.6681818181818215</v>
      </c>
      <c r="H112" s="4">
        <f>(D112-I112)/D112</f>
        <v>-0.13933064324709252</v>
      </c>
      <c r="I112" s="1">
        <f>E112/J112</f>
        <v>21.81818181818182</v>
      </c>
      <c r="J112" s="22">
        <v>4.3999999999999997E-2</v>
      </c>
      <c r="K112" s="19">
        <f>M112-D112</f>
        <v>40.85</v>
      </c>
      <c r="L112" s="4">
        <f>(M112-D112)/D112</f>
        <v>2.133159268929504</v>
      </c>
      <c r="M112" s="1">
        <f>E112/N112</f>
        <v>60</v>
      </c>
      <c r="N112" s="29">
        <v>1.6E-2</v>
      </c>
      <c r="O112" s="27" t="s">
        <v>271</v>
      </c>
      <c r="P112" s="63">
        <v>18.97</v>
      </c>
      <c r="Q112" s="61">
        <v>26.12</v>
      </c>
      <c r="R112" s="61">
        <v>6.4242018255412399</v>
      </c>
      <c r="S112" s="42">
        <v>0.59145999999999999</v>
      </c>
      <c r="T112" s="1">
        <f>D112/S112</f>
        <v>32.377506509315928</v>
      </c>
      <c r="U112" s="38">
        <f>E112/S112</f>
        <v>1.6231021539918169</v>
      </c>
      <c r="V112" s="82" t="s">
        <v>273</v>
      </c>
      <c r="W112" s="48">
        <v>0.78879999999999995</v>
      </c>
      <c r="X112" s="5">
        <v>5</v>
      </c>
      <c r="Y112" s="35" t="s">
        <v>604</v>
      </c>
      <c r="Z112" s="111" t="s">
        <v>328</v>
      </c>
      <c r="AA112" s="111" t="s">
        <v>329</v>
      </c>
      <c r="AB112" s="111" t="s">
        <v>364</v>
      </c>
      <c r="AC112" s="133">
        <v>9.2399999999999996E-2</v>
      </c>
      <c r="AD112" s="134">
        <v>2.4199999999999999E-2</v>
      </c>
      <c r="AE112" s="139">
        <v>1.1393</v>
      </c>
      <c r="AF112" s="112">
        <v>4.8266000000000003E-2</v>
      </c>
      <c r="AG112" s="112">
        <v>5.0888000000000003E-2</v>
      </c>
      <c r="AH112" s="112">
        <v>8.3877999999999994E-2</v>
      </c>
      <c r="AI112" s="114">
        <v>-6.9538000000000003E-2</v>
      </c>
      <c r="AJ112" s="113">
        <v>-4.7556000000000001E-2</v>
      </c>
      <c r="AK112" s="113">
        <v>-6.1141000000000001E-2</v>
      </c>
      <c r="AL112" s="114">
        <v>5.0770000000000003E-2</v>
      </c>
      <c r="AM112" s="113">
        <v>5.1956000000000002E-2</v>
      </c>
      <c r="AN112" s="113">
        <v>3.1519999999999999E-2</v>
      </c>
    </row>
    <row r="113" spans="1:40" ht="12.75" customHeight="1" x14ac:dyDescent="0.55000000000000004">
      <c r="A113" s="14" t="s">
        <v>552</v>
      </c>
      <c r="B113" s="40" t="s">
        <v>264</v>
      </c>
      <c r="C113" s="85" t="s">
        <v>126</v>
      </c>
      <c r="D113" s="63">
        <v>95.76</v>
      </c>
      <c r="E113" s="42">
        <v>1</v>
      </c>
      <c r="F113" s="25">
        <f>E113/D113</f>
        <v>1.0442773600668337E-2</v>
      </c>
      <c r="G113" s="19">
        <f>D113-I113</f>
        <v>36.936470588235302</v>
      </c>
      <c r="H113" s="186">
        <f>(D113-I113)/D113</f>
        <v>0.3857191999606861</v>
      </c>
      <c r="I113" s="188">
        <f>E113/J113</f>
        <v>58.823529411764703</v>
      </c>
      <c r="J113" s="22">
        <v>1.7000000000000001E-2</v>
      </c>
      <c r="K113" s="19">
        <f>M113-D113</f>
        <v>58.086153846153834</v>
      </c>
      <c r="L113" s="186">
        <f>(M113-D113)/D113</f>
        <v>0.60658055394897481</v>
      </c>
      <c r="M113" s="188">
        <f>E113/N113</f>
        <v>153.84615384615384</v>
      </c>
      <c r="N113" s="29">
        <v>6.4999999999999997E-3</v>
      </c>
      <c r="O113" s="27" t="s">
        <v>269</v>
      </c>
      <c r="P113" s="63">
        <v>91.665000000000006</v>
      </c>
      <c r="Q113" s="183">
        <v>111.94</v>
      </c>
      <c r="R113" s="183">
        <v>26.194933466472701</v>
      </c>
      <c r="S113" s="42">
        <v>4.0159200000000004</v>
      </c>
      <c r="T113" s="188">
        <f>D113/S113</f>
        <v>23.84509651586685</v>
      </c>
      <c r="U113" s="38">
        <f>E113/S113</f>
        <v>0.24900894440128288</v>
      </c>
      <c r="V113" s="32"/>
      <c r="W113" s="48">
        <v>8.3199999999999996E-2</v>
      </c>
      <c r="X113" s="194">
        <v>5</v>
      </c>
      <c r="Y113" s="35" t="s">
        <v>565</v>
      </c>
      <c r="Z113" s="109" t="s">
        <v>322</v>
      </c>
      <c r="AA113" s="109" t="s">
        <v>350</v>
      </c>
      <c r="AB113" s="109" t="s">
        <v>691</v>
      </c>
      <c r="AC113" s="130">
        <v>0.1142</v>
      </c>
      <c r="AD113" s="125">
        <v>5.0700000000000002E-2</v>
      </c>
      <c r="AE113" s="137">
        <v>1.9924999999999999</v>
      </c>
      <c r="AF113" s="108">
        <v>0.132271</v>
      </c>
      <c r="AG113" s="108">
        <v>0.13996700000000001</v>
      </c>
      <c r="AH113" s="108">
        <v>0.11428000000000001</v>
      </c>
      <c r="AI113" s="115">
        <v>0.24301400000000001</v>
      </c>
      <c r="AJ113" s="110">
        <v>0.130075</v>
      </c>
      <c r="AK113" s="110">
        <v>9.3587000000000004E-2</v>
      </c>
      <c r="AL113" s="115">
        <v>0.18301100000000001</v>
      </c>
      <c r="AM113" s="110">
        <v>9.7302E-2</v>
      </c>
      <c r="AN113" s="110">
        <v>7.9000000000000001E-2</v>
      </c>
    </row>
    <row r="114" spans="1:40" ht="12.75" customHeight="1" x14ac:dyDescent="0.55000000000000004">
      <c r="A114" s="14" t="s">
        <v>195</v>
      </c>
      <c r="B114" s="40"/>
      <c r="C114" s="85" t="s">
        <v>265</v>
      </c>
      <c r="D114" s="63">
        <v>19.510000000000002</v>
      </c>
      <c r="E114" s="184">
        <v>0.72</v>
      </c>
      <c r="F114" s="25">
        <f>E114/D114</f>
        <v>3.6904151717068165E-2</v>
      </c>
      <c r="G114" s="19">
        <f>D114-I114</f>
        <v>-1.6664705882352919</v>
      </c>
      <c r="H114" s="186">
        <f>(D114-I114)/D114</f>
        <v>-8.5416226972593115E-2</v>
      </c>
      <c r="I114" s="188">
        <f>E114/J114</f>
        <v>21.176470588235293</v>
      </c>
      <c r="J114" s="22">
        <v>3.4000000000000002E-2</v>
      </c>
      <c r="K114" s="19">
        <f>M114-D114</f>
        <v>13.217272727272725</v>
      </c>
      <c r="L114" s="186">
        <f>(M114-D114)/D114</f>
        <v>0.67746144168491662</v>
      </c>
      <c r="M114" s="188">
        <f>E114/N114</f>
        <v>32.727272727272727</v>
      </c>
      <c r="N114" s="29">
        <v>2.1999999999999999E-2</v>
      </c>
      <c r="O114" s="27" t="s">
        <v>269</v>
      </c>
      <c r="P114" s="63">
        <v>13.87</v>
      </c>
      <c r="Q114" s="183">
        <v>22.49</v>
      </c>
      <c r="R114" s="183">
        <v>15.673009068279599</v>
      </c>
      <c r="S114" s="184">
        <v>1.61239</v>
      </c>
      <c r="T114" s="188">
        <f>D114/S114</f>
        <v>12.100050235985092</v>
      </c>
      <c r="U114" s="38">
        <f>E114/S114</f>
        <v>0.44654208969294029</v>
      </c>
      <c r="V114" s="32"/>
      <c r="W114" s="48">
        <v>0.59279999999999999</v>
      </c>
      <c r="X114" s="194">
        <v>6</v>
      </c>
      <c r="Y114" s="35" t="s">
        <v>75</v>
      </c>
      <c r="Z114" s="111" t="s">
        <v>333</v>
      </c>
      <c r="AA114" s="111" t="s">
        <v>416</v>
      </c>
      <c r="AB114" s="111" t="s">
        <v>361</v>
      </c>
      <c r="AC114" s="133">
        <v>8.7099999999999997E-2</v>
      </c>
      <c r="AD114" s="134">
        <v>3.1099999999999999E-2</v>
      </c>
      <c r="AE114" s="139">
        <v>0.74639999999999995</v>
      </c>
      <c r="AF114" s="112">
        <v>7.1665000000000006E-2</v>
      </c>
      <c r="AG114" s="112">
        <v>5.9223999999999999E-2</v>
      </c>
      <c r="AH114" s="112">
        <v>7.1773000000000003E-2</v>
      </c>
      <c r="AI114" s="114">
        <v>0.14940600000000001</v>
      </c>
      <c r="AJ114" s="113">
        <v>6.8052000000000001E-2</v>
      </c>
      <c r="AK114" s="113">
        <v>7.0474999999999996E-2</v>
      </c>
      <c r="AL114" s="114">
        <v>8.0127000000000004E-2</v>
      </c>
      <c r="AM114" s="113">
        <v>5.5475999999999998E-2</v>
      </c>
      <c r="AN114" s="113">
        <v>4.2315999999999999E-2</v>
      </c>
    </row>
    <row r="115" spans="1:40" ht="12.75" customHeight="1" x14ac:dyDescent="0.55000000000000004">
      <c r="A115" s="14" t="s">
        <v>196</v>
      </c>
      <c r="B115" s="40"/>
      <c r="C115" s="85" t="s">
        <v>266</v>
      </c>
      <c r="D115" s="63">
        <v>150.55000000000001</v>
      </c>
      <c r="E115" s="42">
        <v>2.3199999999999998</v>
      </c>
      <c r="F115" s="25">
        <f>E115/D115</f>
        <v>1.5410162736632345E-2</v>
      </c>
      <c r="G115" s="19">
        <f>D115-I115</f>
        <v>101.70789473684212</v>
      </c>
      <c r="H115" s="4">
        <f>(D115-I115)/D115</f>
        <v>0.67557552133405585</v>
      </c>
      <c r="I115" s="1">
        <f>E115/J115</f>
        <v>48.84210526315789</v>
      </c>
      <c r="J115" s="22">
        <v>4.7500000000000001E-2</v>
      </c>
      <c r="K115" s="19">
        <f>M115-D115</f>
        <v>-31.575641025641048</v>
      </c>
      <c r="L115" s="4">
        <f>(M115-D115)/D115</f>
        <v>-0.20973524427526433</v>
      </c>
      <c r="M115" s="1">
        <f>E115/N115</f>
        <v>118.97435897435896</v>
      </c>
      <c r="N115" s="29">
        <v>1.95E-2</v>
      </c>
      <c r="O115" s="27" t="s">
        <v>271</v>
      </c>
      <c r="P115" s="63">
        <v>114.78</v>
      </c>
      <c r="Q115" s="61">
        <v>167.74</v>
      </c>
      <c r="R115" s="61">
        <v>64.091645018230906</v>
      </c>
      <c r="S115" s="42">
        <v>7.1528099999999997</v>
      </c>
      <c r="T115" s="1">
        <f>D115/S115</f>
        <v>21.047672173593316</v>
      </c>
      <c r="U115" s="38">
        <f>E115/S115</f>
        <v>0.32434805342236128</v>
      </c>
      <c r="V115" s="31"/>
      <c r="W115" s="48">
        <v>3.2551999999999999</v>
      </c>
      <c r="X115" s="5">
        <v>5</v>
      </c>
      <c r="Y115" s="35" t="s">
        <v>412</v>
      </c>
      <c r="Z115" s="105" t="s">
        <v>322</v>
      </c>
      <c r="AA115" s="105" t="s">
        <v>336</v>
      </c>
      <c r="AB115" s="105" t="s">
        <v>336</v>
      </c>
      <c r="AC115" s="131">
        <v>3.3500000000000002E-2</v>
      </c>
      <c r="AD115" s="132">
        <v>-6.1899999999999997E-2</v>
      </c>
      <c r="AE115" s="138">
        <v>-2.3475999999999999</v>
      </c>
      <c r="AF115" s="106">
        <v>4.6422999999999999E-2</v>
      </c>
      <c r="AG115" s="106">
        <v>4.564E-2</v>
      </c>
      <c r="AH115" s="106">
        <v>5.901E-2</v>
      </c>
      <c r="AI115" s="119">
        <v>0.18581600000000001</v>
      </c>
      <c r="AJ115" s="117">
        <v>5.2224E-2</v>
      </c>
      <c r="AK115" s="117">
        <v>7.0874000000000006E-2</v>
      </c>
      <c r="AL115" s="119">
        <v>5.2768000000000002E-2</v>
      </c>
      <c r="AM115" s="117">
        <v>3.7252E-2</v>
      </c>
      <c r="AN115" s="117">
        <v>6.6059999999999999E-3</v>
      </c>
    </row>
    <row r="116" spans="1:40" ht="12.75" customHeight="1" x14ac:dyDescent="0.55000000000000004">
      <c r="A116" s="14" t="s">
        <v>197</v>
      </c>
      <c r="B116" s="40"/>
      <c r="C116" s="85" t="s">
        <v>126</v>
      </c>
      <c r="D116" s="63">
        <v>263.67</v>
      </c>
      <c r="E116" s="42">
        <v>5.68</v>
      </c>
      <c r="F116" s="25">
        <f>E116/D116</f>
        <v>2.1542079114044068E-2</v>
      </c>
      <c r="G116" s="19">
        <f>D116-I116</f>
        <v>101.38428571428577</v>
      </c>
      <c r="H116" s="186">
        <f>(D116-I116)/D116</f>
        <v>0.38451202531302675</v>
      </c>
      <c r="I116" s="188">
        <f>E116/J116</f>
        <v>162.28571428571425</v>
      </c>
      <c r="J116" s="22">
        <v>3.5000000000000003E-2</v>
      </c>
      <c r="K116" s="19">
        <f>M116-D116</f>
        <v>91.329999999999984</v>
      </c>
      <c r="L116" s="186">
        <f>(M116-D116)/D116</f>
        <v>0.34637994462775429</v>
      </c>
      <c r="M116" s="188">
        <f>E116/N116</f>
        <v>355</v>
      </c>
      <c r="N116" s="29">
        <v>1.6E-2</v>
      </c>
      <c r="O116" s="27" t="s">
        <v>268</v>
      </c>
      <c r="P116" s="63">
        <v>247.36009999999999</v>
      </c>
      <c r="Q116" s="183">
        <v>316.89999999999998</v>
      </c>
      <c r="R116" s="183">
        <v>77.847237017749706</v>
      </c>
      <c r="S116" s="42">
        <v>12.261150000000001</v>
      </c>
      <c r="T116" s="188">
        <f>D116/S116</f>
        <v>21.504508141569101</v>
      </c>
      <c r="U116" s="38">
        <f>E116/S116</f>
        <v>0.46325181569428636</v>
      </c>
      <c r="V116" s="27"/>
      <c r="W116" s="48">
        <v>0.43480000000000002</v>
      </c>
      <c r="X116" s="194">
        <v>6</v>
      </c>
      <c r="Y116" s="35" t="s">
        <v>77</v>
      </c>
      <c r="Z116" s="109" t="s">
        <v>322</v>
      </c>
      <c r="AA116" s="109" t="s">
        <v>351</v>
      </c>
      <c r="AB116" s="109" t="s">
        <v>351</v>
      </c>
      <c r="AC116" s="130">
        <v>8.0600000000000005E-2</v>
      </c>
      <c r="AD116" s="125">
        <v>3.7499999999999999E-2</v>
      </c>
      <c r="AE116" s="137">
        <v>1.4561999999999999</v>
      </c>
      <c r="AF116" s="108">
        <v>6.2659000000000006E-2</v>
      </c>
      <c r="AG116" s="108">
        <v>7.2552000000000005E-2</v>
      </c>
      <c r="AH116" s="108">
        <v>8.9527999999999996E-2</v>
      </c>
      <c r="AI116" s="115">
        <v>0.03</v>
      </c>
      <c r="AJ116" s="110">
        <v>1.4595E-2</v>
      </c>
      <c r="AK116" s="110">
        <v>6.0664000000000003E-2</v>
      </c>
      <c r="AL116" s="115">
        <v>3.6833999999999999E-2</v>
      </c>
      <c r="AM116" s="110">
        <v>3.1538999999999998E-2</v>
      </c>
      <c r="AN116" s="110">
        <v>3.1732999999999997E-2</v>
      </c>
    </row>
    <row r="117" spans="1:40" ht="12.75" customHeight="1" x14ac:dyDescent="0.55000000000000004">
      <c r="A117" s="15" t="s">
        <v>198</v>
      </c>
      <c r="B117" s="40"/>
      <c r="C117" s="85" t="s">
        <v>265</v>
      </c>
      <c r="D117" s="63">
        <v>59.33</v>
      </c>
      <c r="E117" s="42">
        <v>2.4</v>
      </c>
      <c r="F117" s="25">
        <f>E117/D117</f>
        <v>4.045171077026799E-2</v>
      </c>
      <c r="G117" s="19">
        <f>D117-I117</f>
        <v>2.1871428571428595</v>
      </c>
      <c r="H117" s="4">
        <f>(D117-I117)/D117</f>
        <v>3.6864029279333549E-2</v>
      </c>
      <c r="I117" s="1">
        <f>E117/J117</f>
        <v>57.142857142857139</v>
      </c>
      <c r="J117" s="22">
        <v>4.2000000000000003E-2</v>
      </c>
      <c r="K117" s="19">
        <f>M117-D117</f>
        <v>38.629183673469385</v>
      </c>
      <c r="L117" s="4">
        <f>(M117-D117)/D117</f>
        <v>0.65109023552114254</v>
      </c>
      <c r="M117" s="1">
        <f>E117/N117</f>
        <v>97.959183673469383</v>
      </c>
      <c r="N117" s="29">
        <v>2.4500000000000001E-2</v>
      </c>
      <c r="O117" s="27" t="s">
        <v>269</v>
      </c>
      <c r="P117" s="63">
        <v>58.27</v>
      </c>
      <c r="Q117" s="61">
        <v>75.900000000000006</v>
      </c>
      <c r="R117" s="61">
        <v>16.806832409229099</v>
      </c>
      <c r="S117" s="42">
        <v>4.3066399999999998</v>
      </c>
      <c r="T117" s="1">
        <f>D117/S117</f>
        <v>13.776401092266825</v>
      </c>
      <c r="U117" s="38">
        <f>E117/S117</f>
        <v>0.55727899243958168</v>
      </c>
      <c r="V117" s="32"/>
      <c r="W117" s="48">
        <v>1.3759999999999999</v>
      </c>
      <c r="X117" s="5">
        <v>6</v>
      </c>
      <c r="Y117" s="35" t="s">
        <v>78</v>
      </c>
      <c r="Z117" s="111" t="s">
        <v>328</v>
      </c>
      <c r="AA117" s="111" t="s">
        <v>329</v>
      </c>
      <c r="AB117" s="111" t="s">
        <v>364</v>
      </c>
      <c r="AC117" s="133">
        <v>9.7600000000000006E-2</v>
      </c>
      <c r="AD117" s="134">
        <v>5.8900000000000001E-2</v>
      </c>
      <c r="AE117" s="139">
        <v>0.84850000000000003</v>
      </c>
      <c r="AF117" s="112">
        <v>5.3222999999999999E-2</v>
      </c>
      <c r="AG117" s="112">
        <v>3.7842000000000001E-2</v>
      </c>
      <c r="AH117" s="112">
        <v>4.2937000000000003E-2</v>
      </c>
      <c r="AI117" s="114">
        <v>4.4708999999999999E-2</v>
      </c>
      <c r="AJ117" s="113">
        <v>8.2470000000000002E-2</v>
      </c>
      <c r="AK117" s="113">
        <v>4.2963000000000001E-2</v>
      </c>
      <c r="AL117" s="114">
        <v>3.0853999999999999E-2</v>
      </c>
      <c r="AM117" s="113">
        <v>3.3202000000000002E-2</v>
      </c>
      <c r="AN117" s="113">
        <v>1.0376E-2</v>
      </c>
    </row>
    <row r="118" spans="1:40" ht="12.75" customHeight="1" x14ac:dyDescent="0.55000000000000004">
      <c r="A118" s="14" t="s">
        <v>199</v>
      </c>
      <c r="B118" s="40"/>
      <c r="C118" s="85" t="s">
        <v>265</v>
      </c>
      <c r="D118" s="63">
        <v>116.51</v>
      </c>
      <c r="E118" s="42">
        <v>4</v>
      </c>
      <c r="F118" s="25">
        <f>E118/D118</f>
        <v>3.4331817011415328E-2</v>
      </c>
      <c r="G118" s="19">
        <f>D118-I118</f>
        <v>0.56797101449276965</v>
      </c>
      <c r="H118" s="4">
        <f>(D118-I118)/D118</f>
        <v>4.8748692343384224E-3</v>
      </c>
      <c r="I118" s="1">
        <f>E118/J118</f>
        <v>115.94202898550724</v>
      </c>
      <c r="J118" s="22">
        <v>3.4500000000000003E-2</v>
      </c>
      <c r="K118" s="19">
        <f>M118-D118</f>
        <v>53.7027659574468</v>
      </c>
      <c r="L118" s="4">
        <f>(M118-D118)/D118</f>
        <v>0.46092838346448201</v>
      </c>
      <c r="M118" s="1">
        <f>E118/N118</f>
        <v>170.21276595744681</v>
      </c>
      <c r="N118" s="29">
        <v>2.35E-2</v>
      </c>
      <c r="O118" s="27" t="s">
        <v>270</v>
      </c>
      <c r="P118" s="63">
        <v>112.74</v>
      </c>
      <c r="Q118" s="61">
        <v>164.45</v>
      </c>
      <c r="R118" s="61">
        <v>31.5335628129647</v>
      </c>
      <c r="S118" s="42">
        <v>8.9747400000000006</v>
      </c>
      <c r="T118" s="1">
        <f>D118/S118</f>
        <v>12.981991678867576</v>
      </c>
      <c r="U118" s="38">
        <f>E118/S118</f>
        <v>0.44569536276259808</v>
      </c>
      <c r="V118" s="32"/>
      <c r="W118" s="48">
        <v>0.88759999999999994</v>
      </c>
      <c r="X118" s="5">
        <v>6</v>
      </c>
      <c r="Y118" s="35" t="s">
        <v>79</v>
      </c>
      <c r="Z118" s="111" t="s">
        <v>367</v>
      </c>
      <c r="AA118" s="111" t="s">
        <v>379</v>
      </c>
      <c r="AB118" s="111" t="s">
        <v>379</v>
      </c>
      <c r="AC118" s="133">
        <v>8.3099999999999993E-2</v>
      </c>
      <c r="AD118" s="134">
        <v>8.3999999999999995E-3</v>
      </c>
      <c r="AE118" s="139">
        <v>1.5249999999999999</v>
      </c>
      <c r="AF118" s="112">
        <v>6.3405000000000003E-2</v>
      </c>
      <c r="AG118" s="112">
        <v>5.7008000000000003E-2</v>
      </c>
      <c r="AH118" s="112">
        <v>5.8605999999999998E-2</v>
      </c>
      <c r="AI118" s="114"/>
      <c r="AJ118" s="113">
        <v>0.111485</v>
      </c>
      <c r="AK118" s="113">
        <v>7.8060000000000004E-2</v>
      </c>
      <c r="AL118" s="114">
        <v>0.11769300000000001</v>
      </c>
      <c r="AM118" s="113">
        <v>6.5276000000000001E-2</v>
      </c>
      <c r="AN118" s="113">
        <v>5.0727000000000001E-2</v>
      </c>
    </row>
    <row r="119" spans="1:40" ht="12.75" customHeight="1" x14ac:dyDescent="0.55000000000000004">
      <c r="A119" s="16" t="s">
        <v>599</v>
      </c>
      <c r="B119" s="41"/>
      <c r="C119" s="86" t="s">
        <v>265</v>
      </c>
      <c r="D119" s="62">
        <v>38.17</v>
      </c>
      <c r="E119" s="60">
        <v>1.08</v>
      </c>
      <c r="F119" s="24">
        <f>E119/D119</f>
        <v>2.829447209850668E-2</v>
      </c>
      <c r="G119" s="20">
        <f>D119-I119</f>
        <v>-5.0300000000000011</v>
      </c>
      <c r="H119" s="7">
        <f>(D119-I119)/D119</f>
        <v>-0.13177888394026724</v>
      </c>
      <c r="I119" s="8">
        <f>E119/J119</f>
        <v>43.2</v>
      </c>
      <c r="J119" s="23">
        <v>2.5000000000000001E-2</v>
      </c>
      <c r="K119" s="20">
        <f>M119-D119</f>
        <v>38.972857142857151</v>
      </c>
      <c r="L119" s="7">
        <f>(M119-D119)/D119</f>
        <v>1.0210337213219058</v>
      </c>
      <c r="M119" s="8">
        <f>E119/N119</f>
        <v>77.142857142857153</v>
      </c>
      <c r="N119" s="30">
        <v>1.4E-2</v>
      </c>
      <c r="O119" s="28" t="s">
        <v>269</v>
      </c>
      <c r="P119" s="62">
        <v>30.26</v>
      </c>
      <c r="Q119" s="64">
        <v>47.08</v>
      </c>
      <c r="R119" s="64">
        <v>22.4290865933479</v>
      </c>
      <c r="S119" s="60">
        <v>2.84327</v>
      </c>
      <c r="T119" s="8">
        <f>D119/S119</f>
        <v>13.424683550981793</v>
      </c>
      <c r="U119" s="37">
        <f>E119/S119</f>
        <v>0.37984433416453595</v>
      </c>
      <c r="V119" s="33"/>
      <c r="W119" s="59">
        <v>0.18890000000000001</v>
      </c>
      <c r="X119" s="46">
        <v>6</v>
      </c>
      <c r="Y119" s="36" t="s">
        <v>600</v>
      </c>
      <c r="Z119" s="111" t="s">
        <v>333</v>
      </c>
      <c r="AA119" s="111" t="s">
        <v>416</v>
      </c>
      <c r="AB119" s="111" t="s">
        <v>361</v>
      </c>
      <c r="AC119" s="133">
        <v>8.2900000000000001E-2</v>
      </c>
      <c r="AD119" s="134">
        <v>2.3E-2</v>
      </c>
      <c r="AE119" s="139">
        <v>0.96220000000000006</v>
      </c>
      <c r="AF119" s="112">
        <v>9.5794000000000004E-2</v>
      </c>
      <c r="AG119" s="112">
        <v>0.10756599999999999</v>
      </c>
      <c r="AH119" s="112">
        <v>9.5958000000000002E-2</v>
      </c>
      <c r="AI119" s="114">
        <v>7.5372999999999996E-2</v>
      </c>
      <c r="AJ119" s="113">
        <v>7.8966999999999996E-2</v>
      </c>
      <c r="AK119" s="113">
        <v>8.2261000000000001E-2</v>
      </c>
      <c r="AL119" s="114">
        <v>6.1296999999999997E-2</v>
      </c>
      <c r="AM119" s="113">
        <v>0.105715</v>
      </c>
      <c r="AN119" s="113">
        <v>0.105283</v>
      </c>
    </row>
    <row r="120" spans="1:40" ht="12.75" customHeight="1" x14ac:dyDescent="0.55000000000000004">
      <c r="A120" s="14" t="s">
        <v>582</v>
      </c>
      <c r="B120" s="40"/>
      <c r="C120" s="85" t="s">
        <v>265</v>
      </c>
      <c r="D120" s="63">
        <v>29.81</v>
      </c>
      <c r="E120" s="42">
        <v>1.88</v>
      </c>
      <c r="F120" s="25">
        <f>E120/D120</f>
        <v>6.3066085206306605E-2</v>
      </c>
      <c r="G120" s="19">
        <f>D120-I120</f>
        <v>-1.5233333333333334</v>
      </c>
      <c r="H120" s="186">
        <f>(D120-I120)/D120</f>
        <v>-5.1101420105110144E-2</v>
      </c>
      <c r="I120" s="188">
        <f>E120/J120</f>
        <v>31.333333333333332</v>
      </c>
      <c r="J120" s="22">
        <v>0.06</v>
      </c>
      <c r="K120" s="19">
        <f>M120-D120</f>
        <v>18.395128205128206</v>
      </c>
      <c r="L120" s="186">
        <f>(M120-D120)/D120</f>
        <v>0.61707910785401565</v>
      </c>
      <c r="M120" s="188">
        <f>E120/N120</f>
        <v>48.205128205128204</v>
      </c>
      <c r="N120" s="29">
        <v>3.9E-2</v>
      </c>
      <c r="O120" s="27" t="s">
        <v>270</v>
      </c>
      <c r="P120" s="63">
        <v>25.7</v>
      </c>
      <c r="Q120" s="183">
        <v>33.844999999999999</v>
      </c>
      <c r="R120" s="183">
        <v>17.710973713396498</v>
      </c>
      <c r="S120" s="42">
        <v>2.12</v>
      </c>
      <c r="T120" s="188">
        <f>D120/S120</f>
        <v>14.061320754716979</v>
      </c>
      <c r="U120" s="38">
        <f>E120/S120</f>
        <v>0.88679245283018859</v>
      </c>
      <c r="V120" s="31"/>
      <c r="W120" s="48">
        <v>0.7913</v>
      </c>
      <c r="X120" s="194">
        <v>6</v>
      </c>
      <c r="Y120" s="35" t="s">
        <v>583</v>
      </c>
      <c r="Z120" s="111" t="s">
        <v>417</v>
      </c>
      <c r="AA120" s="111" t="s">
        <v>418</v>
      </c>
      <c r="AB120" s="111" t="s">
        <v>418</v>
      </c>
      <c r="AC120" s="133">
        <v>5.4899999999999997E-2</v>
      </c>
      <c r="AD120" s="134">
        <v>-4.7399999999999998E-2</v>
      </c>
      <c r="AE120" s="139">
        <v>2.0009000000000001</v>
      </c>
      <c r="AF120" s="112">
        <v>5.0717999999999999E-2</v>
      </c>
      <c r="AG120" s="112">
        <v>5.8414000000000001E-2</v>
      </c>
      <c r="AH120" s="112">
        <v>8.0800999999999998E-2</v>
      </c>
      <c r="AI120" s="114">
        <v>-0.10793999999999999</v>
      </c>
      <c r="AJ120" s="113">
        <v>-3.4420000000000002E-3</v>
      </c>
      <c r="AK120" s="113">
        <v>-5.7539E-2</v>
      </c>
      <c r="AL120" s="114">
        <v>8.0450999999999995E-2</v>
      </c>
      <c r="AM120" s="113">
        <v>6.4278000000000002E-2</v>
      </c>
      <c r="AN120" s="113">
        <v>6.0983000000000002E-2</v>
      </c>
    </row>
    <row r="121" spans="1:40" ht="12.75" customHeight="1" x14ac:dyDescent="0.55000000000000004">
      <c r="A121" s="14" t="s">
        <v>430</v>
      </c>
      <c r="B121" s="40"/>
      <c r="C121" s="85" t="s">
        <v>126</v>
      </c>
      <c r="D121" s="63">
        <v>48.15</v>
      </c>
      <c r="E121" s="184">
        <v>1.32</v>
      </c>
      <c r="F121" s="25">
        <f>E121/D121</f>
        <v>2.741433021806854E-2</v>
      </c>
      <c r="G121" s="19">
        <f>D121-I121</f>
        <v>10.435714285714283</v>
      </c>
      <c r="H121" s="186">
        <f>(D121-I121)/D121</f>
        <v>0.21673342234089893</v>
      </c>
      <c r="I121" s="188">
        <f>E121/J121</f>
        <v>37.714285714285715</v>
      </c>
      <c r="J121" s="22">
        <v>3.5000000000000003E-2</v>
      </c>
      <c r="K121" s="19">
        <f>M121-D121</f>
        <v>21.323684210526316</v>
      </c>
      <c r="L121" s="186">
        <f>(M121-D121)/D121</f>
        <v>0.44285948516150192</v>
      </c>
      <c r="M121" s="188">
        <f>E121/N121</f>
        <v>69.473684210526315</v>
      </c>
      <c r="N121" s="29">
        <v>1.9E-2</v>
      </c>
      <c r="O121" s="27" t="s">
        <v>270</v>
      </c>
      <c r="P121" s="63">
        <v>34.5</v>
      </c>
      <c r="Q121" s="183">
        <v>60.67</v>
      </c>
      <c r="R121" s="183">
        <v>27.236989960640098</v>
      </c>
      <c r="S121" s="184">
        <v>1.7482</v>
      </c>
      <c r="T121" s="188">
        <f>D121/S121</f>
        <v>27.542615261411736</v>
      </c>
      <c r="U121" s="38">
        <f>E121/S121</f>
        <v>0.75506234984555542</v>
      </c>
      <c r="V121" s="32"/>
      <c r="W121" s="48">
        <v>0.97829999999999995</v>
      </c>
      <c r="X121" s="194">
        <v>6</v>
      </c>
      <c r="Y121" s="35" t="s">
        <v>431</v>
      </c>
      <c r="Z121" s="109" t="s">
        <v>333</v>
      </c>
      <c r="AA121" s="109" t="s">
        <v>416</v>
      </c>
      <c r="AB121" s="109" t="s">
        <v>361</v>
      </c>
      <c r="AC121" s="130">
        <v>5.0200000000000002E-2</v>
      </c>
      <c r="AD121" s="125">
        <v>2.0999999999999999E-3</v>
      </c>
      <c r="AE121" s="137">
        <v>2.5059999999999998</v>
      </c>
      <c r="AF121" s="108">
        <v>3.8080000000000003E-2</v>
      </c>
      <c r="AG121" s="108">
        <v>5.4995000000000002E-2</v>
      </c>
      <c r="AH121" s="108">
        <v>8.2036999999999999E-2</v>
      </c>
      <c r="AI121" s="115">
        <v>-0.105673</v>
      </c>
      <c r="AJ121" s="110">
        <v>-1.5202E-2</v>
      </c>
      <c r="AK121" s="110">
        <v>4.3740000000000001E-2</v>
      </c>
      <c r="AL121" s="115">
        <v>1.1523E-2</v>
      </c>
      <c r="AM121" s="110">
        <v>7.7426999999999996E-2</v>
      </c>
      <c r="AN121" s="110">
        <v>9.5118999999999995E-2</v>
      </c>
    </row>
    <row r="122" spans="1:40" ht="12.75" customHeight="1" x14ac:dyDescent="0.55000000000000004">
      <c r="A122" s="14" t="s">
        <v>624</v>
      </c>
      <c r="B122" s="40"/>
      <c r="C122" s="85" t="s">
        <v>126</v>
      </c>
      <c r="D122" s="63">
        <v>112.94</v>
      </c>
      <c r="E122" s="42">
        <v>0.96</v>
      </c>
      <c r="F122" s="25">
        <f>E122/D122</f>
        <v>8.5000885425889853E-3</v>
      </c>
      <c r="G122" s="19">
        <f>D122-I122</f>
        <v>39.093846153846144</v>
      </c>
      <c r="H122" s="4">
        <f>(D122-I122)/D122</f>
        <v>0.34614703518546258</v>
      </c>
      <c r="I122" s="1">
        <f>E122/J122</f>
        <v>73.846153846153854</v>
      </c>
      <c r="J122" s="22">
        <v>1.2999999999999999E-2</v>
      </c>
      <c r="K122" s="19">
        <f>M122-D122</f>
        <v>34.75230769230771</v>
      </c>
      <c r="L122" s="4">
        <f>(M122-D122)/D122</f>
        <v>0.30770592962907484</v>
      </c>
      <c r="M122" s="1">
        <f>E122/N122</f>
        <v>147.69230769230771</v>
      </c>
      <c r="N122" s="29">
        <v>6.4999999999999997E-3</v>
      </c>
      <c r="O122" s="27" t="s">
        <v>269</v>
      </c>
      <c r="P122" s="63">
        <v>38.950000000000003</v>
      </c>
      <c r="Q122" s="61">
        <v>132</v>
      </c>
      <c r="R122" s="61">
        <v>47.838142905513202</v>
      </c>
      <c r="S122" s="42">
        <v>10.470230000000001</v>
      </c>
      <c r="T122" s="1">
        <f>D122/S122</f>
        <v>10.786773547476988</v>
      </c>
      <c r="U122" s="38">
        <f>E122/S122</f>
        <v>9.1688530242411095E-2</v>
      </c>
      <c r="V122" s="32"/>
      <c r="W122" s="48">
        <v>0.47149999999999997</v>
      </c>
      <c r="X122" s="5">
        <v>6</v>
      </c>
      <c r="Y122" s="35" t="s">
        <v>489</v>
      </c>
      <c r="Z122" s="109" t="s">
        <v>333</v>
      </c>
      <c r="AA122" s="109" t="s">
        <v>334</v>
      </c>
      <c r="AB122" s="109" t="s">
        <v>335</v>
      </c>
      <c r="AC122" s="130">
        <v>0.15490000000000001</v>
      </c>
      <c r="AD122" s="125">
        <v>6.6900000000000001E-2</v>
      </c>
      <c r="AE122" s="137">
        <v>0.60409999999999997</v>
      </c>
      <c r="AF122" s="108">
        <v>6.2659000000000006E-2</v>
      </c>
      <c r="AG122" s="108">
        <v>7.0564000000000002E-2</v>
      </c>
      <c r="AH122" s="108">
        <v>7.0983000000000004E-2</v>
      </c>
      <c r="AI122" s="115">
        <v>0.138715</v>
      </c>
      <c r="AJ122" s="110">
        <v>0.10581500000000001</v>
      </c>
      <c r="AK122" s="110">
        <v>0.10265299999999999</v>
      </c>
      <c r="AL122" s="115">
        <v>4.7573999999999998E-2</v>
      </c>
      <c r="AM122" s="110">
        <v>4.7724999999999997E-2</v>
      </c>
      <c r="AN122" s="110">
        <v>4.5405000000000001E-2</v>
      </c>
    </row>
    <row r="123" spans="1:40" ht="12.75" customHeight="1" x14ac:dyDescent="0.55000000000000004">
      <c r="A123" s="14" t="s">
        <v>200</v>
      </c>
      <c r="B123" s="40" t="s">
        <v>264</v>
      </c>
      <c r="C123" s="85" t="s">
        <v>68</v>
      </c>
      <c r="D123" s="63">
        <v>81.86</v>
      </c>
      <c r="E123" s="42">
        <v>1.1000000000000001</v>
      </c>
      <c r="F123" s="25">
        <f>E123/D123</f>
        <v>1.3437576349865626E-2</v>
      </c>
      <c r="G123" s="19">
        <f>D123-I123</f>
        <v>22.400540540540533</v>
      </c>
      <c r="H123" s="4">
        <f>(D123-I123)/D123</f>
        <v>0.27364452162888508</v>
      </c>
      <c r="I123" s="1">
        <f>E123/J123</f>
        <v>59.459459459459467</v>
      </c>
      <c r="J123" s="22">
        <v>1.8499999999999999E-2</v>
      </c>
      <c r="K123" s="19">
        <f>M123-D123</f>
        <v>33.929473684210535</v>
      </c>
      <c r="L123" s="4">
        <f>(M123-D123)/D123</f>
        <v>0.41448172103848685</v>
      </c>
      <c r="M123" s="1">
        <f>E123/N123</f>
        <v>115.78947368421053</v>
      </c>
      <c r="N123" s="29">
        <v>9.4999999999999998E-3</v>
      </c>
      <c r="O123" s="27" t="s">
        <v>269</v>
      </c>
      <c r="P123" s="63">
        <v>77.489999999999995</v>
      </c>
      <c r="Q123" s="61">
        <v>94.77</v>
      </c>
      <c r="R123" s="61">
        <v>13.2436864566453</v>
      </c>
      <c r="S123" s="42">
        <v>2.8973</v>
      </c>
      <c r="T123" s="1">
        <f>D123/S123</f>
        <v>28.253891554205641</v>
      </c>
      <c r="U123" s="38">
        <f>E123/S123</f>
        <v>0.37966382494046186</v>
      </c>
      <c r="V123" s="32"/>
      <c r="W123" s="48">
        <v>1.35E-2</v>
      </c>
      <c r="X123" s="5">
        <v>6</v>
      </c>
      <c r="Y123" s="35" t="s">
        <v>80</v>
      </c>
      <c r="Z123" s="120" t="s">
        <v>322</v>
      </c>
      <c r="AA123" s="120" t="s">
        <v>350</v>
      </c>
      <c r="AB123" s="120" t="s">
        <v>691</v>
      </c>
      <c r="AC123" s="126">
        <v>0.22509999999999999</v>
      </c>
      <c r="AD123" s="127">
        <v>3.2500000000000001E-2</v>
      </c>
      <c r="AE123" s="135">
        <v>2.1884000000000001</v>
      </c>
      <c r="AF123" s="121">
        <v>0.103257</v>
      </c>
      <c r="AG123" s="121">
        <v>0.12142500000000001</v>
      </c>
      <c r="AH123" s="121">
        <v>0.109239</v>
      </c>
      <c r="AI123" s="123">
        <v>0.15260899999999999</v>
      </c>
      <c r="AJ123" s="122">
        <v>8.3368999999999999E-2</v>
      </c>
      <c r="AK123" s="122">
        <v>0.10131800000000001</v>
      </c>
      <c r="AL123" s="123">
        <v>9.9884000000000001E-2</v>
      </c>
      <c r="AM123" s="122">
        <v>5.8377999999999999E-2</v>
      </c>
      <c r="AN123" s="122">
        <v>7.1167999999999995E-2</v>
      </c>
    </row>
    <row r="124" spans="1:40" ht="12.75" customHeight="1" x14ac:dyDescent="0.55000000000000004">
      <c r="A124" s="14" t="s">
        <v>201</v>
      </c>
      <c r="B124" s="40"/>
      <c r="C124" s="85" t="s">
        <v>266</v>
      </c>
      <c r="D124" s="63">
        <v>1075.98</v>
      </c>
      <c r="E124" s="42">
        <v>8.1999999999999993</v>
      </c>
      <c r="F124" s="25">
        <f>E124/D124</f>
        <v>7.6209594973884265E-3</v>
      </c>
      <c r="G124" s="19">
        <f>D124-I124</f>
        <v>802.64666666666676</v>
      </c>
      <c r="H124" s="4">
        <f>(D124-I124)/D124</f>
        <v>0.74596801675371915</v>
      </c>
      <c r="I124" s="1">
        <f>E124/J124</f>
        <v>273.33333333333331</v>
      </c>
      <c r="J124" s="22">
        <v>0.03</v>
      </c>
      <c r="K124" s="19">
        <f>M124-D124</f>
        <v>-419.98000000000013</v>
      </c>
      <c r="L124" s="4">
        <f>(M124-D124)/D124</f>
        <v>-0.39032324020892595</v>
      </c>
      <c r="M124" s="1">
        <f>E124/N124</f>
        <v>655.99999999999989</v>
      </c>
      <c r="N124" s="29">
        <v>1.2500000000000001E-2</v>
      </c>
      <c r="O124" s="27" t="s">
        <v>269</v>
      </c>
      <c r="P124" s="63">
        <v>833.5</v>
      </c>
      <c r="Q124" s="61">
        <v>1227.6590000000001</v>
      </c>
      <c r="R124" s="61">
        <v>63.162289043530699</v>
      </c>
      <c r="S124" s="42">
        <v>36.50085</v>
      </c>
      <c r="T124" s="1">
        <f>D124/S124</f>
        <v>29.478217630548329</v>
      </c>
      <c r="U124" s="38">
        <f>E124/S124</f>
        <v>0.22465230261761027</v>
      </c>
      <c r="V124" s="32"/>
      <c r="W124" s="48">
        <v>0.73839999999999995</v>
      </c>
      <c r="X124" s="5">
        <v>6</v>
      </c>
      <c r="Y124" s="35" t="s">
        <v>81</v>
      </c>
      <c r="Z124" s="105" t="s">
        <v>322</v>
      </c>
      <c r="AA124" s="105" t="s">
        <v>336</v>
      </c>
      <c r="AB124" s="105" t="s">
        <v>336</v>
      </c>
      <c r="AC124" s="131">
        <v>0.24729999999999999</v>
      </c>
      <c r="AD124" s="132">
        <v>3.0200000000000001E-2</v>
      </c>
      <c r="AE124" s="138">
        <v>2.2061000000000002</v>
      </c>
      <c r="AF124" s="106">
        <v>7.1138000000000007E-2</v>
      </c>
      <c r="AG124" s="106">
        <v>6.3730999999999996E-2</v>
      </c>
      <c r="AH124" s="106">
        <v>7.3551000000000005E-2</v>
      </c>
      <c r="AI124" s="119">
        <v>0.41381800000000002</v>
      </c>
      <c r="AJ124" s="117">
        <v>0.21417</v>
      </c>
      <c r="AK124" s="117">
        <v>0.12527099999999999</v>
      </c>
      <c r="AL124" s="119">
        <v>0.117835</v>
      </c>
      <c r="AM124" s="117">
        <v>7.9878000000000005E-2</v>
      </c>
      <c r="AN124" s="117">
        <v>5.7313000000000003E-2</v>
      </c>
    </row>
    <row r="125" spans="1:40" ht="12.75" customHeight="1" x14ac:dyDescent="0.55000000000000004">
      <c r="A125" s="16" t="s">
        <v>744</v>
      </c>
      <c r="B125" s="41"/>
      <c r="C125" s="86" t="s">
        <v>68</v>
      </c>
      <c r="D125" s="62">
        <v>59.03</v>
      </c>
      <c r="E125" s="60">
        <v>2.16</v>
      </c>
      <c r="F125" s="24">
        <f>E125/D125</f>
        <v>3.6591563611722853E-2</v>
      </c>
      <c r="G125" s="20">
        <f>D125-I125</f>
        <v>22.419830508474575</v>
      </c>
      <c r="H125" s="7">
        <f>(D125-I125)/D125</f>
        <v>0.37980400658096858</v>
      </c>
      <c r="I125" s="8">
        <f>E125/J125</f>
        <v>36.610169491525426</v>
      </c>
      <c r="J125" s="23">
        <v>5.8999999999999997E-2</v>
      </c>
      <c r="K125" s="20">
        <f>M125-D125</f>
        <v>19.515454545454546</v>
      </c>
      <c r="L125" s="7">
        <f>(M125-D125)/D125</f>
        <v>0.33060231315355826</v>
      </c>
      <c r="M125" s="8">
        <f>E125/N125</f>
        <v>78.545454545454547</v>
      </c>
      <c r="N125" s="30">
        <v>2.75E-2</v>
      </c>
      <c r="O125" s="28" t="s">
        <v>271</v>
      </c>
      <c r="P125" s="62">
        <v>55.95</v>
      </c>
      <c r="Q125" s="64">
        <v>73.16</v>
      </c>
      <c r="R125" s="64">
        <v>44.136039464876397</v>
      </c>
      <c r="S125" s="60">
        <v>4.9482299999999997</v>
      </c>
      <c r="T125" s="8">
        <f>D125/S125</f>
        <v>11.929518231771766</v>
      </c>
      <c r="U125" s="37">
        <f>E125/S125</f>
        <v>0.43651972523508414</v>
      </c>
      <c r="V125" s="33"/>
      <c r="W125" s="59">
        <v>1.3161</v>
      </c>
      <c r="X125" s="46">
        <v>5</v>
      </c>
      <c r="Y125" s="36" t="s">
        <v>745</v>
      </c>
      <c r="Z125" s="120" t="s">
        <v>343</v>
      </c>
      <c r="AA125" s="120" t="s">
        <v>356</v>
      </c>
      <c r="AB125" s="120" t="s">
        <v>686</v>
      </c>
      <c r="AC125" s="126">
        <v>5.7700000000000001E-2</v>
      </c>
      <c r="AD125" s="127">
        <v>-2.9899999999999999E-2</v>
      </c>
      <c r="AE125" s="135">
        <v>1.4632000000000001</v>
      </c>
      <c r="AF125" s="121">
        <v>5.6654999999999997E-2</v>
      </c>
      <c r="AG125" s="121">
        <v>3.5956000000000002E-2</v>
      </c>
      <c r="AH125" s="121">
        <v>2.2565000000000002E-2</v>
      </c>
      <c r="AI125" s="123">
        <v>-0.10810599999999999</v>
      </c>
      <c r="AJ125" s="122">
        <v>9.9320000000000006E-2</v>
      </c>
      <c r="AK125" s="122">
        <v>0.115166</v>
      </c>
      <c r="AL125" s="123">
        <v>-6.522E-3</v>
      </c>
      <c r="AM125" s="122">
        <v>3.4646000000000003E-2</v>
      </c>
      <c r="AN125" s="122">
        <v>2.5409000000000001E-2</v>
      </c>
    </row>
    <row r="126" spans="1:40" ht="12.75" customHeight="1" x14ac:dyDescent="0.55000000000000004">
      <c r="A126" s="14" t="s">
        <v>651</v>
      </c>
      <c r="B126" s="40"/>
      <c r="C126" s="85" t="s">
        <v>266</v>
      </c>
      <c r="D126" s="63">
        <v>32.700000000000003</v>
      </c>
      <c r="E126" s="43">
        <v>1.5588911999999999</v>
      </c>
      <c r="F126" s="25">
        <f>E126/D126</f>
        <v>4.7672513761467881E-2</v>
      </c>
      <c r="G126" s="19">
        <f>D126-I126</f>
        <v>7.9556952380952417</v>
      </c>
      <c r="H126" s="4">
        <f>(D126-I126)/D126</f>
        <v>0.24329343235765263</v>
      </c>
      <c r="I126" s="1">
        <f>E126/J126</f>
        <v>24.744304761904761</v>
      </c>
      <c r="J126" s="22">
        <v>6.3E-2</v>
      </c>
      <c r="K126" s="19">
        <f>M126-D126</f>
        <v>2.7293454545454523</v>
      </c>
      <c r="L126" s="4">
        <f>(M126-D126)/D126</f>
        <v>8.3466221851542871E-2</v>
      </c>
      <c r="M126" s="1">
        <f>E126/N126</f>
        <v>35.429345454545455</v>
      </c>
      <c r="N126" s="29">
        <v>4.3999999999999997E-2</v>
      </c>
      <c r="O126" s="27" t="s">
        <v>272</v>
      </c>
      <c r="P126" s="63">
        <v>32.549999999999997</v>
      </c>
      <c r="Q126" s="61">
        <v>45.924999999999997</v>
      </c>
      <c r="R126" s="61">
        <v>8.3768512247111993</v>
      </c>
      <c r="S126" s="42">
        <v>2.1835</v>
      </c>
      <c r="T126" s="1">
        <f>D126/S126</f>
        <v>14.975956033890544</v>
      </c>
      <c r="U126" s="38">
        <f>E126/S126</f>
        <v>0.71394147011678499</v>
      </c>
      <c r="V126" s="31"/>
      <c r="W126" s="48">
        <v>1.2595000000000001</v>
      </c>
      <c r="X126" s="5">
        <v>5</v>
      </c>
      <c r="Y126" s="35" t="s">
        <v>306</v>
      </c>
      <c r="Z126" s="105" t="s">
        <v>325</v>
      </c>
      <c r="AA126" s="105" t="s">
        <v>360</v>
      </c>
      <c r="AB126" s="105" t="s">
        <v>360</v>
      </c>
      <c r="AC126" s="131">
        <v>0.1832</v>
      </c>
      <c r="AD126" s="132">
        <v>0.24610000000000001</v>
      </c>
      <c r="AE126" s="138">
        <v>0.52310000000000001</v>
      </c>
      <c r="AF126" s="106">
        <v>-0.17974000000000001</v>
      </c>
      <c r="AG126" s="106">
        <v>-0.12237099999999999</v>
      </c>
      <c r="AH126" s="106">
        <v>-7.4651999999999996E-2</v>
      </c>
      <c r="AI126" s="119">
        <v>-6.5848000000000004E-2</v>
      </c>
      <c r="AJ126" s="117">
        <v>4.1778999999999997E-2</v>
      </c>
      <c r="AK126" s="117">
        <v>-3.6373999999999997E-2</v>
      </c>
      <c r="AL126" s="119">
        <v>6.4818000000000001E-2</v>
      </c>
      <c r="AM126" s="117">
        <v>-1.7033E-2</v>
      </c>
      <c r="AN126" s="117">
        <v>-9.384E-3</v>
      </c>
    </row>
    <row r="127" spans="1:40" ht="12.75" customHeight="1" x14ac:dyDescent="0.55000000000000004">
      <c r="A127" s="14" t="s">
        <v>202</v>
      </c>
      <c r="B127" s="40"/>
      <c r="C127" s="85" t="s">
        <v>266</v>
      </c>
      <c r="D127" s="63">
        <v>110.83</v>
      </c>
      <c r="E127" s="184">
        <v>0.72</v>
      </c>
      <c r="F127" s="25">
        <f>E127/D127</f>
        <v>6.4964359830370841E-3</v>
      </c>
      <c r="G127" s="19">
        <f>D127-I127</f>
        <v>85.11571428571429</v>
      </c>
      <c r="H127" s="186">
        <f>(D127-I127)/D127</f>
        <v>0.76798442917724707</v>
      </c>
      <c r="I127" s="188">
        <f>E127/J127</f>
        <v>25.714285714285712</v>
      </c>
      <c r="J127" s="22">
        <v>2.8000000000000001E-2</v>
      </c>
      <c r="K127" s="19">
        <f>M127-D127</f>
        <v>-62.83</v>
      </c>
      <c r="L127" s="186">
        <f>(M127-D127)/D127</f>
        <v>-0.56690426779752778</v>
      </c>
      <c r="M127" s="188">
        <f>E127/N127</f>
        <v>48</v>
      </c>
      <c r="N127" s="29">
        <v>1.4999999999999999E-2</v>
      </c>
      <c r="O127" s="27" t="s">
        <v>271</v>
      </c>
      <c r="P127" s="63">
        <v>54.442300000000003</v>
      </c>
      <c r="Q127" s="183">
        <v>139.5548</v>
      </c>
      <c r="R127" s="183">
        <v>19.529624952760301</v>
      </c>
      <c r="S127" s="184">
        <v>3.5883799999999999</v>
      </c>
      <c r="T127" s="188">
        <f>D127/S127</f>
        <v>30.885803621690012</v>
      </c>
      <c r="U127" s="38">
        <f>E127/S127</f>
        <v>0.20064764601296406</v>
      </c>
      <c r="V127" s="31"/>
      <c r="W127" s="48">
        <v>0.2432</v>
      </c>
      <c r="X127" s="194">
        <v>5</v>
      </c>
      <c r="Y127" s="35" t="s">
        <v>82</v>
      </c>
      <c r="Z127" s="105" t="s">
        <v>343</v>
      </c>
      <c r="AA127" s="105" t="s">
        <v>344</v>
      </c>
      <c r="AB127" s="105" t="s">
        <v>385</v>
      </c>
      <c r="AC127" s="131">
        <v>0.1137</v>
      </c>
      <c r="AD127" s="132">
        <v>1.3599999999999999E-2</v>
      </c>
      <c r="AE127" s="138">
        <v>2.8896999999999999</v>
      </c>
      <c r="AF127" s="106">
        <v>0.101615</v>
      </c>
      <c r="AG127" s="106">
        <v>0.13128600000000001</v>
      </c>
      <c r="AH127" s="106">
        <v>5.7556999999999997E-2</v>
      </c>
      <c r="AI127" s="119">
        <v>0.22983200000000001</v>
      </c>
      <c r="AJ127" s="117">
        <v>0.25787599999999999</v>
      </c>
      <c r="AK127" s="117">
        <v>0.154284</v>
      </c>
      <c r="AL127" s="119">
        <v>0.15479200000000001</v>
      </c>
      <c r="AM127" s="117">
        <v>0.10563699999999999</v>
      </c>
      <c r="AN127" s="117">
        <v>0.10191600000000001</v>
      </c>
    </row>
    <row r="128" spans="1:40" ht="12.75" customHeight="1" thickBot="1" x14ac:dyDescent="0.6">
      <c r="A128" s="65" t="s">
        <v>280</v>
      </c>
      <c r="B128" s="66" t="s">
        <v>275</v>
      </c>
      <c r="C128" s="88" t="s">
        <v>266</v>
      </c>
      <c r="D128" s="67">
        <v>226.3</v>
      </c>
      <c r="E128" s="68">
        <v>0.22</v>
      </c>
      <c r="F128" s="69">
        <f>E128/D128</f>
        <v>9.7216084843128586E-4</v>
      </c>
      <c r="G128" s="70">
        <f>D128-I128</f>
        <v>194.87142857142859</v>
      </c>
      <c r="H128" s="71">
        <f>(D128-I128)/D128</f>
        <v>0.86111987879553065</v>
      </c>
      <c r="I128" s="72">
        <f>E128/J128</f>
        <v>31.428571428571427</v>
      </c>
      <c r="J128" s="73">
        <v>7.0000000000000001E-3</v>
      </c>
      <c r="K128" s="70">
        <f>M128-D128</f>
        <v>-6.3000000000000114</v>
      </c>
      <c r="L128" s="71">
        <f>(M128-D128)/D128</f>
        <v>-2.7839151568714145E-2</v>
      </c>
      <c r="M128" s="72">
        <f>E128/N128</f>
        <v>220</v>
      </c>
      <c r="N128" s="74">
        <v>1E-3</v>
      </c>
      <c r="O128" s="75" t="s">
        <v>269</v>
      </c>
      <c r="P128" s="67">
        <v>169.78</v>
      </c>
      <c r="Q128" s="76">
        <v>283.60000000000002</v>
      </c>
      <c r="R128" s="76">
        <v>26.199829987105002</v>
      </c>
      <c r="S128" s="68">
        <v>3.1748400000000001</v>
      </c>
      <c r="T128" s="72">
        <f>D128/S128</f>
        <v>71.279182572980062</v>
      </c>
      <c r="U128" s="77">
        <f>E128/S128</f>
        <v>6.929483060563682E-2</v>
      </c>
      <c r="V128" s="75"/>
      <c r="W128" s="79">
        <v>0.61299999999999999</v>
      </c>
      <c r="X128" s="80">
        <v>6</v>
      </c>
      <c r="Y128" s="81" t="s">
        <v>281</v>
      </c>
      <c r="Z128" s="105" t="s">
        <v>322</v>
      </c>
      <c r="AA128" s="105" t="s">
        <v>351</v>
      </c>
      <c r="AB128" s="105" t="s">
        <v>351</v>
      </c>
      <c r="AC128" s="131">
        <v>0.10299999999999999</v>
      </c>
      <c r="AD128" s="132">
        <v>-2.8299999999999999E-2</v>
      </c>
      <c r="AE128" s="138">
        <v>5.6401000000000003</v>
      </c>
      <c r="AF128" s="106">
        <v>7.2975999999999999E-2</v>
      </c>
      <c r="AG128" s="106">
        <v>8.4472000000000005E-2</v>
      </c>
      <c r="AH128" s="106">
        <v>0.130777</v>
      </c>
      <c r="AI128" s="119">
        <v>0.184199</v>
      </c>
      <c r="AJ128" s="117">
        <v>8.9566000000000007E-2</v>
      </c>
      <c r="AK128" s="117">
        <v>0.14818600000000001</v>
      </c>
      <c r="AL128" s="119">
        <v>0.27398</v>
      </c>
      <c r="AM128" s="117">
        <v>0.134163</v>
      </c>
      <c r="AN128" s="117">
        <v>0.13041</v>
      </c>
    </row>
    <row r="129" spans="1:40" ht="12.75" customHeight="1" x14ac:dyDescent="0.55000000000000004">
      <c r="A129" s="16" t="s">
        <v>203</v>
      </c>
      <c r="B129" s="41"/>
      <c r="C129" s="86" t="s">
        <v>126</v>
      </c>
      <c r="D129" s="62">
        <v>173.25</v>
      </c>
      <c r="E129" s="60">
        <v>2.2000000000000002</v>
      </c>
      <c r="F129" s="24">
        <f>E129/D129</f>
        <v>1.26984126984127E-2</v>
      </c>
      <c r="G129" s="20">
        <f>D129-I129</f>
        <v>26.583333333333314</v>
      </c>
      <c r="H129" s="7">
        <f>(D129-I129)/D129</f>
        <v>0.15343915343915332</v>
      </c>
      <c r="I129" s="8">
        <f>E129/J129</f>
        <v>146.66666666666669</v>
      </c>
      <c r="J129" s="23">
        <v>1.4999999999999999E-2</v>
      </c>
      <c r="K129" s="20">
        <f>M129-D129</f>
        <v>85.573529411764696</v>
      </c>
      <c r="L129" s="7">
        <f>(M129-D129)/D129</f>
        <v>0.49393090569561154</v>
      </c>
      <c r="M129" s="8">
        <f>E129/N129</f>
        <v>258.8235294117647</v>
      </c>
      <c r="N129" s="30">
        <v>8.5000000000000006E-3</v>
      </c>
      <c r="O129" s="28" t="s">
        <v>269</v>
      </c>
      <c r="P129" s="62">
        <v>157</v>
      </c>
      <c r="Q129" s="64">
        <v>189.63</v>
      </c>
      <c r="R129" s="64">
        <v>25.282148332977201</v>
      </c>
      <c r="S129" s="60">
        <v>5.1841600000000003</v>
      </c>
      <c r="T129" s="8">
        <f>D129/S129</f>
        <v>33.419107434955713</v>
      </c>
      <c r="U129" s="37">
        <f>E129/S129</f>
        <v>0.42436961822165981</v>
      </c>
      <c r="V129" s="33"/>
      <c r="W129" s="59">
        <v>8.14E-2</v>
      </c>
      <c r="X129" s="46">
        <v>6</v>
      </c>
      <c r="Y129" s="36" t="s">
        <v>83</v>
      </c>
      <c r="Z129" s="109" t="s">
        <v>333</v>
      </c>
      <c r="AA129" s="109" t="s">
        <v>688</v>
      </c>
      <c r="AB129" s="109" t="s">
        <v>689</v>
      </c>
      <c r="AC129" s="130">
        <v>0.1615</v>
      </c>
      <c r="AD129" s="125">
        <v>1.7899999999999999E-2</v>
      </c>
      <c r="AE129" s="137">
        <v>2.3654999999999999</v>
      </c>
      <c r="AF129" s="108">
        <v>6.3321000000000002E-2</v>
      </c>
      <c r="AG129" s="108">
        <v>6.8017999999999995E-2</v>
      </c>
      <c r="AH129" s="108">
        <v>9.8028000000000004E-2</v>
      </c>
      <c r="AI129" s="115">
        <v>8.2766999999999993E-2</v>
      </c>
      <c r="AJ129" s="110">
        <v>8.2409999999999997E-2</v>
      </c>
      <c r="AK129" s="110">
        <v>9.0952000000000005E-2</v>
      </c>
      <c r="AL129" s="115">
        <v>8.0111000000000002E-2</v>
      </c>
      <c r="AM129" s="110">
        <v>7.3690000000000005E-2</v>
      </c>
      <c r="AN129" s="110">
        <v>6.5643000000000007E-2</v>
      </c>
    </row>
    <row r="130" spans="1:40" ht="12.75" customHeight="1" x14ac:dyDescent="0.55000000000000004">
      <c r="A130" s="14" t="s">
        <v>454</v>
      </c>
      <c r="B130" s="40" t="s">
        <v>275</v>
      </c>
      <c r="C130" s="85" t="s">
        <v>265</v>
      </c>
      <c r="D130" s="63">
        <v>157.28</v>
      </c>
      <c r="E130" s="42">
        <v>5.48</v>
      </c>
      <c r="F130" s="25">
        <f>E130/D130</f>
        <v>3.4842319430315363E-2</v>
      </c>
      <c r="G130" s="19">
        <f>D130-I130</f>
        <v>-61.920000000000016</v>
      </c>
      <c r="H130" s="4">
        <f>(D130-I130)/D130</f>
        <v>-0.39369277721261453</v>
      </c>
      <c r="I130" s="1">
        <f>E130/J130</f>
        <v>219.20000000000002</v>
      </c>
      <c r="J130" s="22">
        <v>2.5000000000000001E-2</v>
      </c>
      <c r="K130" s="19">
        <f>M130-D130</f>
        <v>174.84121212121212</v>
      </c>
      <c r="L130" s="4">
        <f>(M130-D130)/D130</f>
        <v>1.1116557230494157</v>
      </c>
      <c r="M130" s="1">
        <f>E130/N130</f>
        <v>332.12121212121212</v>
      </c>
      <c r="N130" s="29">
        <v>1.6500000000000001E-2</v>
      </c>
      <c r="O130" s="27" t="s">
        <v>268</v>
      </c>
      <c r="P130" s="63">
        <v>156.1</v>
      </c>
      <c r="Q130" s="61">
        <v>211.92</v>
      </c>
      <c r="R130" s="61">
        <v>20.0549308638989</v>
      </c>
      <c r="S130" s="42">
        <v>10.08975</v>
      </c>
      <c r="T130" s="1">
        <f>D130/S130</f>
        <v>15.588096830942293</v>
      </c>
      <c r="U130" s="38">
        <f>E130/S130</f>
        <v>0.54312544909437799</v>
      </c>
      <c r="V130" s="32"/>
      <c r="W130" s="48">
        <v>1.1744000000000001</v>
      </c>
      <c r="X130" s="5">
        <v>6</v>
      </c>
      <c r="Y130" s="35" t="s">
        <v>84</v>
      </c>
      <c r="Z130" s="111" t="s">
        <v>328</v>
      </c>
      <c r="AA130" s="111" t="s">
        <v>329</v>
      </c>
      <c r="AB130" s="111" t="s">
        <v>364</v>
      </c>
      <c r="AC130" s="133">
        <v>0.1875</v>
      </c>
      <c r="AD130" s="134">
        <v>3.6200000000000003E-2</v>
      </c>
      <c r="AE130" s="139">
        <v>0.9899</v>
      </c>
      <c r="AF130" s="112">
        <v>0.12209</v>
      </c>
      <c r="AG130" s="112">
        <v>0.10086299999999999</v>
      </c>
      <c r="AH130" s="112">
        <v>9.4274999999999998E-2</v>
      </c>
      <c r="AI130" s="114">
        <v>0.14032600000000001</v>
      </c>
      <c r="AJ130" s="113">
        <v>0.10179000000000001</v>
      </c>
      <c r="AK130" s="113">
        <v>9.6382999999999996E-2</v>
      </c>
      <c r="AL130" s="114">
        <v>0.110636</v>
      </c>
      <c r="AM130" s="113">
        <v>7.4612999999999999E-2</v>
      </c>
      <c r="AN130" s="113">
        <v>4.5631999999999999E-2</v>
      </c>
    </row>
    <row r="131" spans="1:40" ht="12.75" customHeight="1" x14ac:dyDescent="0.55000000000000004">
      <c r="A131" s="14" t="s">
        <v>527</v>
      </c>
      <c r="B131" s="40"/>
      <c r="C131" s="85" t="s">
        <v>126</v>
      </c>
      <c r="D131" s="63">
        <v>47.13</v>
      </c>
      <c r="E131" s="42">
        <v>1.32</v>
      </c>
      <c r="F131" s="25">
        <f>E131/D131</f>
        <v>2.8007638446849139E-2</v>
      </c>
      <c r="G131" s="19">
        <f>D131-I131</f>
        <v>24.371379310344832</v>
      </c>
      <c r="H131" s="4">
        <f>(D131-I131)/D131</f>
        <v>0.51710968195087692</v>
      </c>
      <c r="I131" s="1">
        <f>E131/J131</f>
        <v>22.758620689655171</v>
      </c>
      <c r="J131" s="22">
        <v>5.8000000000000003E-2</v>
      </c>
      <c r="K131" s="19">
        <f>M131-D131</f>
        <v>26.20333333333334</v>
      </c>
      <c r="L131" s="4">
        <f>(M131-D131)/D131</f>
        <v>0.55597991371384126</v>
      </c>
      <c r="M131" s="1">
        <f>E131/N131</f>
        <v>73.333333333333343</v>
      </c>
      <c r="N131" s="29">
        <v>1.7999999999999999E-2</v>
      </c>
      <c r="O131" s="27" t="s">
        <v>271</v>
      </c>
      <c r="P131" s="63">
        <v>39.950000000000003</v>
      </c>
      <c r="Q131" s="61">
        <v>58.42</v>
      </c>
      <c r="R131" s="61">
        <v>16.236673773987199</v>
      </c>
      <c r="S131" s="42">
        <v>1.34345</v>
      </c>
      <c r="T131" s="1">
        <f>D131/S131</f>
        <v>35.081320480851538</v>
      </c>
      <c r="U131" s="38">
        <f>E131/S131</f>
        <v>0.9825449402657338</v>
      </c>
      <c r="V131" s="31"/>
      <c r="W131" s="48">
        <v>0.57240000000000002</v>
      </c>
      <c r="X131" s="5">
        <v>5</v>
      </c>
      <c r="Y131" s="35" t="s">
        <v>528</v>
      </c>
      <c r="Z131" s="109" t="s">
        <v>322</v>
      </c>
      <c r="AA131" s="109" t="s">
        <v>323</v>
      </c>
      <c r="AB131" s="109" t="s">
        <v>384</v>
      </c>
      <c r="AC131" s="130">
        <v>7.0000000000000007E-2</v>
      </c>
      <c r="AD131" s="125">
        <v>-3.3999999999999998E-3</v>
      </c>
      <c r="AE131" s="137">
        <v>2.1240000000000001</v>
      </c>
      <c r="AF131" s="108">
        <v>1.6132000000000001E-2</v>
      </c>
      <c r="AG131" s="108">
        <v>1.8134000000000001E-2</v>
      </c>
      <c r="AH131" s="108">
        <v>2.9186E-2</v>
      </c>
      <c r="AI131" s="115">
        <v>3.6096000000000003E-2</v>
      </c>
      <c r="AJ131" s="110">
        <v>-0.123748</v>
      </c>
      <c r="AK131" s="110">
        <v>-2.4018999999999999E-2</v>
      </c>
      <c r="AL131" s="115">
        <v>7.5708999999999999E-2</v>
      </c>
      <c r="AM131" s="110">
        <v>1.5134E-2</v>
      </c>
      <c r="AN131" s="110">
        <v>1.6825E-2</v>
      </c>
    </row>
    <row r="132" spans="1:40" ht="12.75" customHeight="1" x14ac:dyDescent="0.55000000000000004">
      <c r="A132" s="14" t="s">
        <v>204</v>
      </c>
      <c r="B132" s="40" t="s">
        <v>264</v>
      </c>
      <c r="C132" s="85" t="s">
        <v>126</v>
      </c>
      <c r="D132" s="63">
        <v>389.18</v>
      </c>
      <c r="E132" s="42">
        <v>9</v>
      </c>
      <c r="F132" s="25">
        <f>E132/D132</f>
        <v>2.3125546019836581E-2</v>
      </c>
      <c r="G132" s="19">
        <f>D132-I132</f>
        <v>84.095254237288145</v>
      </c>
      <c r="H132" s="4">
        <f>(D132-I132)/D132</f>
        <v>0.21608318576825156</v>
      </c>
      <c r="I132" s="1">
        <f>E132/J132</f>
        <v>305.08474576271186</v>
      </c>
      <c r="J132" s="22">
        <v>2.9499999999999998E-2</v>
      </c>
      <c r="K132" s="19">
        <f>M132-D132</f>
        <v>125.10571428571421</v>
      </c>
      <c r="L132" s="4">
        <f>(M132-D132)/D132</f>
        <v>0.32145977256209007</v>
      </c>
      <c r="M132" s="1">
        <f>E132/N132</f>
        <v>514.28571428571422</v>
      </c>
      <c r="N132" s="29">
        <v>1.7500000000000002E-2</v>
      </c>
      <c r="O132" s="27" t="s">
        <v>268</v>
      </c>
      <c r="P132" s="63">
        <v>323.77</v>
      </c>
      <c r="Q132" s="61">
        <v>439.37</v>
      </c>
      <c r="R132" s="61">
        <v>1.05241935483871</v>
      </c>
      <c r="S132" s="42">
        <v>14.90865</v>
      </c>
      <c r="T132" s="1">
        <f>D132/S132</f>
        <v>26.104308572540102</v>
      </c>
      <c r="U132" s="38">
        <f>E132/S132</f>
        <v>0.60367638921029065</v>
      </c>
      <c r="V132" s="32"/>
      <c r="W132" s="48">
        <v>42.251899999999999</v>
      </c>
      <c r="X132" s="5">
        <v>6</v>
      </c>
      <c r="Y132" s="35" t="s">
        <v>85</v>
      </c>
      <c r="Z132" s="109" t="s">
        <v>367</v>
      </c>
      <c r="AA132" s="109" t="s">
        <v>380</v>
      </c>
      <c r="AB132" s="109" t="s">
        <v>383</v>
      </c>
      <c r="AC132" s="130">
        <v>0.24279999999999999</v>
      </c>
      <c r="AD132" s="125">
        <v>1.6E-2</v>
      </c>
      <c r="AE132" s="137">
        <v>2.7206000000000001</v>
      </c>
      <c r="AF132" s="108">
        <v>0.11691</v>
      </c>
      <c r="AG132" s="108">
        <v>0.15202499999999999</v>
      </c>
      <c r="AH132" s="108">
        <v>0.18279100000000001</v>
      </c>
      <c r="AI132" s="115">
        <v>8.165E-2</v>
      </c>
      <c r="AJ132" s="110">
        <v>9.2019000000000004E-2</v>
      </c>
      <c r="AK132" s="110">
        <v>0.149232</v>
      </c>
      <c r="AL132" s="115">
        <v>4.9394E-2</v>
      </c>
      <c r="AM132" s="110">
        <v>7.1277999999999994E-2</v>
      </c>
      <c r="AN132" s="110">
        <v>6.8356E-2</v>
      </c>
    </row>
    <row r="133" spans="1:40" ht="12.75" customHeight="1" x14ac:dyDescent="0.55000000000000004">
      <c r="A133" s="14" t="s">
        <v>205</v>
      </c>
      <c r="B133" s="40"/>
      <c r="C133" s="85" t="s">
        <v>126</v>
      </c>
      <c r="D133" s="63">
        <v>219.1</v>
      </c>
      <c r="E133" s="184">
        <v>4.5199999999999996</v>
      </c>
      <c r="F133" s="25">
        <f>E133/D133</f>
        <v>2.0629849383842994E-2</v>
      </c>
      <c r="G133" s="19">
        <f>D133-I133</f>
        <v>38.300000000000011</v>
      </c>
      <c r="H133" s="186">
        <f>(D133-I133)/D133</f>
        <v>0.17480602464628028</v>
      </c>
      <c r="I133" s="188">
        <f>E133/J133</f>
        <v>180.79999999999998</v>
      </c>
      <c r="J133" s="22">
        <v>2.5000000000000001E-2</v>
      </c>
      <c r="K133" s="19">
        <f>M133-D133</f>
        <v>63.399999999999949</v>
      </c>
      <c r="L133" s="186">
        <f>(M133-D133)/D133</f>
        <v>0.2893655864901869</v>
      </c>
      <c r="M133" s="188">
        <f>E133/N133</f>
        <v>282.49999999999994</v>
      </c>
      <c r="N133" s="29">
        <v>1.6E-2</v>
      </c>
      <c r="O133" s="27" t="s">
        <v>271</v>
      </c>
      <c r="P133" s="63">
        <v>189.66</v>
      </c>
      <c r="Q133" s="183">
        <v>242.77</v>
      </c>
      <c r="R133" s="183">
        <v>24.3264805154956</v>
      </c>
      <c r="S133" s="184">
        <v>8.6257599999999996</v>
      </c>
      <c r="T133" s="188">
        <f>D133/S133</f>
        <v>25.40066034760995</v>
      </c>
      <c r="U133" s="38">
        <f>E133/S133</f>
        <v>0.52401179722134628</v>
      </c>
      <c r="V133" s="27"/>
      <c r="W133" s="48">
        <v>1.2892999999999999</v>
      </c>
      <c r="X133" s="194">
        <v>6</v>
      </c>
      <c r="Y133" s="35" t="s">
        <v>86</v>
      </c>
      <c r="Z133" s="109" t="s">
        <v>322</v>
      </c>
      <c r="AA133" s="109" t="s">
        <v>373</v>
      </c>
      <c r="AB133" s="109" t="s">
        <v>373</v>
      </c>
      <c r="AC133" s="130">
        <v>0.1099</v>
      </c>
      <c r="AD133" s="125">
        <v>8.6E-3</v>
      </c>
      <c r="AE133" s="137">
        <v>1.9075</v>
      </c>
      <c r="AF133" s="108">
        <v>4.7313000000000001E-2</v>
      </c>
      <c r="AG133" s="108">
        <v>6.4203999999999997E-2</v>
      </c>
      <c r="AH133" s="108">
        <v>9.5172999999999994E-2</v>
      </c>
      <c r="AI133" s="115">
        <v>8.0200999999999995E-2</v>
      </c>
      <c r="AJ133" s="110">
        <v>-1.1625999999999999E-2</v>
      </c>
      <c r="AK133" s="110">
        <v>5.5825E-2</v>
      </c>
      <c r="AL133" s="115">
        <v>3.9525999999999999E-2</v>
      </c>
      <c r="AM133" s="110">
        <v>-2.5898999999999998E-2</v>
      </c>
      <c r="AN133" s="110">
        <v>-6.3029999999999996E-3</v>
      </c>
    </row>
    <row r="134" spans="1:40" ht="12.75" customHeight="1" x14ac:dyDescent="0.55000000000000004">
      <c r="A134" s="14" t="s">
        <v>206</v>
      </c>
      <c r="B134" s="40" t="s">
        <v>275</v>
      </c>
      <c r="C134" s="85" t="s">
        <v>265</v>
      </c>
      <c r="D134" s="63">
        <v>30.26</v>
      </c>
      <c r="E134" s="184">
        <v>1.1599999999999999</v>
      </c>
      <c r="F134" s="25">
        <f>E134/D134</f>
        <v>3.8334434897554524E-2</v>
      </c>
      <c r="G134" s="19">
        <f>D134-I134</f>
        <v>-17.086938775510195</v>
      </c>
      <c r="H134" s="186">
        <f>(D134-I134)/D134</f>
        <v>-0.56467081214508241</v>
      </c>
      <c r="I134" s="188">
        <f>E134/J134</f>
        <v>47.346938775510196</v>
      </c>
      <c r="J134" s="22">
        <v>2.4500000000000001E-2</v>
      </c>
      <c r="K134" s="19">
        <f>M134-D134</f>
        <v>42.239999999999995</v>
      </c>
      <c r="L134" s="186">
        <f>(M134-D134)/D134</f>
        <v>1.3959021810971577</v>
      </c>
      <c r="M134" s="188">
        <f>E134/N134</f>
        <v>72.5</v>
      </c>
      <c r="N134" s="29">
        <v>1.6E-2</v>
      </c>
      <c r="O134" s="27" t="s">
        <v>269</v>
      </c>
      <c r="P134" s="63">
        <v>28.51</v>
      </c>
      <c r="Q134" s="183">
        <v>36.86</v>
      </c>
      <c r="R134" s="183">
        <v>14.5704405829616</v>
      </c>
      <c r="S134" s="184">
        <v>1.3983000000000001</v>
      </c>
      <c r="T134" s="188">
        <f>D134/S134</f>
        <v>21.640563541443182</v>
      </c>
      <c r="U134" s="38">
        <f>E134/S134</f>
        <v>0.82957877422584558</v>
      </c>
      <c r="V134" s="32"/>
      <c r="W134" s="48">
        <v>0.35759999999999997</v>
      </c>
      <c r="X134" s="194">
        <v>6</v>
      </c>
      <c r="Y134" s="35" t="s">
        <v>87</v>
      </c>
      <c r="Z134" s="111" t="s">
        <v>328</v>
      </c>
      <c r="AA134" s="111" t="s">
        <v>329</v>
      </c>
      <c r="AB134" s="111" t="s">
        <v>364</v>
      </c>
      <c r="AC134" s="133">
        <v>6.6000000000000003E-2</v>
      </c>
      <c r="AD134" s="134">
        <v>3.0800000000000001E-2</v>
      </c>
      <c r="AE134" s="139">
        <v>1.6153</v>
      </c>
      <c r="AF134" s="112">
        <v>4.8618000000000001E-2</v>
      </c>
      <c r="AG134" s="112">
        <v>6.1108999999999997E-2</v>
      </c>
      <c r="AH134" s="112">
        <v>0.109435</v>
      </c>
      <c r="AI134" s="114">
        <v>-3.9709000000000001E-2</v>
      </c>
      <c r="AJ134" s="113">
        <v>-3.9696000000000002E-2</v>
      </c>
      <c r="AK134" s="113">
        <v>2.7566E-2</v>
      </c>
      <c r="AL134" s="114">
        <v>1.5412E-2</v>
      </c>
      <c r="AM134" s="113">
        <v>4.6503999999999997E-2</v>
      </c>
      <c r="AN134" s="113">
        <v>2.4958999999999999E-2</v>
      </c>
    </row>
    <row r="135" spans="1:40" ht="12.75" customHeight="1" x14ac:dyDescent="0.55000000000000004">
      <c r="A135" s="14" t="s">
        <v>207</v>
      </c>
      <c r="B135" s="40"/>
      <c r="C135" s="85" t="s">
        <v>266</v>
      </c>
      <c r="D135" s="63">
        <v>420.51</v>
      </c>
      <c r="E135" s="42">
        <v>5.28</v>
      </c>
      <c r="F135" s="25">
        <f>E135/D135</f>
        <v>1.2556181779268033E-2</v>
      </c>
      <c r="G135" s="19">
        <f>D135-I135</f>
        <v>267.46652173913043</v>
      </c>
      <c r="H135" s="4">
        <f>(D135-I135)/D135</f>
        <v>0.63605270205020192</v>
      </c>
      <c r="I135" s="1">
        <f>E135/J135</f>
        <v>153.04347826086956</v>
      </c>
      <c r="J135" s="22">
        <v>3.4500000000000003E-2</v>
      </c>
      <c r="K135" s="19">
        <f>M135-D135</f>
        <v>-100.50999999999999</v>
      </c>
      <c r="L135" s="4">
        <f>(M135-D135)/D135</f>
        <v>-0.23901928610496775</v>
      </c>
      <c r="M135" s="1">
        <f>E135/N135</f>
        <v>320</v>
      </c>
      <c r="N135" s="29">
        <v>1.6500000000000001E-2</v>
      </c>
      <c r="O135" s="27" t="s">
        <v>270</v>
      </c>
      <c r="P135" s="63">
        <v>319.06</v>
      </c>
      <c r="Q135" s="61">
        <v>481.34500000000003</v>
      </c>
      <c r="R135" s="61">
        <v>53.544941253736297</v>
      </c>
      <c r="S135" s="42">
        <v>13.40741</v>
      </c>
      <c r="T135" s="1">
        <f>D135/S135</f>
        <v>31.363999460000102</v>
      </c>
      <c r="U135" s="38">
        <f>E135/S135</f>
        <v>0.39381207854462569</v>
      </c>
      <c r="V135" s="32"/>
      <c r="W135" s="48">
        <v>0.74399999999999999</v>
      </c>
      <c r="X135" s="5">
        <v>5</v>
      </c>
      <c r="Y135" s="35" t="s">
        <v>462</v>
      </c>
      <c r="Z135" s="105" t="s">
        <v>322</v>
      </c>
      <c r="AA135" s="105" t="s">
        <v>338</v>
      </c>
      <c r="AB135" s="105" t="s">
        <v>339</v>
      </c>
      <c r="AC135" s="131">
        <v>0.1371</v>
      </c>
      <c r="AD135" s="132">
        <v>4.3E-3</v>
      </c>
      <c r="AE135" s="138">
        <v>2.8622999999999998</v>
      </c>
      <c r="AF135" s="106">
        <v>7.2747000000000006E-2</v>
      </c>
      <c r="AG135" s="106">
        <v>7.7732999999999997E-2</v>
      </c>
      <c r="AH135" s="106">
        <v>9.4886999999999999E-2</v>
      </c>
      <c r="AI135" s="119">
        <v>0.29764299999999999</v>
      </c>
      <c r="AJ135" s="117">
        <v>0.16525200000000001</v>
      </c>
      <c r="AK135" s="117">
        <v>9.8927000000000001E-2</v>
      </c>
      <c r="AL135" s="119">
        <v>0.13419700000000001</v>
      </c>
      <c r="AM135" s="117">
        <v>3.6939E-2</v>
      </c>
      <c r="AN135" s="117">
        <v>5.3719000000000003E-2</v>
      </c>
    </row>
    <row r="136" spans="1:40" ht="12.75" customHeight="1" x14ac:dyDescent="0.55000000000000004">
      <c r="A136" s="14" t="s">
        <v>612</v>
      </c>
      <c r="B136" s="40" t="s">
        <v>264</v>
      </c>
      <c r="C136" s="85" t="s">
        <v>265</v>
      </c>
      <c r="D136" s="63">
        <v>287.36</v>
      </c>
      <c r="E136" s="42">
        <v>3.54</v>
      </c>
      <c r="F136" s="25">
        <f>E136/D136</f>
        <v>1.2319042316258352E-2</v>
      </c>
      <c r="G136" s="19">
        <f>D136-I136</f>
        <v>-66.639999999999986</v>
      </c>
      <c r="H136" s="4">
        <f>(D136-I136)/D136</f>
        <v>-0.23190423162583512</v>
      </c>
      <c r="I136" s="1">
        <f>E136/J136</f>
        <v>354</v>
      </c>
      <c r="J136" s="22">
        <v>0.01</v>
      </c>
      <c r="K136" s="19">
        <f>M136-D136</f>
        <v>420.64</v>
      </c>
      <c r="L136" s="4">
        <f>(M136-D136)/D136</f>
        <v>1.4638084632516704</v>
      </c>
      <c r="M136" s="1">
        <f>E136/N136</f>
        <v>708</v>
      </c>
      <c r="N136" s="29">
        <v>5.0000000000000001E-3</v>
      </c>
      <c r="O136" s="27" t="s">
        <v>271</v>
      </c>
      <c r="P136" s="63">
        <v>213.31</v>
      </c>
      <c r="Q136" s="61">
        <v>455.53</v>
      </c>
      <c r="R136" s="61">
        <v>133.05055250096899</v>
      </c>
      <c r="S136" s="42">
        <v>19.825589999999998</v>
      </c>
      <c r="T136" s="1">
        <f>D136/S136</f>
        <v>14.494398401258174</v>
      </c>
      <c r="U136" s="38">
        <f>E136/S136</f>
        <v>0.17855710725380683</v>
      </c>
      <c r="V136" s="32"/>
      <c r="W136" s="48">
        <v>0.71679999999999999</v>
      </c>
      <c r="X136" s="5">
        <v>6</v>
      </c>
      <c r="Y136" s="35" t="s">
        <v>613</v>
      </c>
      <c r="Z136" s="111" t="s">
        <v>325</v>
      </c>
      <c r="AA136" s="111" t="s">
        <v>371</v>
      </c>
      <c r="AB136" s="111" t="s">
        <v>394</v>
      </c>
      <c r="AC136" s="133">
        <v>6.8000000000000005E-2</v>
      </c>
      <c r="AD136" s="134">
        <v>2.58E-2</v>
      </c>
      <c r="AE136" s="139">
        <v>1.1979</v>
      </c>
      <c r="AF136" s="113">
        <v>0.122934</v>
      </c>
      <c r="AG136" s="113">
        <v>0.120972</v>
      </c>
      <c r="AH136" s="112">
        <v>0.12709899999999999</v>
      </c>
      <c r="AI136" s="114">
        <v>-7.5488E-2</v>
      </c>
      <c r="AJ136" s="113">
        <v>0.10463600000000001</v>
      </c>
      <c r="AK136" s="113">
        <v>9.9726999999999996E-2</v>
      </c>
      <c r="AL136" s="114">
        <v>0.11298800000000001</v>
      </c>
      <c r="AM136" s="113">
        <v>0.13325200000000001</v>
      </c>
      <c r="AN136" s="113">
        <v>9.9195000000000005E-2</v>
      </c>
    </row>
    <row r="137" spans="1:40" ht="12.75" customHeight="1" x14ac:dyDescent="0.55000000000000004">
      <c r="A137" s="14" t="s">
        <v>571</v>
      </c>
      <c r="B137" s="40" t="s">
        <v>275</v>
      </c>
      <c r="C137" s="85" t="s">
        <v>126</v>
      </c>
      <c r="D137" s="63">
        <v>16.22</v>
      </c>
      <c r="E137" s="42">
        <v>0.62</v>
      </c>
      <c r="F137" s="25">
        <f>E137/D137</f>
        <v>3.8224414303329228E-2</v>
      </c>
      <c r="G137" s="19">
        <f>D137-I137</f>
        <v>3.3033333333333328</v>
      </c>
      <c r="H137" s="4">
        <f>(D137-I137)/D137</f>
        <v>0.20365803534730784</v>
      </c>
      <c r="I137" s="1">
        <f>E137/J137</f>
        <v>12.916666666666666</v>
      </c>
      <c r="J137" s="22">
        <v>4.8000000000000001E-2</v>
      </c>
      <c r="K137" s="19">
        <f>M137-D137</f>
        <v>13.303809523809523</v>
      </c>
      <c r="L137" s="4">
        <f>(M137-D137)/D137</f>
        <v>0.82021020492043917</v>
      </c>
      <c r="M137" s="1">
        <f>E137/N137</f>
        <v>29.523809523809522</v>
      </c>
      <c r="N137" s="29">
        <v>2.1000000000000001E-2</v>
      </c>
      <c r="O137" s="27" t="s">
        <v>271</v>
      </c>
      <c r="P137" s="63">
        <v>12.02</v>
      </c>
      <c r="Q137" s="61">
        <v>18.445</v>
      </c>
      <c r="R137" s="61">
        <v>11.7094292354888</v>
      </c>
      <c r="S137" s="42">
        <v>1.1079000000000001</v>
      </c>
      <c r="T137" s="1">
        <f>D137/S137</f>
        <v>14.640310497337301</v>
      </c>
      <c r="U137" s="38">
        <f>E137/S137</f>
        <v>0.55961729397960103</v>
      </c>
      <c r="V137" s="32"/>
      <c r="W137" s="48">
        <v>0.64049999999999996</v>
      </c>
      <c r="X137" s="5">
        <v>5</v>
      </c>
      <c r="Y137" s="35" t="s">
        <v>572</v>
      </c>
      <c r="Z137" s="109" t="s">
        <v>333</v>
      </c>
      <c r="AA137" s="109" t="s">
        <v>416</v>
      </c>
      <c r="AB137" s="109" t="s">
        <v>361</v>
      </c>
      <c r="AC137" s="130">
        <v>5.4699999999999999E-2</v>
      </c>
      <c r="AD137" s="125">
        <v>5.0099999999999999E-2</v>
      </c>
      <c r="AE137" s="137">
        <v>1.3285</v>
      </c>
      <c r="AF137" s="108">
        <v>1.099E-2</v>
      </c>
      <c r="AG137" s="108">
        <v>4.3961E-2</v>
      </c>
      <c r="AH137" s="108">
        <v>0.12554699999999999</v>
      </c>
      <c r="AI137" s="115">
        <v>0.21578700000000001</v>
      </c>
      <c r="AJ137" s="110">
        <v>6.5799999999999999E-3</v>
      </c>
      <c r="AK137" s="110">
        <v>5.5865999999999999E-2</v>
      </c>
      <c r="AL137" s="115">
        <v>0.15193300000000001</v>
      </c>
      <c r="AM137" s="110">
        <v>0.10291</v>
      </c>
      <c r="AN137" s="110">
        <v>0.104796</v>
      </c>
    </row>
    <row r="138" spans="1:40" ht="12.75" customHeight="1" x14ac:dyDescent="0.55000000000000004">
      <c r="A138" s="148" t="s">
        <v>529</v>
      </c>
      <c r="B138" s="41"/>
      <c r="C138" s="86" t="s">
        <v>265</v>
      </c>
      <c r="D138" s="62">
        <v>105.58</v>
      </c>
      <c r="E138" s="60">
        <v>3.44</v>
      </c>
      <c r="F138" s="24">
        <f>E138/D138</f>
        <v>3.2581928395529459E-2</v>
      </c>
      <c r="G138" s="20">
        <f>D138-I138</f>
        <v>7.2942857142857207</v>
      </c>
      <c r="H138" s="7">
        <f>(D138-I138)/D138</f>
        <v>6.908776012772988E-2</v>
      </c>
      <c r="I138" s="8">
        <f>E138/J138</f>
        <v>98.285714285714278</v>
      </c>
      <c r="J138" s="23">
        <v>3.5000000000000003E-2</v>
      </c>
      <c r="K138" s="20">
        <f>M138-D138</f>
        <v>47.308888888888887</v>
      </c>
      <c r="L138" s="7">
        <f>(M138-D138)/D138</f>
        <v>0.44808570646797585</v>
      </c>
      <c r="M138" s="8">
        <f>E138/N138</f>
        <v>152.88888888888889</v>
      </c>
      <c r="N138" s="30">
        <v>2.2499999999999999E-2</v>
      </c>
      <c r="O138" s="28" t="s">
        <v>269</v>
      </c>
      <c r="P138" s="62">
        <v>86.43</v>
      </c>
      <c r="Q138" s="64">
        <v>120.42</v>
      </c>
      <c r="R138" s="64">
        <v>57.4448088511311</v>
      </c>
      <c r="S138" s="60">
        <v>4.9850300000000001</v>
      </c>
      <c r="T138" s="8">
        <f>D138/S138</f>
        <v>21.179411157004068</v>
      </c>
      <c r="U138" s="37">
        <f>E138/S138</f>
        <v>0.69006605777698427</v>
      </c>
      <c r="V138" s="28"/>
      <c r="W138" s="59">
        <v>0.9718</v>
      </c>
      <c r="X138" s="46">
        <v>6</v>
      </c>
      <c r="Y138" s="36" t="s">
        <v>530</v>
      </c>
      <c r="Z138" s="111" t="s">
        <v>331</v>
      </c>
      <c r="AA138" s="111" t="s">
        <v>332</v>
      </c>
      <c r="AB138" s="111" t="s">
        <v>332</v>
      </c>
      <c r="AC138" s="133">
        <v>3.9199999999999999E-2</v>
      </c>
      <c r="AD138" s="134">
        <v>-3.6600000000000001E-2</v>
      </c>
      <c r="AE138" s="139">
        <v>3.9354</v>
      </c>
      <c r="AF138" s="112">
        <v>5.5667000000000001E-2</v>
      </c>
      <c r="AG138" s="112">
        <v>5.9223999999999999E-2</v>
      </c>
      <c r="AH138" s="112">
        <v>7.3803999999999995E-2</v>
      </c>
      <c r="AI138" s="114">
        <v>3.1011E-2</v>
      </c>
      <c r="AJ138" s="113">
        <v>2.7408999999999999E-2</v>
      </c>
      <c r="AK138" s="113">
        <v>3.5109000000000001E-2</v>
      </c>
      <c r="AL138" s="114">
        <v>9.3545000000000003E-2</v>
      </c>
      <c r="AM138" s="113">
        <v>5.2019999999999997E-2</v>
      </c>
      <c r="AN138" s="113">
        <v>3.5496E-2</v>
      </c>
    </row>
    <row r="139" spans="1:40" ht="12.75" customHeight="1" x14ac:dyDescent="0.55000000000000004">
      <c r="A139" s="14" t="s">
        <v>553</v>
      </c>
      <c r="B139" s="40" t="s">
        <v>275</v>
      </c>
      <c r="C139" s="85" t="s">
        <v>68</v>
      </c>
      <c r="D139" s="63">
        <v>210.03</v>
      </c>
      <c r="E139" s="42">
        <v>2.76</v>
      </c>
      <c r="F139" s="25">
        <f>E139/D139</f>
        <v>1.3140979860019997E-2</v>
      </c>
      <c r="G139" s="19">
        <f>D139-I139</f>
        <v>64.76684210526318</v>
      </c>
      <c r="H139" s="4">
        <f>(D139-I139)/D139</f>
        <v>0.30836948105157919</v>
      </c>
      <c r="I139" s="1">
        <f>E139/J139</f>
        <v>145.26315789473682</v>
      </c>
      <c r="J139" s="22">
        <v>1.9E-2</v>
      </c>
      <c r="K139" s="19">
        <f>M139-D139</f>
        <v>80.496315789473641</v>
      </c>
      <c r="L139" s="4">
        <f>(M139-D139)/D139</f>
        <v>0.38326103789684157</v>
      </c>
      <c r="M139" s="1">
        <f>E139/N139</f>
        <v>290.52631578947364</v>
      </c>
      <c r="N139" s="29">
        <v>9.4999999999999998E-3</v>
      </c>
      <c r="O139" s="27" t="s">
        <v>269</v>
      </c>
      <c r="P139" s="63">
        <v>189.51</v>
      </c>
      <c r="Q139" s="61">
        <v>246.36</v>
      </c>
      <c r="R139" s="61">
        <v>46.764370757555199</v>
      </c>
      <c r="S139" s="42">
        <v>7.6113299999999997</v>
      </c>
      <c r="T139" s="1">
        <f>D139/S139</f>
        <v>27.59438889129758</v>
      </c>
      <c r="U139" s="38">
        <f>E139/S139</f>
        <v>0.362617308670101</v>
      </c>
      <c r="V139" s="27"/>
      <c r="W139" s="48">
        <v>0.37430000000000002</v>
      </c>
      <c r="X139" s="5">
        <v>6</v>
      </c>
      <c r="Y139" s="35" t="s">
        <v>554</v>
      </c>
      <c r="Z139" s="120" t="s">
        <v>322</v>
      </c>
      <c r="AA139" s="120" t="s">
        <v>350</v>
      </c>
      <c r="AB139" s="120" t="s">
        <v>691</v>
      </c>
      <c r="AC139" s="126">
        <v>0.1022</v>
      </c>
      <c r="AD139" s="127">
        <v>-1.9199999999999998E-2</v>
      </c>
      <c r="AE139" s="135">
        <v>2.9201999999999999</v>
      </c>
      <c r="AF139" s="121">
        <v>8.0082E-2</v>
      </c>
      <c r="AG139" s="121">
        <v>8.7071999999999997E-2</v>
      </c>
      <c r="AH139" s="121">
        <v>0.10968799999999999</v>
      </c>
      <c r="AI139" s="123">
        <v>0.166937</v>
      </c>
      <c r="AJ139" s="122">
        <v>8.2138000000000003E-2</v>
      </c>
      <c r="AK139" s="122">
        <v>9.7719E-2</v>
      </c>
      <c r="AL139" s="123">
        <v>0.116608</v>
      </c>
      <c r="AM139" s="122">
        <v>5.6804E-2</v>
      </c>
      <c r="AN139" s="122">
        <v>4.9258999999999997E-2</v>
      </c>
    </row>
    <row r="140" spans="1:40" ht="12.75" customHeight="1" x14ac:dyDescent="0.55000000000000004">
      <c r="A140" s="14" t="s">
        <v>208</v>
      </c>
      <c r="B140" s="40" t="s">
        <v>275</v>
      </c>
      <c r="C140" s="85" t="s">
        <v>68</v>
      </c>
      <c r="D140" s="63">
        <v>249.7</v>
      </c>
      <c r="E140" s="42">
        <v>6</v>
      </c>
      <c r="F140" s="25">
        <f>E140/D140</f>
        <v>2.4028834601521828E-2</v>
      </c>
      <c r="G140" s="19">
        <f>D140-I140</f>
        <v>49.699999999999989</v>
      </c>
      <c r="H140" s="4">
        <f>(D140-I140)/D140</f>
        <v>0.1990388466159391</v>
      </c>
      <c r="I140" s="1">
        <f>E140/J140</f>
        <v>200</v>
      </c>
      <c r="J140" s="22">
        <v>0.03</v>
      </c>
      <c r="K140" s="19">
        <f>M140-D140</f>
        <v>57.992307692307691</v>
      </c>
      <c r="L140" s="4">
        <f>(M140-D140)/D140</f>
        <v>0.23224792828317059</v>
      </c>
      <c r="M140" s="1">
        <f>E140/N140</f>
        <v>307.69230769230768</v>
      </c>
      <c r="N140" s="29">
        <v>1.95E-2</v>
      </c>
      <c r="O140" s="27" t="s">
        <v>269</v>
      </c>
      <c r="P140" s="63">
        <v>232.77279999999999</v>
      </c>
      <c r="Q140" s="61">
        <v>279.12990000000002</v>
      </c>
      <c r="R140" s="61">
        <v>10.063481456732401</v>
      </c>
      <c r="S140" s="42">
        <v>10.139329999999999</v>
      </c>
      <c r="T140" s="1">
        <f>D140/S140</f>
        <v>24.626873767793334</v>
      </c>
      <c r="U140" s="38">
        <f>E140/S140</f>
        <v>0.59175507651886272</v>
      </c>
      <c r="V140" s="32"/>
      <c r="W140" s="48">
        <v>2.7105000000000001</v>
      </c>
      <c r="X140" s="5">
        <v>6</v>
      </c>
      <c r="Y140" s="35" t="s">
        <v>88</v>
      </c>
      <c r="Z140" s="120" t="s">
        <v>322</v>
      </c>
      <c r="AA140" s="120" t="s">
        <v>350</v>
      </c>
      <c r="AB140" s="120" t="s">
        <v>691</v>
      </c>
      <c r="AC140" s="126">
        <v>0.16719999999999999</v>
      </c>
      <c r="AD140" s="127">
        <v>3.85E-2</v>
      </c>
      <c r="AE140" s="135">
        <v>2.0383</v>
      </c>
      <c r="AF140" s="121">
        <v>7.0349999999999996E-2</v>
      </c>
      <c r="AG140" s="121">
        <v>8.7702000000000002E-2</v>
      </c>
      <c r="AH140" s="121">
        <v>0.12976499999999999</v>
      </c>
      <c r="AI140" s="123">
        <v>0.136794</v>
      </c>
      <c r="AJ140" s="122">
        <v>5.0869999999999999E-2</v>
      </c>
      <c r="AK140" s="122">
        <v>0.10044599999999999</v>
      </c>
      <c r="AL140" s="123">
        <v>8.6042999999999994E-2</v>
      </c>
      <c r="AM140" s="122">
        <v>1.7510000000000001E-2</v>
      </c>
      <c r="AN140" s="122">
        <v>1.3146E-2</v>
      </c>
    </row>
    <row r="141" spans="1:40" ht="12.75" customHeight="1" x14ac:dyDescent="0.55000000000000004">
      <c r="A141" s="14" t="s">
        <v>209</v>
      </c>
      <c r="B141" s="40" t="s">
        <v>264</v>
      </c>
      <c r="C141" s="85" t="s">
        <v>265</v>
      </c>
      <c r="D141" s="63">
        <v>66.61</v>
      </c>
      <c r="E141" s="43">
        <v>1.67</v>
      </c>
      <c r="F141" s="25">
        <f>E141/D141</f>
        <v>2.5071310614021916E-2</v>
      </c>
      <c r="G141" s="19">
        <f>D141-I141</f>
        <v>-7.6122222222222291</v>
      </c>
      <c r="H141" s="4">
        <f>(D141-I141)/D141</f>
        <v>-0.1142804717343076</v>
      </c>
      <c r="I141" s="1">
        <f>E141/J141</f>
        <v>74.222222222222229</v>
      </c>
      <c r="J141" s="22">
        <v>2.2499999999999999E-2</v>
      </c>
      <c r="K141" s="19">
        <f>M141-D141</f>
        <v>142.13999999999999</v>
      </c>
      <c r="L141" s="4">
        <f>(M141-D141)/D141</f>
        <v>2.1339138267527398</v>
      </c>
      <c r="M141" s="1">
        <f>E141/N141</f>
        <v>208.75</v>
      </c>
      <c r="N141" s="29">
        <v>8.0000000000000002E-3</v>
      </c>
      <c r="O141" s="27" t="s">
        <v>270</v>
      </c>
      <c r="P141" s="63">
        <v>54.58</v>
      </c>
      <c r="Q141" s="61">
        <v>80.17</v>
      </c>
      <c r="R141" s="61">
        <v>41.471566913072401</v>
      </c>
      <c r="S141" s="43">
        <v>6.3</v>
      </c>
      <c r="T141" s="1">
        <f>D141/S141</f>
        <v>10.573015873015873</v>
      </c>
      <c r="U141" s="38">
        <f>E141/S141</f>
        <v>0.26507936507936508</v>
      </c>
      <c r="V141" s="31"/>
      <c r="W141" s="48">
        <v>0.16059999999999999</v>
      </c>
      <c r="X141" s="5">
        <v>6</v>
      </c>
      <c r="Y141" s="35" t="s">
        <v>89</v>
      </c>
      <c r="Z141" s="111" t="s">
        <v>341</v>
      </c>
      <c r="AA141" s="111" t="s">
        <v>342</v>
      </c>
      <c r="AB141" s="111" t="s">
        <v>362</v>
      </c>
      <c r="AC141" s="133">
        <v>0.16170000000000001</v>
      </c>
      <c r="AD141" s="134">
        <v>0.1492</v>
      </c>
      <c r="AE141" s="139">
        <v>0.69889999999999997</v>
      </c>
      <c r="AF141" s="112">
        <v>0.29813200000000001</v>
      </c>
      <c r="AG141" s="112">
        <v>0.20594499999999999</v>
      </c>
      <c r="AH141" s="112">
        <v>0.116841</v>
      </c>
      <c r="AI141" s="114"/>
      <c r="AJ141" s="113">
        <v>0.232935</v>
      </c>
      <c r="AK141" s="113">
        <v>6.9073999999999997E-2</v>
      </c>
      <c r="AL141" s="114">
        <v>0.326187</v>
      </c>
      <c r="AM141" s="113">
        <v>6.8416000000000005E-2</v>
      </c>
      <c r="AN141" s="113">
        <v>1.6417999999999999E-2</v>
      </c>
    </row>
    <row r="142" spans="1:40" ht="12.75" customHeight="1" x14ac:dyDescent="0.55000000000000004">
      <c r="A142" s="16" t="s">
        <v>740</v>
      </c>
      <c r="B142" s="41"/>
      <c r="C142" s="86" t="s">
        <v>126</v>
      </c>
      <c r="D142" s="62">
        <v>131.82</v>
      </c>
      <c r="E142" s="60">
        <v>3.2</v>
      </c>
      <c r="F142" s="24">
        <f>E142/D142</f>
        <v>2.4275527234107117E-2</v>
      </c>
      <c r="G142" s="20">
        <f>D142-I142</f>
        <v>37.702352941176471</v>
      </c>
      <c r="H142" s="7">
        <f>(D142-I142)/D142</f>
        <v>0.28601390487920247</v>
      </c>
      <c r="I142" s="8">
        <f>E142/J142</f>
        <v>94.117647058823522</v>
      </c>
      <c r="J142" s="23">
        <v>3.4000000000000002E-2</v>
      </c>
      <c r="K142" s="20">
        <f>M142-D142</f>
        <v>51.037142857142868</v>
      </c>
      <c r="L142" s="7">
        <f>(M142-D142)/D142</f>
        <v>0.387172984806121</v>
      </c>
      <c r="M142" s="8">
        <f>E142/N142</f>
        <v>182.85714285714286</v>
      </c>
      <c r="N142" s="30">
        <v>1.7500000000000002E-2</v>
      </c>
      <c r="O142" s="28" t="s">
        <v>271</v>
      </c>
      <c r="P142" s="62">
        <v>107.28</v>
      </c>
      <c r="Q142" s="64">
        <v>155.44</v>
      </c>
      <c r="R142" s="64">
        <v>54.263803680981603</v>
      </c>
      <c r="S142" s="60">
        <v>9.9777500000000003</v>
      </c>
      <c r="T142" s="8">
        <f>D142/S142</f>
        <v>13.211395354664127</v>
      </c>
      <c r="U142" s="37">
        <f>E142/S142</f>
        <v>0.32071358773270525</v>
      </c>
      <c r="V142" s="58"/>
      <c r="W142" s="59">
        <v>0.60899999999999999</v>
      </c>
      <c r="X142" s="46">
        <v>5</v>
      </c>
      <c r="Y142" s="36" t="s">
        <v>741</v>
      </c>
      <c r="Z142" s="109" t="s">
        <v>328</v>
      </c>
      <c r="AA142" s="109" t="s">
        <v>329</v>
      </c>
      <c r="AB142" s="109" t="s">
        <v>684</v>
      </c>
      <c r="AC142" s="130">
        <v>8.7900000000000006E-2</v>
      </c>
      <c r="AD142" s="125">
        <v>6.3E-2</v>
      </c>
      <c r="AE142" s="137">
        <v>0.88490000000000002</v>
      </c>
      <c r="AF142" s="108">
        <v>5.4697000000000003E-2</v>
      </c>
      <c r="AG142" s="108">
        <v>3.9944E-2</v>
      </c>
      <c r="AH142" s="108">
        <v>6.6864000000000007E-2</v>
      </c>
      <c r="AI142" s="115">
        <v>0.230707</v>
      </c>
      <c r="AJ142" s="110">
        <v>9.2438999999999993E-2</v>
      </c>
      <c r="AK142" s="110">
        <v>6.6346000000000002E-2</v>
      </c>
      <c r="AL142" s="115">
        <v>0.108733</v>
      </c>
      <c r="AM142" s="110">
        <v>5.3469000000000003E-2</v>
      </c>
      <c r="AN142" s="110">
        <v>2.0627E-2</v>
      </c>
    </row>
    <row r="143" spans="1:40" ht="12.75" customHeight="1" x14ac:dyDescent="0.55000000000000004">
      <c r="A143" s="14" t="s">
        <v>316</v>
      </c>
      <c r="B143" s="40"/>
      <c r="C143" s="85" t="s">
        <v>266</v>
      </c>
      <c r="D143" s="63">
        <v>19.2</v>
      </c>
      <c r="E143" s="42">
        <v>0</v>
      </c>
      <c r="F143" s="25">
        <f>E143/D143</f>
        <v>0</v>
      </c>
      <c r="G143" s="19">
        <f>D143-I143</f>
        <v>19.2</v>
      </c>
      <c r="H143" s="4">
        <f>(D143-I143)/D143</f>
        <v>1</v>
      </c>
      <c r="I143" s="1">
        <f>E143/J143</f>
        <v>0</v>
      </c>
      <c r="J143" s="22">
        <v>3.1E-2</v>
      </c>
      <c r="K143" s="19">
        <f>M143-D143</f>
        <v>-19.2</v>
      </c>
      <c r="L143" s="4">
        <f>(M143-D143)/D143</f>
        <v>-1</v>
      </c>
      <c r="M143" s="1">
        <f>E143/N143</f>
        <v>0</v>
      </c>
      <c r="N143" s="29">
        <v>0.02</v>
      </c>
      <c r="O143" s="27" t="s">
        <v>271</v>
      </c>
      <c r="P143" s="63">
        <v>18.510000000000002</v>
      </c>
      <c r="Q143" s="61">
        <v>50.3</v>
      </c>
      <c r="R143" s="61">
        <v>24.973982970671699</v>
      </c>
      <c r="S143" s="42">
        <v>0.95291999999999999</v>
      </c>
      <c r="T143" s="1">
        <f>D143/S143</f>
        <v>20.148595894723584</v>
      </c>
      <c r="U143" s="38">
        <f>E143/S143</f>
        <v>0</v>
      </c>
      <c r="V143" s="31" t="s">
        <v>273</v>
      </c>
      <c r="W143" s="48">
        <v>0.4667</v>
      </c>
      <c r="X143" s="5">
        <v>6</v>
      </c>
      <c r="Y143" s="35" t="s">
        <v>317</v>
      </c>
      <c r="Z143" s="105" t="s">
        <v>330</v>
      </c>
      <c r="AA143" s="105" t="s">
        <v>386</v>
      </c>
      <c r="AB143" s="105" t="s">
        <v>387</v>
      </c>
      <c r="AC143" s="131">
        <v>-1.9699999999999999E-2</v>
      </c>
      <c r="AD143" s="132">
        <v>-6.59E-2</v>
      </c>
      <c r="AE143" s="138">
        <v>-1.2842</v>
      </c>
      <c r="AF143" s="106">
        <v>-0.17544599999999999</v>
      </c>
      <c r="AG143" s="106">
        <v>-9.2158000000000004E-2</v>
      </c>
      <c r="AH143" s="106">
        <v>-1.9383999999999998E-2</v>
      </c>
      <c r="AI143" s="119">
        <v>-0.56737599999999999</v>
      </c>
      <c r="AJ143" s="117">
        <v>-0.383183</v>
      </c>
      <c r="AK143" s="117">
        <v>-0.14383000000000001</v>
      </c>
      <c r="AL143" s="119">
        <v>-0.11361300000000001</v>
      </c>
      <c r="AM143" s="117">
        <v>-5.2063999999999999E-2</v>
      </c>
      <c r="AN143" s="117">
        <v>2.8470000000000001E-3</v>
      </c>
    </row>
    <row r="144" spans="1:40" ht="12.75" customHeight="1" x14ac:dyDescent="0.55000000000000004">
      <c r="A144" s="14" t="s">
        <v>729</v>
      </c>
      <c r="B144" s="40" t="s">
        <v>275</v>
      </c>
      <c r="C144" s="85" t="s">
        <v>266</v>
      </c>
      <c r="D144" s="63">
        <v>63.58</v>
      </c>
      <c r="E144" s="42">
        <v>1.32</v>
      </c>
      <c r="F144" s="25">
        <f>E144/D144</f>
        <v>2.0761245674740487E-2</v>
      </c>
      <c r="G144" s="19">
        <f>D144-I144</f>
        <v>22.33</v>
      </c>
      <c r="H144" s="186">
        <f>(D144-I144)/D144</f>
        <v>0.35121107266435986</v>
      </c>
      <c r="I144" s="188">
        <f>E144/J144</f>
        <v>41.25</v>
      </c>
      <c r="J144" s="22">
        <v>3.2000000000000001E-2</v>
      </c>
      <c r="K144" s="19">
        <f>M144-D144</f>
        <v>2.4200000000000017</v>
      </c>
      <c r="L144" s="186">
        <f>(M144-D144)/D144</f>
        <v>3.8062283737024249E-2</v>
      </c>
      <c r="M144" s="188">
        <f>E144/N144</f>
        <v>66</v>
      </c>
      <c r="N144" s="29">
        <v>0.02</v>
      </c>
      <c r="O144" s="27" t="s">
        <v>270</v>
      </c>
      <c r="P144" s="63">
        <v>48.844999999999999</v>
      </c>
      <c r="Q144" s="183">
        <v>76.91</v>
      </c>
      <c r="R144" s="183">
        <v>39.432070344544996</v>
      </c>
      <c r="S144" s="42">
        <v>6.5367800000000003</v>
      </c>
      <c r="T144" s="188">
        <f>D144/S144</f>
        <v>9.7265014273082464</v>
      </c>
      <c r="U144" s="38">
        <f>E144/S144</f>
        <v>0.20193428568806049</v>
      </c>
      <c r="V144" s="31"/>
      <c r="W144" s="48">
        <v>4.8899999999999999E-2</v>
      </c>
      <c r="X144" s="194">
        <v>6</v>
      </c>
      <c r="Y144" s="35" t="s">
        <v>730</v>
      </c>
      <c r="Z144" s="105" t="s">
        <v>333</v>
      </c>
      <c r="AA144" s="105" t="s">
        <v>416</v>
      </c>
      <c r="AB144" s="105" t="s">
        <v>361</v>
      </c>
      <c r="AC144" s="131">
        <v>0.1275</v>
      </c>
      <c r="AD144" s="132">
        <v>2.2599999999999999E-2</v>
      </c>
      <c r="AE144" s="138">
        <v>0.76270000000000004</v>
      </c>
      <c r="AF144" s="106">
        <v>4.6307000000000001E-2</v>
      </c>
      <c r="AG144" s="106">
        <v>0.109333</v>
      </c>
      <c r="AH144" s="106">
        <v>0.1135</v>
      </c>
      <c r="AI144" s="119">
        <v>0.36202699999999999</v>
      </c>
      <c r="AJ144" s="117">
        <v>0.15362000000000001</v>
      </c>
      <c r="AK144" s="117">
        <v>0.13414899999999999</v>
      </c>
      <c r="AL144" s="119">
        <v>0.156747</v>
      </c>
      <c r="AM144" s="117">
        <v>7.5870999999999994E-2</v>
      </c>
      <c r="AN144" s="117">
        <v>5.2804999999999998E-2</v>
      </c>
    </row>
    <row r="145" spans="1:40" ht="12.75" customHeight="1" x14ac:dyDescent="0.55000000000000004">
      <c r="A145" s="14" t="s">
        <v>671</v>
      </c>
      <c r="B145" s="40" t="s">
        <v>264</v>
      </c>
      <c r="C145" s="85" t="s">
        <v>68</v>
      </c>
      <c r="D145" s="63">
        <v>179.23</v>
      </c>
      <c r="E145" s="42">
        <v>1.72</v>
      </c>
      <c r="F145" s="25">
        <f>E145/D145</f>
        <v>9.5966077107627074E-3</v>
      </c>
      <c r="G145" s="19">
        <f>D145-I145</f>
        <v>56.372857142857143</v>
      </c>
      <c r="H145" s="4">
        <f>(D145-I145)/D145</f>
        <v>0.31452802065980667</v>
      </c>
      <c r="I145" s="1">
        <f>E145/J145</f>
        <v>122.85714285714285</v>
      </c>
      <c r="J145" s="22">
        <v>1.4E-2</v>
      </c>
      <c r="K145" s="19">
        <f>M145-D145</f>
        <v>66.484285714285704</v>
      </c>
      <c r="L145" s="4">
        <f>(M145-D145)/D145</f>
        <v>0.37094395868038671</v>
      </c>
      <c r="M145" s="1">
        <f>E145/N145</f>
        <v>245.71428571428569</v>
      </c>
      <c r="N145" s="29">
        <v>7.0000000000000001E-3</v>
      </c>
      <c r="O145" s="27" t="s">
        <v>268</v>
      </c>
      <c r="P145" s="63">
        <v>153.12</v>
      </c>
      <c r="Q145" s="61">
        <v>219.505</v>
      </c>
      <c r="R145" s="61">
        <v>39.757381578673701</v>
      </c>
      <c r="S145" s="42">
        <v>6.3074199999999996</v>
      </c>
      <c r="T145" s="1">
        <f>D145/S145</f>
        <v>28.415738923363278</v>
      </c>
      <c r="U145" s="38">
        <f>E145/S145</f>
        <v>0.272694699258968</v>
      </c>
      <c r="V145" s="31"/>
      <c r="W145" s="48">
        <v>0.3841</v>
      </c>
      <c r="X145" s="5">
        <v>6</v>
      </c>
      <c r="Y145" s="35" t="s">
        <v>672</v>
      </c>
      <c r="Z145" s="120" t="s">
        <v>322</v>
      </c>
      <c r="AA145" s="120" t="s">
        <v>692</v>
      </c>
      <c r="AB145" s="120" t="s">
        <v>697</v>
      </c>
      <c r="AC145" s="126">
        <v>8.9300000000000004E-2</v>
      </c>
      <c r="AD145" s="127">
        <v>1.9900000000000001E-2</v>
      </c>
      <c r="AE145" s="135">
        <v>3.3996</v>
      </c>
      <c r="AF145" s="121">
        <v>0.15867600000000001</v>
      </c>
      <c r="AG145" s="121">
        <v>0.118427</v>
      </c>
      <c r="AH145" s="121">
        <v>0.108449</v>
      </c>
      <c r="AI145" s="123">
        <v>0.137151</v>
      </c>
      <c r="AJ145" s="122">
        <v>9.4878000000000004E-2</v>
      </c>
      <c r="AK145" s="122">
        <v>9.2785999999999993E-2</v>
      </c>
      <c r="AL145" s="123">
        <v>0.10009700000000001</v>
      </c>
      <c r="AM145" s="122">
        <v>8.2912E-2</v>
      </c>
      <c r="AN145" s="122">
        <v>8.6732000000000004E-2</v>
      </c>
    </row>
    <row r="146" spans="1:40" ht="12.75" customHeight="1" x14ac:dyDescent="0.55000000000000004">
      <c r="A146" s="14" t="s">
        <v>731</v>
      </c>
      <c r="B146" s="40"/>
      <c r="C146" s="85" t="s">
        <v>68</v>
      </c>
      <c r="D146" s="63">
        <v>87.82</v>
      </c>
      <c r="E146" s="42">
        <v>0.85</v>
      </c>
      <c r="F146" s="25">
        <f>E146/D146</f>
        <v>9.6788886358460495E-3</v>
      </c>
      <c r="G146" s="19">
        <f>D146-I146</f>
        <v>13.906956521739119</v>
      </c>
      <c r="H146" s="4">
        <f>(D146-I146)/D146</f>
        <v>0.15835750992643041</v>
      </c>
      <c r="I146" s="1">
        <f>E146/J146</f>
        <v>73.913043478260875</v>
      </c>
      <c r="J146" s="22">
        <v>1.15E-2</v>
      </c>
      <c r="K146" s="19">
        <f>M146-D146</f>
        <v>42.94923076923078</v>
      </c>
      <c r="L146" s="4">
        <f>(M146-D146)/D146</f>
        <v>0.48905979013016149</v>
      </c>
      <c r="M146" s="1">
        <f>E146/N146</f>
        <v>130.76923076923077</v>
      </c>
      <c r="N146" s="29">
        <v>6.4999999999999997E-3</v>
      </c>
      <c r="O146" s="27" t="s">
        <v>270</v>
      </c>
      <c r="P146" s="63">
        <v>79.069999999999993</v>
      </c>
      <c r="Q146" s="61">
        <v>106.55856624636</v>
      </c>
      <c r="R146" s="61">
        <v>27.8031629175563</v>
      </c>
      <c r="S146" s="42">
        <v>5.5624200000000004</v>
      </c>
      <c r="T146" s="1">
        <f>D146/S146</f>
        <v>15.788092233236611</v>
      </c>
      <c r="U146" s="38">
        <f>E146/S146</f>
        <v>0.1528111864979631</v>
      </c>
      <c r="V146" s="31"/>
      <c r="W146" s="48">
        <v>8.6999999999999994E-2</v>
      </c>
      <c r="X146" s="5">
        <v>6</v>
      </c>
      <c r="Y146" s="35" t="s">
        <v>732</v>
      </c>
      <c r="Z146" s="120" t="s">
        <v>328</v>
      </c>
      <c r="AA146" s="120" t="s">
        <v>329</v>
      </c>
      <c r="AB146" s="120" t="s">
        <v>364</v>
      </c>
      <c r="AC146" s="126">
        <v>0.14510000000000001</v>
      </c>
      <c r="AD146" s="127">
        <v>2.6200000000000001E-2</v>
      </c>
      <c r="AE146" s="135">
        <v>1.1832</v>
      </c>
      <c r="AF146" s="121">
        <v>7.1665000000000006E-2</v>
      </c>
      <c r="AG146" s="121">
        <v>7.7817999999999998E-2</v>
      </c>
      <c r="AH146" s="121"/>
      <c r="AI146" s="123">
        <v>-1.291E-3</v>
      </c>
      <c r="AJ146" s="122">
        <v>8.4681999999999993E-2</v>
      </c>
      <c r="AK146" s="122">
        <v>8.1158999999999995E-2</v>
      </c>
      <c r="AL146" s="123">
        <v>7.5098999999999999E-2</v>
      </c>
      <c r="AM146" s="122">
        <v>4.0146000000000001E-2</v>
      </c>
      <c r="AN146" s="122">
        <v>3.1988999999999997E-2</v>
      </c>
    </row>
    <row r="147" spans="1:40" ht="12.75" customHeight="1" x14ac:dyDescent="0.55000000000000004">
      <c r="A147" s="15" t="s">
        <v>210</v>
      </c>
      <c r="B147" s="40"/>
      <c r="C147" s="85" t="s">
        <v>265</v>
      </c>
      <c r="D147" s="63">
        <v>144.47</v>
      </c>
      <c r="E147" s="42">
        <v>4.96</v>
      </c>
      <c r="F147" s="25">
        <f>E147/D147</f>
        <v>3.4332387346854017E-2</v>
      </c>
      <c r="G147" s="19">
        <f>D147-I147</f>
        <v>13.9436842105263</v>
      </c>
      <c r="H147" s="4">
        <f>(D147-I147)/D147</f>
        <v>9.651612245120994E-2</v>
      </c>
      <c r="I147" s="1">
        <f>E147/J147</f>
        <v>130.5263157894737</v>
      </c>
      <c r="J147" s="22">
        <v>3.7999999999999999E-2</v>
      </c>
      <c r="K147" s="19">
        <f>M147-D147</f>
        <v>71.182173913043471</v>
      </c>
      <c r="L147" s="4">
        <f>(M147-D147)/D147</f>
        <v>0.49271249334147899</v>
      </c>
      <c r="M147" s="1">
        <f>E147/N147</f>
        <v>215.65217391304347</v>
      </c>
      <c r="N147" s="29">
        <v>2.3E-2</v>
      </c>
      <c r="O147" s="27" t="s">
        <v>271</v>
      </c>
      <c r="P147" s="63">
        <v>140.68</v>
      </c>
      <c r="Q147" s="61">
        <v>168.85</v>
      </c>
      <c r="R147" s="61">
        <v>28.571571008500801</v>
      </c>
      <c r="S147" s="42">
        <v>6.6879799999999996</v>
      </c>
      <c r="T147" s="1">
        <f>D147/S147</f>
        <v>21.601440195694366</v>
      </c>
      <c r="U147" s="38">
        <f>E147/S147</f>
        <v>0.74162901204848108</v>
      </c>
      <c r="V147" s="27"/>
      <c r="W147" s="48">
        <v>0.42649999999999999</v>
      </c>
      <c r="X147" s="5">
        <v>6</v>
      </c>
      <c r="Y147" s="35" t="s">
        <v>90</v>
      </c>
      <c r="Z147" s="111" t="s">
        <v>325</v>
      </c>
      <c r="AA147" s="111" t="s">
        <v>360</v>
      </c>
      <c r="AB147" s="111" t="s">
        <v>360</v>
      </c>
      <c r="AC147" s="133">
        <v>0.1226</v>
      </c>
      <c r="AD147" s="134">
        <v>3.9399999999999998E-2</v>
      </c>
      <c r="AE147" s="139">
        <v>1.3118000000000001</v>
      </c>
      <c r="AF147" s="112">
        <v>5.6992000000000001E-2</v>
      </c>
      <c r="AG147" s="112">
        <v>5.8325000000000002E-2</v>
      </c>
      <c r="AH147" s="112">
        <v>6.1401999999999998E-2</v>
      </c>
      <c r="AI147" s="114">
        <v>0.35539999999999999</v>
      </c>
      <c r="AJ147" s="113">
        <v>0.195854</v>
      </c>
      <c r="AK147" s="113">
        <v>0.11050599999999999</v>
      </c>
      <c r="AL147" s="114">
        <v>1.0286999999999999E-2</v>
      </c>
      <c r="AM147" s="113">
        <v>8.6219999999999995E-3</v>
      </c>
      <c r="AN147" s="113">
        <v>1.7904E-2</v>
      </c>
    </row>
    <row r="148" spans="1:40" ht="12.75" customHeight="1" x14ac:dyDescent="0.55000000000000004">
      <c r="A148" s="14" t="s">
        <v>746</v>
      </c>
      <c r="B148" s="40"/>
      <c r="C148" s="85" t="s">
        <v>266</v>
      </c>
      <c r="D148" s="63">
        <v>79.3</v>
      </c>
      <c r="E148" s="184">
        <v>1.48</v>
      </c>
      <c r="F148" s="25">
        <f>E148/D148</f>
        <v>1.866330390920555E-2</v>
      </c>
      <c r="G148" s="19">
        <f>D148-I148</f>
        <v>39.299999999999997</v>
      </c>
      <c r="H148" s="186">
        <f>(D148-I148)/D148</f>
        <v>0.49558638083228246</v>
      </c>
      <c r="I148" s="188">
        <f>E148/J148</f>
        <v>40</v>
      </c>
      <c r="J148" s="22">
        <v>3.6999999999999998E-2</v>
      </c>
      <c r="K148" s="19">
        <f>M148-D148</f>
        <v>7.7588235294117567</v>
      </c>
      <c r="L148" s="186">
        <f>(M148-D148)/D148</f>
        <v>9.7841406423855692E-2</v>
      </c>
      <c r="M148" s="188">
        <f>E148/N148</f>
        <v>87.058823529411754</v>
      </c>
      <c r="N148" s="29">
        <v>1.7000000000000001E-2</v>
      </c>
      <c r="O148" s="27" t="s">
        <v>271</v>
      </c>
      <c r="P148" s="63">
        <v>51.71</v>
      </c>
      <c r="Q148" s="183">
        <v>87.16</v>
      </c>
      <c r="R148" s="183">
        <v>24.2850116117068</v>
      </c>
      <c r="S148" s="184">
        <v>2.4723999999999999</v>
      </c>
      <c r="T148" s="188">
        <f>D148/S148</f>
        <v>32.074098042387966</v>
      </c>
      <c r="U148" s="38">
        <f>E148/S148</f>
        <v>0.59860863937874131</v>
      </c>
      <c r="V148" s="27"/>
      <c r="W148" s="48">
        <v>0.5897</v>
      </c>
      <c r="X148" s="194">
        <v>5</v>
      </c>
      <c r="Y148" s="35" t="s">
        <v>747</v>
      </c>
      <c r="Z148" s="105" t="s">
        <v>322</v>
      </c>
      <c r="AA148" s="105" t="s">
        <v>340</v>
      </c>
      <c r="AB148" s="105" t="s">
        <v>340</v>
      </c>
      <c r="AC148" s="131">
        <v>7.2599999999999998E-2</v>
      </c>
      <c r="AD148" s="132">
        <v>4.5400000000000003E-2</v>
      </c>
      <c r="AE148" s="138">
        <v>2.4196</v>
      </c>
      <c r="AF148" s="106">
        <v>0.11419</v>
      </c>
      <c r="AG148" s="106">
        <v>7.3113999999999998E-2</v>
      </c>
      <c r="AH148" s="106">
        <v>4.8523999999999998E-2</v>
      </c>
      <c r="AI148" s="119">
        <v>3.5439999999999999E-2</v>
      </c>
      <c r="AJ148" s="117">
        <v>-0.17238000000000001</v>
      </c>
      <c r="AK148" s="117">
        <v>3.422E-2</v>
      </c>
      <c r="AL148" s="119">
        <v>-1.0187E-2</v>
      </c>
      <c r="AM148" s="117">
        <v>-8.6250000000000007E-3</v>
      </c>
      <c r="AN148" s="117">
        <v>-5.1021999999999998E-2</v>
      </c>
    </row>
    <row r="149" spans="1:40" ht="12.75" customHeight="1" x14ac:dyDescent="0.55000000000000004">
      <c r="A149" s="16" t="s">
        <v>278</v>
      </c>
      <c r="B149" s="41" t="s">
        <v>275</v>
      </c>
      <c r="C149" s="86" t="s">
        <v>266</v>
      </c>
      <c r="D149" s="62">
        <v>244.21</v>
      </c>
      <c r="E149" s="60">
        <v>5</v>
      </c>
      <c r="F149" s="24">
        <f>E149/D149</f>
        <v>2.0474182056426846E-2</v>
      </c>
      <c r="G149" s="20">
        <f>D149-I149</f>
        <v>105.32111111111112</v>
      </c>
      <c r="H149" s="7">
        <f>(D149-I149)/D149</f>
        <v>0.43127272065480987</v>
      </c>
      <c r="I149" s="8">
        <f>E149/J149</f>
        <v>138.88888888888889</v>
      </c>
      <c r="J149" s="23">
        <v>3.5999999999999997E-2</v>
      </c>
      <c r="K149" s="20">
        <f>M149-D149</f>
        <v>-26.818695652173915</v>
      </c>
      <c r="L149" s="7">
        <f>(M149-D149)/D149</f>
        <v>-0.10981817145970237</v>
      </c>
      <c r="M149" s="8">
        <f>E149/N149</f>
        <v>217.39130434782609</v>
      </c>
      <c r="N149" s="30">
        <v>2.3E-2</v>
      </c>
      <c r="O149" s="28" t="s">
        <v>269</v>
      </c>
      <c r="P149" s="62">
        <v>164.3</v>
      </c>
      <c r="Q149" s="64">
        <v>254.31</v>
      </c>
      <c r="R149" s="64">
        <v>104.452436805228</v>
      </c>
      <c r="S149" s="60">
        <v>17.939679999999999</v>
      </c>
      <c r="T149" s="8">
        <f>D149/S149</f>
        <v>13.612840362815838</v>
      </c>
      <c r="U149" s="37">
        <f>E149/S149</f>
        <v>0.2787117718933671</v>
      </c>
      <c r="V149" s="33"/>
      <c r="W149" s="59">
        <v>1.3313999999999999</v>
      </c>
      <c r="X149" s="46">
        <v>6</v>
      </c>
      <c r="Y149" s="36" t="s">
        <v>279</v>
      </c>
      <c r="Z149" s="105" t="s">
        <v>333</v>
      </c>
      <c r="AA149" s="105" t="s">
        <v>416</v>
      </c>
      <c r="AB149" s="105" t="s">
        <v>359</v>
      </c>
      <c r="AC149" s="131">
        <v>0.13980000000000001</v>
      </c>
      <c r="AD149" s="132">
        <v>4.5100000000000001E-2</v>
      </c>
      <c r="AE149" s="138">
        <v>1.0385</v>
      </c>
      <c r="AF149" s="106">
        <v>4.4304000000000003E-2</v>
      </c>
      <c r="AG149" s="106">
        <v>8.5532999999999998E-2</v>
      </c>
      <c r="AH149" s="106">
        <v>0.110305</v>
      </c>
      <c r="AI149" s="119">
        <v>0.22264900000000001</v>
      </c>
      <c r="AJ149" s="117">
        <v>0.125162</v>
      </c>
      <c r="AK149" s="117">
        <v>0.14099300000000001</v>
      </c>
      <c r="AL149" s="119">
        <v>8.9298000000000002E-2</v>
      </c>
      <c r="AM149" s="117">
        <v>7.3315000000000005E-2</v>
      </c>
      <c r="AN149" s="117">
        <v>4.7558999999999997E-2</v>
      </c>
    </row>
    <row r="150" spans="1:40" ht="12.75" customHeight="1" x14ac:dyDescent="0.55000000000000004">
      <c r="A150" s="14" t="s">
        <v>705</v>
      </c>
      <c r="B150" s="40"/>
      <c r="C150" s="85" t="s">
        <v>126</v>
      </c>
      <c r="D150" s="63">
        <v>81.510000000000005</v>
      </c>
      <c r="E150" s="184">
        <v>2.2799999999999998</v>
      </c>
      <c r="F150" s="25">
        <f>E150/D150</f>
        <v>2.7972027972027969E-2</v>
      </c>
      <c r="G150" s="19">
        <f>D150-I150</f>
        <v>23.048461538461545</v>
      </c>
      <c r="H150" s="186">
        <f>(D150-I150)/D150</f>
        <v>0.28276851353774435</v>
      </c>
      <c r="I150" s="188">
        <f>E150/J150</f>
        <v>58.46153846153846</v>
      </c>
      <c r="J150" s="22">
        <v>3.9E-2</v>
      </c>
      <c r="K150" s="19">
        <f>M150-D150</f>
        <v>15.511276595744661</v>
      </c>
      <c r="L150" s="186">
        <f>(M150-D150)/D150</f>
        <v>0.19029906263948793</v>
      </c>
      <c r="M150" s="188">
        <f>E150/N150</f>
        <v>97.021276595744666</v>
      </c>
      <c r="N150" s="29">
        <v>2.35E-2</v>
      </c>
      <c r="O150" s="27" t="s">
        <v>270</v>
      </c>
      <c r="P150" s="63">
        <v>52.46</v>
      </c>
      <c r="Q150" s="183">
        <v>81.58</v>
      </c>
      <c r="R150" s="183">
        <v>9.32210821141968</v>
      </c>
      <c r="S150" s="184">
        <v>2.1549800000000001</v>
      </c>
      <c r="T150" s="188">
        <f>D150/S150</f>
        <v>37.824016928231352</v>
      </c>
      <c r="U150" s="38">
        <f>E150/S150</f>
        <v>1.0580144595309469</v>
      </c>
      <c r="V150" s="82" t="s">
        <v>273</v>
      </c>
      <c r="W150" s="48">
        <v>1.8498000000000001</v>
      </c>
      <c r="X150" s="194">
        <v>5</v>
      </c>
      <c r="Y150" s="35" t="s">
        <v>91</v>
      </c>
      <c r="Z150" s="109" t="s">
        <v>328</v>
      </c>
      <c r="AA150" s="109" t="s">
        <v>329</v>
      </c>
      <c r="AB150" s="109" t="s">
        <v>364</v>
      </c>
      <c r="AC150" s="130">
        <v>8.4400000000000003E-2</v>
      </c>
      <c r="AD150" s="125">
        <v>6.9400000000000003E-2</v>
      </c>
      <c r="AE150" s="137">
        <v>2.0651000000000002</v>
      </c>
      <c r="AF150" s="108">
        <v>8.6960000000000006E-3</v>
      </c>
      <c r="AG150" s="108">
        <v>1.2415000000000001E-2</v>
      </c>
      <c r="AH150" s="108">
        <v>2.6584E-2</v>
      </c>
      <c r="AI150" s="115">
        <v>-8.7287000000000003E-2</v>
      </c>
      <c r="AJ150" s="110">
        <v>-6.3425999999999996E-2</v>
      </c>
      <c r="AK150" s="110">
        <v>-5.6550999999999997E-2</v>
      </c>
      <c r="AL150" s="115">
        <v>-1.5938999999999998E-2</v>
      </c>
      <c r="AM150" s="110">
        <v>-6.3550000000000004E-3</v>
      </c>
      <c r="AN150" s="110">
        <v>-1.1908E-2</v>
      </c>
    </row>
    <row r="151" spans="1:40" ht="12.75" customHeight="1" x14ac:dyDescent="0.55000000000000004">
      <c r="A151" s="14" t="s">
        <v>211</v>
      </c>
      <c r="B151" s="40"/>
      <c r="C151" s="85" t="s">
        <v>265</v>
      </c>
      <c r="D151" s="63">
        <v>125.43</v>
      </c>
      <c r="E151" s="42">
        <v>4.88</v>
      </c>
      <c r="F151" s="25">
        <f>E151/D151</f>
        <v>3.8906162799968107E-2</v>
      </c>
      <c r="G151" s="19">
        <f>D151-I151</f>
        <v>3.4300000000000068</v>
      </c>
      <c r="H151" s="186">
        <f>(D151-I151)/D151</f>
        <v>2.7345930000797311E-2</v>
      </c>
      <c r="I151" s="188">
        <f>E151/J151</f>
        <v>122</v>
      </c>
      <c r="J151" s="22">
        <v>0.04</v>
      </c>
      <c r="K151" s="19">
        <f>M151-D151</f>
        <v>55.310740740740727</v>
      </c>
      <c r="L151" s="186">
        <f>(M151-D151)/D151</f>
        <v>0.44096899259141131</v>
      </c>
      <c r="M151" s="188">
        <f>E151/N151</f>
        <v>180.74074074074073</v>
      </c>
      <c r="N151" s="29">
        <v>2.7E-2</v>
      </c>
      <c r="O151" s="27" t="s">
        <v>271</v>
      </c>
      <c r="P151" s="63">
        <v>117.67</v>
      </c>
      <c r="Q151" s="183">
        <v>149.30500000000001</v>
      </c>
      <c r="R151" s="183">
        <v>2.71513353115727</v>
      </c>
      <c r="S151" s="42">
        <v>5.4478999999999997</v>
      </c>
      <c r="T151" s="188">
        <f>D151/S151</f>
        <v>23.023550358853871</v>
      </c>
      <c r="U151" s="38">
        <f>E151/S151</f>
        <v>0.89575799849483284</v>
      </c>
      <c r="V151" s="27"/>
      <c r="W151" s="48">
        <v>8.7256999999999998</v>
      </c>
      <c r="X151" s="194">
        <v>5</v>
      </c>
      <c r="Y151" s="35" t="s">
        <v>92</v>
      </c>
      <c r="Z151" s="111" t="s">
        <v>328</v>
      </c>
      <c r="AA151" s="111" t="s">
        <v>370</v>
      </c>
      <c r="AB151" s="111" t="s">
        <v>370</v>
      </c>
      <c r="AC151" s="133">
        <v>9.6299999999999997E-2</v>
      </c>
      <c r="AD151" s="134">
        <v>4.7500000000000001E-2</v>
      </c>
      <c r="AE151" s="139">
        <v>1.9401999999999999</v>
      </c>
      <c r="AF151" s="112">
        <v>3.3155999999999998E-2</v>
      </c>
      <c r="AG151" s="112">
        <v>3.3656999999999999E-2</v>
      </c>
      <c r="AH151" s="112">
        <v>3.8339999999999999E-2</v>
      </c>
      <c r="AI151" s="114">
        <v>-8.8071999999999998E-2</v>
      </c>
      <c r="AJ151" s="113">
        <v>5.2705000000000002E-2</v>
      </c>
      <c r="AK151" s="113">
        <v>-5.9430000000000004E-3</v>
      </c>
      <c r="AL151" s="114">
        <v>2.1996000000000002E-2</v>
      </c>
      <c r="AM151" s="113">
        <v>2.0209000000000001E-2</v>
      </c>
      <c r="AN151" s="113">
        <v>4.3610000000000003E-3</v>
      </c>
    </row>
    <row r="152" spans="1:40" ht="12.75" customHeight="1" x14ac:dyDescent="0.55000000000000004">
      <c r="A152" s="14" t="s">
        <v>487</v>
      </c>
      <c r="B152" s="40" t="s">
        <v>264</v>
      </c>
      <c r="C152" s="85" t="s">
        <v>126</v>
      </c>
      <c r="D152" s="63">
        <v>213.92</v>
      </c>
      <c r="E152" s="42">
        <v>4.6399999999999997</v>
      </c>
      <c r="F152" s="25">
        <f>E152/D152</f>
        <v>2.169035153328347E-2</v>
      </c>
      <c r="G152" s="19">
        <f>D152-I152</f>
        <v>59.25333333333333</v>
      </c>
      <c r="H152" s="4">
        <f>(D152-I152)/D152</f>
        <v>0.27698828222388433</v>
      </c>
      <c r="I152" s="1">
        <f>E152/J152</f>
        <v>154.66666666666666</v>
      </c>
      <c r="J152" s="22">
        <v>0.03</v>
      </c>
      <c r="K152" s="19">
        <f>M152-D152</f>
        <v>448.93714285714282</v>
      </c>
      <c r="L152" s="4">
        <f>(M152-D152)/D152</f>
        <v>2.0986216476119242</v>
      </c>
      <c r="M152" s="1">
        <f>E152/N152</f>
        <v>662.85714285714278</v>
      </c>
      <c r="N152" s="29">
        <v>7.0000000000000001E-3</v>
      </c>
      <c r="O152" s="27" t="s">
        <v>270</v>
      </c>
      <c r="P152" s="63">
        <v>200.18</v>
      </c>
      <c r="Q152" s="61">
        <v>265.74</v>
      </c>
      <c r="R152" s="61">
        <v>98.862759002449906</v>
      </c>
      <c r="S152" s="42">
        <v>6.1627999999999998</v>
      </c>
      <c r="T152" s="1">
        <f>D152/S152</f>
        <v>34.711494775102224</v>
      </c>
      <c r="U152" s="38">
        <f>E152/S152</f>
        <v>0.75290452391769969</v>
      </c>
      <c r="V152" s="82"/>
      <c r="W152" s="48">
        <v>0.69940000000000002</v>
      </c>
      <c r="X152" s="5">
        <v>6</v>
      </c>
      <c r="Y152" s="35" t="s">
        <v>488</v>
      </c>
      <c r="Z152" s="109" t="s">
        <v>322</v>
      </c>
      <c r="AA152" s="109" t="s">
        <v>351</v>
      </c>
      <c r="AB152" s="109" t="s">
        <v>351</v>
      </c>
      <c r="AC152" s="130">
        <v>6.2899999999999998E-2</v>
      </c>
      <c r="AD152" s="125">
        <v>-2.9000000000000001E-2</v>
      </c>
      <c r="AE152" s="137">
        <v>1.4311</v>
      </c>
      <c r="AF152" s="108">
        <v>0.102796</v>
      </c>
      <c r="AG152" s="108">
        <v>0.107243</v>
      </c>
      <c r="AH152" s="108">
        <v>0.105008</v>
      </c>
      <c r="AI152" s="115">
        <v>7.4581999999999996E-2</v>
      </c>
      <c r="AJ152" s="110">
        <v>-3.9067999999999999E-2</v>
      </c>
      <c r="AK152" s="110">
        <v>2.6662999999999999E-2</v>
      </c>
      <c r="AL152" s="115">
        <v>2.1957999999999998E-2</v>
      </c>
      <c r="AM152" s="110">
        <v>0.23347599999999999</v>
      </c>
      <c r="AN152" s="110">
        <v>0.145042</v>
      </c>
    </row>
    <row r="153" spans="1:40" ht="12.75" customHeight="1" x14ac:dyDescent="0.55000000000000004">
      <c r="A153" s="45" t="s">
        <v>421</v>
      </c>
      <c r="B153" s="40"/>
      <c r="C153" s="85" t="s">
        <v>265</v>
      </c>
      <c r="D153" s="63">
        <v>168.09</v>
      </c>
      <c r="E153" s="42">
        <v>3.8</v>
      </c>
      <c r="F153" s="25">
        <f>E153/D153</f>
        <v>2.2606936760069009E-2</v>
      </c>
      <c r="G153" s="19">
        <f>D153-I153</f>
        <v>9.756666666666689</v>
      </c>
      <c r="H153" s="4">
        <f>(D153-I153)/D153</f>
        <v>5.8044301663791355E-2</v>
      </c>
      <c r="I153" s="1">
        <f>E153/J153</f>
        <v>158.33333333333331</v>
      </c>
      <c r="J153" s="22">
        <v>2.4E-2</v>
      </c>
      <c r="K153" s="19">
        <f>M153-D153</f>
        <v>135.90999999999994</v>
      </c>
      <c r="L153" s="4">
        <f>(M153-D153)/D153</f>
        <v>0.80855494080552048</v>
      </c>
      <c r="M153" s="1">
        <f>E153/N153</f>
        <v>303.99999999999994</v>
      </c>
      <c r="N153" s="29">
        <v>1.2500000000000001E-2</v>
      </c>
      <c r="O153" s="27" t="s">
        <v>271</v>
      </c>
      <c r="P153" s="63">
        <v>163.19499999999999</v>
      </c>
      <c r="Q153" s="61">
        <v>215.31</v>
      </c>
      <c r="R153" s="61">
        <v>33.631306469372497</v>
      </c>
      <c r="S153" s="42">
        <v>4.8287599999999999</v>
      </c>
      <c r="T153" s="1">
        <f>D153/S153</f>
        <v>34.810179010760528</v>
      </c>
      <c r="U153" s="38">
        <f>E153/S153</f>
        <v>0.78695151550294484</v>
      </c>
      <c r="V153" s="32"/>
      <c r="W153" s="48">
        <v>0</v>
      </c>
      <c r="X153" s="5">
        <v>5</v>
      </c>
      <c r="Y153" s="35" t="s">
        <v>422</v>
      </c>
      <c r="Z153" s="111" t="s">
        <v>328</v>
      </c>
      <c r="AA153" s="111" t="s">
        <v>329</v>
      </c>
      <c r="AB153" s="111" t="s">
        <v>364</v>
      </c>
      <c r="AC153" s="133">
        <v>0.1527</v>
      </c>
      <c r="AD153" s="134">
        <v>2.6800000000000001E-2</v>
      </c>
      <c r="AE153" s="139">
        <v>1.7787999999999999</v>
      </c>
      <c r="AF153" s="112">
        <v>6.3658000000000006E-2</v>
      </c>
      <c r="AG153" s="112">
        <v>6.8408999999999998E-2</v>
      </c>
      <c r="AH153" s="112">
        <v>7.5151999999999997E-2</v>
      </c>
      <c r="AI153" s="114">
        <v>3.7346999999999998E-2</v>
      </c>
      <c r="AJ153" s="113">
        <v>1.0755000000000001E-2</v>
      </c>
      <c r="AK153" s="113">
        <v>7.7128000000000002E-2</v>
      </c>
      <c r="AL153" s="114">
        <v>8.4593000000000002E-2</v>
      </c>
      <c r="AM153" s="113">
        <v>7.4342000000000005E-2</v>
      </c>
      <c r="AN153" s="113">
        <v>6.0416999999999998E-2</v>
      </c>
    </row>
    <row r="154" spans="1:40" ht="12.75" customHeight="1" x14ac:dyDescent="0.55000000000000004">
      <c r="A154" s="14" t="s">
        <v>635</v>
      </c>
      <c r="B154" s="40" t="s">
        <v>275</v>
      </c>
      <c r="C154" s="85" t="s">
        <v>126</v>
      </c>
      <c r="D154" s="63">
        <v>43.9</v>
      </c>
      <c r="E154" s="42">
        <v>0.88</v>
      </c>
      <c r="F154" s="25">
        <f>E154/D154</f>
        <v>2.0045558086560365E-2</v>
      </c>
      <c r="G154" s="19">
        <f>D154-I154</f>
        <v>13.555172413793102</v>
      </c>
      <c r="H154" s="186">
        <f>(D154-I154)/D154</f>
        <v>0.30877385908412536</v>
      </c>
      <c r="I154" s="188">
        <f>E154/J154</f>
        <v>30.344827586206897</v>
      </c>
      <c r="J154" s="22">
        <v>2.9000000000000001E-2</v>
      </c>
      <c r="K154" s="19">
        <f>M154-D154</f>
        <v>73.433333333333337</v>
      </c>
      <c r="L154" s="186">
        <f>(M154-D154)/D154</f>
        <v>1.6727410782080487</v>
      </c>
      <c r="M154" s="188">
        <f>E154/N154</f>
        <v>117.33333333333334</v>
      </c>
      <c r="N154" s="29">
        <v>7.4999999999999997E-3</v>
      </c>
      <c r="O154" s="27" t="s">
        <v>270</v>
      </c>
      <c r="P154" s="63">
        <v>32</v>
      </c>
      <c r="Q154" s="183">
        <v>46.47</v>
      </c>
      <c r="R154" s="183">
        <v>23.634872761545701</v>
      </c>
      <c r="S154" s="42">
        <v>2.8361399999999999</v>
      </c>
      <c r="T154" s="188">
        <f>D154/S154</f>
        <v>15.478784545191704</v>
      </c>
      <c r="U154" s="38">
        <f>E154/S154</f>
        <v>0.31028087470999316</v>
      </c>
      <c r="V154" s="32"/>
      <c r="W154" s="48">
        <v>0</v>
      </c>
      <c r="X154" s="194">
        <v>6</v>
      </c>
      <c r="Y154" s="35" t="s">
        <v>636</v>
      </c>
      <c r="Z154" s="109" t="s">
        <v>367</v>
      </c>
      <c r="AA154" s="109" t="s">
        <v>396</v>
      </c>
      <c r="AB154" s="109" t="s">
        <v>423</v>
      </c>
      <c r="AC154" s="130">
        <v>8.2900000000000001E-2</v>
      </c>
      <c r="AD154" s="125">
        <v>3.85E-2</v>
      </c>
      <c r="AE154" s="137">
        <v>1.3732</v>
      </c>
      <c r="AF154" s="108">
        <v>0.28451900000000002</v>
      </c>
      <c r="AG154" s="108">
        <v>8.8205000000000006E-2</v>
      </c>
      <c r="AH154" s="108">
        <v>0.14327200000000001</v>
      </c>
      <c r="AI154" s="115">
        <v>7.1568000000000007E-2</v>
      </c>
      <c r="AJ154" s="110">
        <v>0.14468200000000001</v>
      </c>
      <c r="AK154" s="110">
        <v>0.107436</v>
      </c>
      <c r="AL154" s="115">
        <v>5.6827999999999997E-2</v>
      </c>
      <c r="AM154" s="110">
        <v>3.2393999999999999E-2</v>
      </c>
      <c r="AN154" s="110">
        <v>4.1944000000000002E-2</v>
      </c>
    </row>
    <row r="155" spans="1:40" ht="12.75" customHeight="1" x14ac:dyDescent="0.55000000000000004">
      <c r="A155" s="14" t="s">
        <v>573</v>
      </c>
      <c r="B155" s="40"/>
      <c r="C155" s="85" t="s">
        <v>266</v>
      </c>
      <c r="D155" s="63">
        <v>797.48</v>
      </c>
      <c r="E155" s="42">
        <v>6</v>
      </c>
      <c r="F155" s="25">
        <f>E155/D155</f>
        <v>7.5236996539098161E-3</v>
      </c>
      <c r="G155" s="19">
        <f>D155-I155</f>
        <v>562.18588235294123</v>
      </c>
      <c r="H155" s="4">
        <f>(D155-I155)/D155</f>
        <v>0.70495295474863473</v>
      </c>
      <c r="I155" s="1">
        <f>E155/J155</f>
        <v>235.29411764705884</v>
      </c>
      <c r="J155" s="22">
        <v>2.5499999999999998E-2</v>
      </c>
      <c r="K155" s="19">
        <f>M155-D155</f>
        <v>-297.48</v>
      </c>
      <c r="L155" s="4">
        <f>(M155-D155)/D155</f>
        <v>-0.3730250288408487</v>
      </c>
      <c r="M155" s="1">
        <f>E155/N155</f>
        <v>500</v>
      </c>
      <c r="N155" s="29">
        <v>1.2E-2</v>
      </c>
      <c r="O155" s="27" t="s">
        <v>271</v>
      </c>
      <c r="P155" s="63">
        <v>612.70000000000005</v>
      </c>
      <c r="Q155" s="61">
        <v>972.53</v>
      </c>
      <c r="R155" s="61">
        <v>11.346258975604099</v>
      </c>
      <c r="S155" s="42">
        <v>6.7937599999999998</v>
      </c>
      <c r="T155" s="1">
        <f>D155/S155</f>
        <v>117.38418784296178</v>
      </c>
      <c r="U155" s="38">
        <f>E155/S155</f>
        <v>0.88316337344857632</v>
      </c>
      <c r="V155" s="27"/>
      <c r="W155" s="48">
        <v>2.3418000000000001</v>
      </c>
      <c r="X155" s="5">
        <v>5</v>
      </c>
      <c r="Y155" s="35" t="s">
        <v>574</v>
      </c>
      <c r="Z155" s="105" t="s">
        <v>325</v>
      </c>
      <c r="AA155" s="105" t="s">
        <v>360</v>
      </c>
      <c r="AB155" s="105" t="s">
        <v>360</v>
      </c>
      <c r="AC155" s="131">
        <v>0.2006</v>
      </c>
      <c r="AD155" s="132">
        <v>0</v>
      </c>
      <c r="AE155" s="138">
        <v>4.8265000000000002</v>
      </c>
      <c r="AF155" s="106">
        <v>0.15154899999999999</v>
      </c>
      <c r="AG155" s="106">
        <v>0.14971799999999999</v>
      </c>
      <c r="AH155" s="106">
        <v>8.7147000000000002E-2</v>
      </c>
      <c r="AI155" s="119">
        <v>-5.1174999999999998E-2</v>
      </c>
      <c r="AJ155" s="117">
        <v>0.131297</v>
      </c>
      <c r="AK155" s="117">
        <v>2.9898999999999998E-2</v>
      </c>
      <c r="AL155" s="119">
        <v>0.11616899999999999</v>
      </c>
      <c r="AM155" s="117">
        <v>9.6861000000000003E-2</v>
      </c>
      <c r="AN155" s="117">
        <v>3.9729E-2</v>
      </c>
    </row>
    <row r="156" spans="1:40" ht="12.75" customHeight="1" x14ac:dyDescent="0.55000000000000004">
      <c r="A156" s="159" t="s">
        <v>212</v>
      </c>
      <c r="B156" s="41" t="s">
        <v>264</v>
      </c>
      <c r="C156" s="86" t="s">
        <v>68</v>
      </c>
      <c r="D156" s="62">
        <v>186.45</v>
      </c>
      <c r="E156" s="60">
        <v>3</v>
      </c>
      <c r="F156" s="24">
        <f>E156/D156</f>
        <v>1.6090104585679808E-2</v>
      </c>
      <c r="G156" s="20">
        <f>D156-I156</f>
        <v>83.001724137931035</v>
      </c>
      <c r="H156" s="7">
        <f>(D156-I156)/D156</f>
        <v>0.44516880739035153</v>
      </c>
      <c r="I156" s="8">
        <f>E156/J156</f>
        <v>103.44827586206895</v>
      </c>
      <c r="J156" s="23">
        <v>2.9000000000000001E-2</v>
      </c>
      <c r="K156" s="20">
        <f>M156-D156</f>
        <v>27.835714285714289</v>
      </c>
      <c r="L156" s="7">
        <f>(M156-D156)/D156</f>
        <v>0.14929318469141481</v>
      </c>
      <c r="M156" s="8">
        <f>E156/N156</f>
        <v>214.28571428571428</v>
      </c>
      <c r="N156" s="30">
        <v>1.4E-2</v>
      </c>
      <c r="O156" s="28" t="s">
        <v>269</v>
      </c>
      <c r="P156" s="62">
        <v>169.51</v>
      </c>
      <c r="Q156" s="64">
        <v>261.13</v>
      </c>
      <c r="R156" s="64">
        <v>22.972062795415901</v>
      </c>
      <c r="S156" s="60">
        <v>9.4196799999999996</v>
      </c>
      <c r="T156" s="8">
        <f>D156/S156</f>
        <v>19.793666026871399</v>
      </c>
      <c r="U156" s="37">
        <f>E156/S156</f>
        <v>0.31848215650637812</v>
      </c>
      <c r="V156" s="33"/>
      <c r="W156" s="59">
        <v>0.84440000000000004</v>
      </c>
      <c r="X156" s="46">
        <v>5</v>
      </c>
      <c r="Y156" s="36" t="s">
        <v>93</v>
      </c>
      <c r="Z156" s="120" t="s">
        <v>322</v>
      </c>
      <c r="AA156" s="120" t="s">
        <v>350</v>
      </c>
      <c r="AB156" s="120" t="s">
        <v>691</v>
      </c>
      <c r="AC156" s="126">
        <v>0.1734</v>
      </c>
      <c r="AD156" s="127">
        <v>2.2700000000000001E-2</v>
      </c>
      <c r="AE156" s="135">
        <v>1.7219</v>
      </c>
      <c r="AF156" s="121">
        <v>9.9251000000000006E-2</v>
      </c>
      <c r="AG156" s="121">
        <v>9.9061999999999997E-2</v>
      </c>
      <c r="AH156" s="121">
        <v>0.12224500000000001</v>
      </c>
      <c r="AI156" s="123">
        <v>0.39928000000000002</v>
      </c>
      <c r="AJ156" s="122">
        <v>0.164801</v>
      </c>
      <c r="AK156" s="122">
        <v>0.10223400000000001</v>
      </c>
      <c r="AL156" s="123">
        <v>0.164353</v>
      </c>
      <c r="AM156" s="122">
        <v>6.7152000000000003E-2</v>
      </c>
      <c r="AN156" s="122">
        <v>3.9233999999999998E-2</v>
      </c>
    </row>
    <row r="157" spans="1:40" ht="12.75" customHeight="1" x14ac:dyDescent="0.55000000000000004">
      <c r="A157" s="14" t="s">
        <v>633</v>
      </c>
      <c r="B157" s="40"/>
      <c r="C157" s="85" t="s">
        <v>266</v>
      </c>
      <c r="D157" s="63">
        <v>421.43</v>
      </c>
      <c r="E157" s="42">
        <v>5.56</v>
      </c>
      <c r="F157" s="25">
        <f>E157/D157</f>
        <v>1.3193175616353841E-2</v>
      </c>
      <c r="G157" s="19">
        <f>D157-I157</f>
        <v>174.31888888888889</v>
      </c>
      <c r="H157" s="4">
        <f>(D157-I157)/D157</f>
        <v>0.41363663927316252</v>
      </c>
      <c r="I157" s="1">
        <f>E157/J157</f>
        <v>247.11111111111111</v>
      </c>
      <c r="J157" s="22">
        <v>2.2499999999999999E-2</v>
      </c>
      <c r="K157" s="19">
        <f>M157-D157</f>
        <v>6.2623076923076724</v>
      </c>
      <c r="L157" s="4">
        <f>(M157-D157)/D157</f>
        <v>1.4859662796449404E-2</v>
      </c>
      <c r="M157" s="1">
        <f>E157/N157</f>
        <v>427.69230769230768</v>
      </c>
      <c r="N157" s="29">
        <v>1.2999999999999999E-2</v>
      </c>
      <c r="O157" s="27" t="s">
        <v>269</v>
      </c>
      <c r="P157" s="63">
        <v>396.07</v>
      </c>
      <c r="Q157" s="61">
        <v>487.49</v>
      </c>
      <c r="R157" s="61">
        <v>82.330603617122094</v>
      </c>
      <c r="S157" s="42">
        <v>12.88658</v>
      </c>
      <c r="T157" s="1">
        <f>D157/S157</f>
        <v>32.703013522594823</v>
      </c>
      <c r="U157" s="38">
        <f>E157/S157</f>
        <v>0.431456600587588</v>
      </c>
      <c r="V157" s="27"/>
      <c r="W157" s="48">
        <v>0.48770000000000002</v>
      </c>
      <c r="X157" s="5">
        <v>6</v>
      </c>
      <c r="Y157" s="35" t="s">
        <v>634</v>
      </c>
      <c r="Z157" s="105" t="s">
        <v>343</v>
      </c>
      <c r="AA157" s="105" t="s">
        <v>344</v>
      </c>
      <c r="AB157" s="105" t="s">
        <v>345</v>
      </c>
      <c r="AC157" s="131">
        <v>8.8200000000000001E-2</v>
      </c>
      <c r="AD157" s="132">
        <v>1.6899999999999998E-2</v>
      </c>
      <c r="AE157" s="138">
        <v>3.2094999999999998</v>
      </c>
      <c r="AF157" s="106">
        <v>9.8064999999999999E-2</v>
      </c>
      <c r="AG157" s="106">
        <v>9.0966000000000005E-2</v>
      </c>
      <c r="AH157" s="106">
        <v>7.8290999999999999E-2</v>
      </c>
      <c r="AI157" s="119">
        <v>0.387826</v>
      </c>
      <c r="AJ157" s="117">
        <v>-8.0619999999999997E-3</v>
      </c>
      <c r="AK157" s="117">
        <v>7.9292000000000001E-2</v>
      </c>
      <c r="AL157" s="119">
        <v>6.4415E-2</v>
      </c>
      <c r="AM157" s="117">
        <v>0.172342</v>
      </c>
      <c r="AN157" s="117">
        <v>0.106657</v>
      </c>
    </row>
    <row r="158" spans="1:40" ht="12.75" customHeight="1" x14ac:dyDescent="0.55000000000000004">
      <c r="A158" s="14" t="s">
        <v>213</v>
      </c>
      <c r="B158" s="40"/>
      <c r="C158" s="85" t="s">
        <v>68</v>
      </c>
      <c r="D158" s="63">
        <v>483.16</v>
      </c>
      <c r="E158" s="42">
        <v>13.2</v>
      </c>
      <c r="F158" s="25">
        <f>E158/D158</f>
        <v>2.7320142395893698E-2</v>
      </c>
      <c r="G158" s="19">
        <f>D158-I158</f>
        <v>161.20878048780492</v>
      </c>
      <c r="H158" s="186">
        <f>(D158-I158)/D158</f>
        <v>0.33365506351478785</v>
      </c>
      <c r="I158" s="188">
        <f>E158/J158</f>
        <v>321.95121951219511</v>
      </c>
      <c r="J158" s="22">
        <v>4.1000000000000002E-2</v>
      </c>
      <c r="K158" s="19">
        <f>M158-D158</f>
        <v>116.83999999999997</v>
      </c>
      <c r="L158" s="186">
        <f>(M158-D158)/D158</f>
        <v>0.24182465435880449</v>
      </c>
      <c r="M158" s="188">
        <f>E158/N158</f>
        <v>600</v>
      </c>
      <c r="N158" s="29">
        <v>2.1999999999999999E-2</v>
      </c>
      <c r="O158" s="27" t="s">
        <v>269</v>
      </c>
      <c r="P158" s="63">
        <v>413.92</v>
      </c>
      <c r="Q158" s="183">
        <v>618.95000000000005</v>
      </c>
      <c r="R158" s="183">
        <v>28.4791666666667</v>
      </c>
      <c r="S158" s="42">
        <v>27.354849999999999</v>
      </c>
      <c r="T158" s="188">
        <f>D158/S158</f>
        <v>17.662681389223486</v>
      </c>
      <c r="U158" s="38">
        <f>E158/S158</f>
        <v>0.48254697064688712</v>
      </c>
      <c r="V158" s="27"/>
      <c r="W158" s="48">
        <v>2.5543999999999998</v>
      </c>
      <c r="X158" s="194">
        <v>6</v>
      </c>
      <c r="Y158" s="35" t="s">
        <v>94</v>
      </c>
      <c r="Z158" s="120" t="s">
        <v>322</v>
      </c>
      <c r="AA158" s="120" t="s">
        <v>351</v>
      </c>
      <c r="AB158" s="120" t="s">
        <v>351</v>
      </c>
      <c r="AC158" s="126">
        <v>0.1484</v>
      </c>
      <c r="AD158" s="127">
        <v>4.0300000000000002E-2</v>
      </c>
      <c r="AE158" s="135">
        <v>1.1921999999999999</v>
      </c>
      <c r="AF158" s="121">
        <v>7.4277999999999997E-2</v>
      </c>
      <c r="AG158" s="121">
        <v>8.1813999999999998E-2</v>
      </c>
      <c r="AH158" s="121">
        <v>9.7779000000000005E-2</v>
      </c>
      <c r="AI158" s="123">
        <v>4.2729999999999997E-2</v>
      </c>
      <c r="AJ158" s="122">
        <v>9.3883999999999995E-2</v>
      </c>
      <c r="AK158" s="122">
        <v>0.116773</v>
      </c>
      <c r="AL158" s="123">
        <v>1.0954999999999999E-2</v>
      </c>
      <c r="AM158" s="122">
        <v>4.6783999999999999E-2</v>
      </c>
      <c r="AN158" s="122">
        <v>4.0663999999999999E-2</v>
      </c>
    </row>
    <row r="159" spans="1:40" ht="12.75" customHeight="1" x14ac:dyDescent="0.55000000000000004">
      <c r="A159" s="159" t="s">
        <v>214</v>
      </c>
      <c r="B159" s="41" t="s">
        <v>264</v>
      </c>
      <c r="C159" s="86" t="s">
        <v>265</v>
      </c>
      <c r="D159" s="62">
        <v>248.66</v>
      </c>
      <c r="E159" s="60">
        <v>4.5999999999999996</v>
      </c>
      <c r="F159" s="24">
        <f>E159/D159</f>
        <v>1.8499155473337085E-2</v>
      </c>
      <c r="G159" s="20">
        <f>D159-I159</f>
        <v>18.660000000000025</v>
      </c>
      <c r="H159" s="7">
        <f>(D159-I159)/D159</f>
        <v>7.5042226333145765E-2</v>
      </c>
      <c r="I159" s="8">
        <f>E159/J159</f>
        <v>229.99999999999997</v>
      </c>
      <c r="J159" s="23">
        <v>0.02</v>
      </c>
      <c r="K159" s="20">
        <f>M159-D159</f>
        <v>134.67333333333332</v>
      </c>
      <c r="L159" s="7">
        <f>(M159-D159)/D159</f>
        <v>0.54159628944475713</v>
      </c>
      <c r="M159" s="8">
        <f>E159/N159</f>
        <v>383.33333333333331</v>
      </c>
      <c r="N159" s="30">
        <v>1.2E-2</v>
      </c>
      <c r="O159" s="28" t="s">
        <v>269</v>
      </c>
      <c r="P159" s="62">
        <v>209.5548</v>
      </c>
      <c r="Q159" s="64">
        <v>287.01</v>
      </c>
      <c r="R159" s="64">
        <v>-26.219512195122</v>
      </c>
      <c r="S159" s="60">
        <v>12.45299</v>
      </c>
      <c r="T159" s="8">
        <f>D159/S159</f>
        <v>19.967895260495673</v>
      </c>
      <c r="U159" s="37">
        <f>E159/S159</f>
        <v>0.36938919889922017</v>
      </c>
      <c r="V159" s="33"/>
      <c r="W159" s="59">
        <v>-2.3868</v>
      </c>
      <c r="X159" s="46">
        <v>6</v>
      </c>
      <c r="Y159" s="36" t="s">
        <v>95</v>
      </c>
      <c r="Z159" s="111" t="s">
        <v>367</v>
      </c>
      <c r="AA159" s="111" t="s">
        <v>380</v>
      </c>
      <c r="AB159" s="111" t="s">
        <v>383</v>
      </c>
      <c r="AC159" s="133">
        <v>0.1958</v>
      </c>
      <c r="AD159" s="134">
        <v>4.1500000000000002E-2</v>
      </c>
      <c r="AE159" s="139">
        <v>2.1831999999999998</v>
      </c>
      <c r="AF159" s="112">
        <v>0.23666999999999999</v>
      </c>
      <c r="AG159" s="112">
        <v>0.18648799999999999</v>
      </c>
      <c r="AH159" s="112">
        <v>0.200436</v>
      </c>
      <c r="AI159" s="114">
        <v>0.19423799999999999</v>
      </c>
      <c r="AJ159" s="113">
        <v>0.35972500000000002</v>
      </c>
      <c r="AK159" s="113">
        <v>0.199544</v>
      </c>
      <c r="AL159" s="114">
        <v>-1.2126E-2</v>
      </c>
      <c r="AM159" s="113">
        <v>3.9084000000000001E-2</v>
      </c>
      <c r="AN159" s="113">
        <v>4.9232999999999999E-2</v>
      </c>
    </row>
    <row r="160" spans="1:40" ht="12.75" customHeight="1" x14ac:dyDescent="0.55000000000000004">
      <c r="A160" s="45" t="s">
        <v>215</v>
      </c>
      <c r="B160" s="40"/>
      <c r="C160" s="85" t="s">
        <v>265</v>
      </c>
      <c r="D160" s="63">
        <v>191.15</v>
      </c>
      <c r="E160" s="42">
        <v>5.4</v>
      </c>
      <c r="F160" s="25">
        <f>E160/D160</f>
        <v>2.8250065393669893E-2</v>
      </c>
      <c r="G160" s="19">
        <f>D160-I160</f>
        <v>4.9431034482758776</v>
      </c>
      <c r="H160" s="186">
        <f>(D160-I160)/D160</f>
        <v>2.5859814011383087E-2</v>
      </c>
      <c r="I160" s="188">
        <f>E160/J160</f>
        <v>186.20689655172413</v>
      </c>
      <c r="J160" s="22">
        <v>2.9000000000000001E-2</v>
      </c>
      <c r="K160" s="19">
        <f>M160-D160</f>
        <v>126.49705882352939</v>
      </c>
      <c r="L160" s="186">
        <f>(M160-D160)/D160</f>
        <v>0.66176855256881706</v>
      </c>
      <c r="M160" s="188">
        <f>E160/N160</f>
        <v>317.64705882352939</v>
      </c>
      <c r="N160" s="29">
        <v>1.7000000000000001E-2</v>
      </c>
      <c r="O160" s="27" t="s">
        <v>270</v>
      </c>
      <c r="P160" s="63">
        <v>128.31</v>
      </c>
      <c r="Q160" s="183">
        <v>225.7</v>
      </c>
      <c r="R160" s="183">
        <v>150.15365589692499</v>
      </c>
      <c r="S160" s="42">
        <v>14.794729999999999</v>
      </c>
      <c r="T160" s="188">
        <f>D160/S160</f>
        <v>12.920141158371935</v>
      </c>
      <c r="U160" s="38">
        <f>E160/S160</f>
        <v>0.36499483261945304</v>
      </c>
      <c r="V160" s="32"/>
      <c r="W160" s="48">
        <v>0.48970000000000002</v>
      </c>
      <c r="X160" s="194">
        <v>5</v>
      </c>
      <c r="Y160" s="35" t="s">
        <v>96</v>
      </c>
      <c r="Z160" s="111" t="s">
        <v>333</v>
      </c>
      <c r="AA160" s="111" t="s">
        <v>416</v>
      </c>
      <c r="AB160" s="111" t="s">
        <v>361</v>
      </c>
      <c r="AC160" s="133">
        <v>8.2799999999999999E-2</v>
      </c>
      <c r="AD160" s="134">
        <v>3.8600000000000002E-2</v>
      </c>
      <c r="AE160" s="139">
        <v>1.0992</v>
      </c>
      <c r="AF160" s="112">
        <v>5.7264000000000002E-2</v>
      </c>
      <c r="AG160" s="112">
        <v>7.9332E-2</v>
      </c>
      <c r="AH160" s="112">
        <v>6.386E-2</v>
      </c>
      <c r="AI160" s="114">
        <v>0.16680600000000001</v>
      </c>
      <c r="AJ160" s="113">
        <v>4.3860999999999997E-2</v>
      </c>
      <c r="AK160" s="113">
        <v>6.7719000000000001E-2</v>
      </c>
      <c r="AL160" s="114">
        <v>0.16427900000000001</v>
      </c>
      <c r="AM160" s="113">
        <v>9.6531000000000006E-2</v>
      </c>
      <c r="AN160" s="113">
        <v>7.5124999999999997E-2</v>
      </c>
    </row>
    <row r="161" spans="1:40" ht="12.75" customHeight="1" x14ac:dyDescent="0.55000000000000004">
      <c r="A161" s="14" t="s">
        <v>673</v>
      </c>
      <c r="B161" s="40" t="s">
        <v>275</v>
      </c>
      <c r="C161" s="85" t="s">
        <v>265</v>
      </c>
      <c r="D161" s="63">
        <v>40.43</v>
      </c>
      <c r="E161" s="42">
        <v>1.9</v>
      </c>
      <c r="F161" s="25">
        <f>E161/D161</f>
        <v>4.6994805837249562E-2</v>
      </c>
      <c r="G161" s="19">
        <f>D161-I161</f>
        <v>-13.855714285714278</v>
      </c>
      <c r="H161" s="4">
        <f>(D161-I161)/D161</f>
        <v>-0.34270873820713033</v>
      </c>
      <c r="I161" s="1">
        <f>E161/J161</f>
        <v>54.285714285714278</v>
      </c>
      <c r="J161" s="22">
        <v>3.5000000000000003E-2</v>
      </c>
      <c r="K161" s="19">
        <f>M161-D161</f>
        <v>54.57</v>
      </c>
      <c r="L161" s="4">
        <f>(M161-D161)/D161</f>
        <v>1.3497402918624783</v>
      </c>
      <c r="M161" s="1">
        <f>E161/N161</f>
        <v>95</v>
      </c>
      <c r="N161" s="29">
        <v>0.02</v>
      </c>
      <c r="O161" s="27" t="s">
        <v>270</v>
      </c>
      <c r="P161" s="63">
        <v>38.01</v>
      </c>
      <c r="Q161" s="61">
        <v>59.37</v>
      </c>
      <c r="R161" s="61">
        <v>41.472271501080002</v>
      </c>
      <c r="S161" s="42">
        <v>3.53477</v>
      </c>
      <c r="T161" s="1">
        <f>D161/S161</f>
        <v>11.437802176662132</v>
      </c>
      <c r="U161" s="38">
        <f>E161/S161</f>
        <v>0.53751729249710734</v>
      </c>
      <c r="V161" s="82"/>
      <c r="W161" s="48">
        <v>0.4632</v>
      </c>
      <c r="X161" s="5">
        <v>6</v>
      </c>
      <c r="Y161" s="35" t="s">
        <v>674</v>
      </c>
      <c r="Z161" s="111" t="s">
        <v>367</v>
      </c>
      <c r="AA161" s="111" t="s">
        <v>699</v>
      </c>
      <c r="AB161" s="111" t="s">
        <v>700</v>
      </c>
      <c r="AC161" s="133">
        <v>7.3200000000000001E-2</v>
      </c>
      <c r="AD161" s="134">
        <v>-1.21E-2</v>
      </c>
      <c r="AE161" s="139">
        <v>0.90920000000000001</v>
      </c>
      <c r="AF161" s="112">
        <v>4.7690000000000003E-2</v>
      </c>
      <c r="AG161" s="112">
        <v>6.8682999999999994E-2</v>
      </c>
      <c r="AH161" s="112">
        <v>0.111383</v>
      </c>
      <c r="AI161" s="114">
        <v>0.188447</v>
      </c>
      <c r="AJ161" s="113">
        <v>-8.5406999999999997E-2</v>
      </c>
      <c r="AK161" s="113">
        <v>2.2686000000000001E-2</v>
      </c>
      <c r="AL161" s="114">
        <v>9.4435000000000005E-2</v>
      </c>
      <c r="AM161" s="113">
        <v>9.469E-3</v>
      </c>
      <c r="AN161" s="113">
        <v>2.0798000000000001E-2</v>
      </c>
    </row>
    <row r="162" spans="1:40" ht="12.75" customHeight="1" x14ac:dyDescent="0.55000000000000004">
      <c r="A162" s="14" t="s">
        <v>286</v>
      </c>
      <c r="B162" s="40" t="s">
        <v>264</v>
      </c>
      <c r="C162" s="85" t="s">
        <v>266</v>
      </c>
      <c r="D162" s="63">
        <v>211.5</v>
      </c>
      <c r="E162" s="42">
        <v>3.26</v>
      </c>
      <c r="F162" s="25">
        <f>E162/D162</f>
        <v>1.5413711583924348E-2</v>
      </c>
      <c r="G162" s="19">
        <f>D162-I162</f>
        <v>142.13829787234044</v>
      </c>
      <c r="H162" s="4">
        <f>(D162-I162)/D162</f>
        <v>0.67204868970373732</v>
      </c>
      <c r="I162" s="1">
        <f>E162/J162</f>
        <v>69.361702127659569</v>
      </c>
      <c r="J162" s="22">
        <v>4.7E-2</v>
      </c>
      <c r="K162" s="19">
        <f>M162-D162</f>
        <v>-19.735294117647072</v>
      </c>
      <c r="L162" s="4">
        <f>(M162-D162)/D162</f>
        <v>-9.3311083298567715E-2</v>
      </c>
      <c r="M162" s="1">
        <f>E162/N162</f>
        <v>191.76470588235293</v>
      </c>
      <c r="N162" s="29">
        <v>1.7000000000000001E-2</v>
      </c>
      <c r="O162" s="27" t="s">
        <v>269</v>
      </c>
      <c r="P162" s="63">
        <v>188.31</v>
      </c>
      <c r="Q162" s="61">
        <v>235.5</v>
      </c>
      <c r="R162" s="61">
        <v>24.778145960625</v>
      </c>
      <c r="S162" s="42">
        <v>7.8690100000000003</v>
      </c>
      <c r="T162" s="1">
        <f>D162/S162</f>
        <v>26.877586888312507</v>
      </c>
      <c r="U162" s="38">
        <f>E162/S162</f>
        <v>0.41428337236831569</v>
      </c>
      <c r="V162" s="32"/>
      <c r="W162" s="48">
        <v>1.1043000000000001</v>
      </c>
      <c r="X162" s="5">
        <v>6</v>
      </c>
      <c r="Y162" s="35" t="s">
        <v>287</v>
      </c>
      <c r="Z162" s="105" t="s">
        <v>333</v>
      </c>
      <c r="AA162" s="105" t="s">
        <v>334</v>
      </c>
      <c r="AB162" s="105" t="s">
        <v>337</v>
      </c>
      <c r="AC162" s="131">
        <v>0.13100000000000001</v>
      </c>
      <c r="AD162" s="132">
        <v>2.3900000000000001E-2</v>
      </c>
      <c r="AE162" s="138">
        <v>1.9744999999999999</v>
      </c>
      <c r="AF162" s="106">
        <v>0.122152</v>
      </c>
      <c r="AG162" s="106">
        <v>0.10474799999999999</v>
      </c>
      <c r="AH162" s="106">
        <v>0.104766</v>
      </c>
      <c r="AI162" s="119">
        <v>0.240984</v>
      </c>
      <c r="AJ162" s="117">
        <v>0.18445500000000001</v>
      </c>
      <c r="AK162" s="117">
        <v>0.119744</v>
      </c>
      <c r="AL162" s="119">
        <v>9.6965999999999997E-2</v>
      </c>
      <c r="AM162" s="117">
        <v>8.7462999999999999E-2</v>
      </c>
      <c r="AN162" s="117">
        <v>6.3699000000000006E-2</v>
      </c>
    </row>
    <row r="163" spans="1:40" ht="12.75" customHeight="1" x14ac:dyDescent="0.55000000000000004">
      <c r="A163" s="14" t="s">
        <v>531</v>
      </c>
      <c r="B163" s="40"/>
      <c r="C163" s="85" t="s">
        <v>266</v>
      </c>
      <c r="D163" s="63">
        <v>513.20000000000005</v>
      </c>
      <c r="E163" s="184">
        <v>3.16</v>
      </c>
      <c r="F163" s="25">
        <f>E163/D163</f>
        <v>6.1574434918160561E-3</v>
      </c>
      <c r="G163" s="19">
        <f>D163-I163</f>
        <v>302.53333333333336</v>
      </c>
      <c r="H163" s="186">
        <f>(D163-I163)/D163</f>
        <v>0.58950376721226294</v>
      </c>
      <c r="I163" s="188">
        <f>E163/J163</f>
        <v>210.66666666666669</v>
      </c>
      <c r="J163" s="22">
        <v>1.4999999999999999E-2</v>
      </c>
      <c r="K163" s="19">
        <f>M163-D163</f>
        <v>-61.771428571428601</v>
      </c>
      <c r="L163" s="186">
        <f>(M163-D163)/D163</f>
        <v>-0.12036521545484917</v>
      </c>
      <c r="M163" s="188">
        <f>E163/N163</f>
        <v>451.42857142857144</v>
      </c>
      <c r="N163" s="29">
        <v>7.0000000000000001E-3</v>
      </c>
      <c r="O163" s="27" t="s">
        <v>269</v>
      </c>
      <c r="P163" s="63">
        <v>489.9</v>
      </c>
      <c r="Q163" s="183">
        <v>633.23</v>
      </c>
      <c r="R163" s="183">
        <v>129.94201475892999</v>
      </c>
      <c r="S163" s="184">
        <v>34.023820000000001</v>
      </c>
      <c r="T163" s="188">
        <f>D163/S163</f>
        <v>15.083550289179758</v>
      </c>
      <c r="U163" s="38">
        <f>E163/S163</f>
        <v>9.2876108561590093E-2</v>
      </c>
      <c r="V163" s="32"/>
      <c r="W163" s="48">
        <v>0.54090000000000005</v>
      </c>
      <c r="X163" s="194">
        <v>6</v>
      </c>
      <c r="Y163" s="35" t="s">
        <v>532</v>
      </c>
      <c r="Z163" s="105" t="s">
        <v>343</v>
      </c>
      <c r="AA163" s="105" t="s">
        <v>542</v>
      </c>
      <c r="AB163" s="105" t="s">
        <v>542</v>
      </c>
      <c r="AC163" s="131">
        <v>8.1900000000000001E-2</v>
      </c>
      <c r="AD163" s="132">
        <v>4.4000000000000003E-3</v>
      </c>
      <c r="AE163" s="138">
        <v>3.6417999999999999</v>
      </c>
      <c r="AF163" s="106">
        <v>7.7216999999999994E-2</v>
      </c>
      <c r="AG163" s="106">
        <v>8.7596999999999994E-2</v>
      </c>
      <c r="AH163" s="106">
        <v>5.7556999999999997E-2</v>
      </c>
      <c r="AI163" s="119">
        <v>0.17707600000000001</v>
      </c>
      <c r="AJ163" s="117">
        <v>0.20427600000000001</v>
      </c>
      <c r="AK163" s="117">
        <v>0.21842300000000001</v>
      </c>
      <c r="AL163" s="119">
        <v>0.12736900000000001</v>
      </c>
      <c r="AM163" s="117">
        <v>9.8117999999999997E-2</v>
      </c>
      <c r="AN163" s="117">
        <v>0.12137100000000001</v>
      </c>
    </row>
    <row r="164" spans="1:40" ht="12.75" customHeight="1" x14ac:dyDescent="0.55000000000000004">
      <c r="A164" s="14" t="s">
        <v>748</v>
      </c>
      <c r="B164" s="40" t="s">
        <v>264</v>
      </c>
      <c r="C164" s="85" t="s">
        <v>68</v>
      </c>
      <c r="D164" s="63">
        <v>73.56</v>
      </c>
      <c r="E164" s="42">
        <v>1.1599999999999999</v>
      </c>
      <c r="F164" s="25">
        <f>E164/D164</f>
        <v>1.5769439912996192E-2</v>
      </c>
      <c r="G164" s="19">
        <f>D164-I164</f>
        <v>10.857297297297301</v>
      </c>
      <c r="H164" s="4">
        <f>(D164-I164)/D164</f>
        <v>0.14759784254074634</v>
      </c>
      <c r="I164" s="1">
        <f>E164/J164</f>
        <v>62.702702702702702</v>
      </c>
      <c r="J164" s="22">
        <v>1.8499999999999999E-2</v>
      </c>
      <c r="K164" s="19">
        <f>M164-D164</f>
        <v>62.910588235294085</v>
      </c>
      <c r="L164" s="4">
        <f>(M164-D164)/D164</f>
        <v>0.85522822505837526</v>
      </c>
      <c r="M164" s="1">
        <f>E164/N164</f>
        <v>136.47058823529409</v>
      </c>
      <c r="N164" s="29">
        <v>8.5000000000000006E-3</v>
      </c>
      <c r="O164" s="27" t="s">
        <v>270</v>
      </c>
      <c r="P164" s="63">
        <v>63.81</v>
      </c>
      <c r="Q164" s="61">
        <v>86.7</v>
      </c>
      <c r="R164" s="61">
        <v>-0.57116953762466005</v>
      </c>
      <c r="S164" s="42">
        <v>4.0834700000000002</v>
      </c>
      <c r="T164" s="1">
        <f>D164/S164</f>
        <v>18.014090956955727</v>
      </c>
      <c r="U164" s="38">
        <f>E164/S164</f>
        <v>0.28407212493296141</v>
      </c>
      <c r="V164" s="32"/>
      <c r="W164" s="48">
        <v>-23.396799999999999</v>
      </c>
      <c r="X164" s="5">
        <v>6</v>
      </c>
      <c r="Y164" s="35" t="s">
        <v>749</v>
      </c>
      <c r="Z164" s="120" t="s">
        <v>322</v>
      </c>
      <c r="AA164" s="120" t="s">
        <v>340</v>
      </c>
      <c r="AB164" s="120" t="s">
        <v>340</v>
      </c>
      <c r="AC164" s="126">
        <v>9.8000000000000004E-2</v>
      </c>
      <c r="AD164" s="127">
        <v>5.5500000000000001E-2</v>
      </c>
      <c r="AE164" s="135">
        <v>1.706</v>
      </c>
      <c r="AF164" s="121">
        <v>0.27889900000000001</v>
      </c>
      <c r="AG164" s="121">
        <v>0.212504</v>
      </c>
      <c r="AH164" s="121">
        <v>0.176176</v>
      </c>
      <c r="AI164" s="123">
        <v>-4.3236999999999998E-2</v>
      </c>
      <c r="AJ164" s="122">
        <v>0.11146399999999999</v>
      </c>
      <c r="AK164" s="122">
        <v>0.175205</v>
      </c>
      <c r="AL164" s="123">
        <v>3.4893E-2</v>
      </c>
      <c r="AM164" s="122">
        <v>3.6673999999999998E-2</v>
      </c>
      <c r="AN164" s="122">
        <v>1.6549000000000001E-2</v>
      </c>
    </row>
    <row r="165" spans="1:40" ht="12.75" customHeight="1" x14ac:dyDescent="0.55000000000000004">
      <c r="A165" s="14" t="s">
        <v>216</v>
      </c>
      <c r="B165" s="40"/>
      <c r="C165" s="85" t="s">
        <v>265</v>
      </c>
      <c r="D165" s="63">
        <v>71.239999999999995</v>
      </c>
      <c r="E165" s="42">
        <v>1.8</v>
      </c>
      <c r="F165" s="25">
        <f>E165/D165</f>
        <v>2.526670409882089E-2</v>
      </c>
      <c r="G165" s="19">
        <f>D165-I165</f>
        <v>-10.578181818181832</v>
      </c>
      <c r="H165" s="4">
        <f>(D165-I165)/D165</f>
        <v>-0.14848654994640417</v>
      </c>
      <c r="I165" s="1">
        <f>E165/J165</f>
        <v>81.818181818181827</v>
      </c>
      <c r="J165" s="22">
        <v>2.1999999999999999E-2</v>
      </c>
      <c r="K165" s="19">
        <f>M165-D165</f>
        <v>78.760000000000005</v>
      </c>
      <c r="L165" s="4">
        <f>(M165-D165)/D165</f>
        <v>1.1055586749017408</v>
      </c>
      <c r="M165" s="1">
        <f>E165/N165</f>
        <v>150</v>
      </c>
      <c r="N165" s="29">
        <v>1.2E-2</v>
      </c>
      <c r="O165" s="27" t="s">
        <v>270</v>
      </c>
      <c r="P165" s="63">
        <v>63.88</v>
      </c>
      <c r="Q165" s="61">
        <v>85.49</v>
      </c>
      <c r="R165" s="61">
        <v>18.876165609847099</v>
      </c>
      <c r="S165" s="42">
        <v>2.74153</v>
      </c>
      <c r="T165" s="1">
        <f>D165/S165</f>
        <v>25.985489854205497</v>
      </c>
      <c r="U165" s="38">
        <f>E165/S165</f>
        <v>0.6565676830091226</v>
      </c>
      <c r="V165" s="32"/>
      <c r="W165" s="48">
        <v>0.87170000000000003</v>
      </c>
      <c r="X165" s="5">
        <v>6</v>
      </c>
      <c r="Y165" s="35" t="s">
        <v>97</v>
      </c>
      <c r="Z165" s="111" t="s">
        <v>328</v>
      </c>
      <c r="AA165" s="111" t="s">
        <v>329</v>
      </c>
      <c r="AB165" s="111" t="s">
        <v>364</v>
      </c>
      <c r="AC165" s="133">
        <v>7.7600000000000002E-2</v>
      </c>
      <c r="AD165" s="134">
        <v>2.7099999999999999E-2</v>
      </c>
      <c r="AE165" s="139">
        <v>2.0589</v>
      </c>
      <c r="AF165" s="112">
        <v>7.9529000000000002E-2</v>
      </c>
      <c r="AG165" s="112">
        <v>8.4472000000000005E-2</v>
      </c>
      <c r="AH165" s="112">
        <v>8.6580000000000004E-2</v>
      </c>
      <c r="AI165" s="114">
        <v>-3.2201E-2</v>
      </c>
      <c r="AJ165" s="113">
        <v>-6.3589000000000007E-2</v>
      </c>
      <c r="AK165" s="113">
        <v>5.6461999999999998E-2</v>
      </c>
      <c r="AL165" s="114">
        <v>5.9520999999999998E-2</v>
      </c>
      <c r="AM165" s="113">
        <v>4.6700999999999999E-2</v>
      </c>
      <c r="AN165" s="113">
        <v>4.9147000000000003E-2</v>
      </c>
    </row>
    <row r="166" spans="1:40" ht="12.75" customHeight="1" x14ac:dyDescent="0.55000000000000004">
      <c r="A166" s="14" t="s">
        <v>217</v>
      </c>
      <c r="B166" s="40"/>
      <c r="C166" s="85" t="s">
        <v>68</v>
      </c>
      <c r="D166" s="63">
        <v>283.63</v>
      </c>
      <c r="E166" s="42">
        <v>7.08</v>
      </c>
      <c r="F166" s="25">
        <f>E166/D166</f>
        <v>2.4962098508620387E-2</v>
      </c>
      <c r="G166" s="19">
        <f>D166-I166</f>
        <v>86.96333333333331</v>
      </c>
      <c r="H166" s="4">
        <f>(D166-I166)/D166</f>
        <v>0.30660837476054476</v>
      </c>
      <c r="I166" s="1">
        <f>E166/J166</f>
        <v>196.66666666666669</v>
      </c>
      <c r="J166" s="22">
        <v>3.5999999999999997E-2</v>
      </c>
      <c r="K166" s="19">
        <f>M166-D166</f>
        <v>53.512857142857115</v>
      </c>
      <c r="L166" s="4">
        <f>(M166-D166)/D166</f>
        <v>0.1886713575533516</v>
      </c>
      <c r="M166" s="1">
        <f>E166/N166</f>
        <v>337.14285714285711</v>
      </c>
      <c r="N166" s="29">
        <v>2.1000000000000001E-2</v>
      </c>
      <c r="O166" s="27" t="s">
        <v>269</v>
      </c>
      <c r="P166" s="63">
        <v>243.53</v>
      </c>
      <c r="Q166" s="61">
        <v>317.89999999999998</v>
      </c>
      <c r="R166" s="61">
        <v>-6.5126608551266099</v>
      </c>
      <c r="S166" s="42">
        <v>11.772550000000001</v>
      </c>
      <c r="T166" s="1">
        <f>D166/S166</f>
        <v>24.092486334736314</v>
      </c>
      <c r="U166" s="38">
        <f>E166/S166</f>
        <v>0.60139901720527833</v>
      </c>
      <c r="V166" s="32"/>
      <c r="W166" s="48">
        <v>-8.3594000000000008</v>
      </c>
      <c r="X166" s="5">
        <v>6</v>
      </c>
      <c r="Y166" s="35" t="s">
        <v>98</v>
      </c>
      <c r="Z166" s="120" t="s">
        <v>367</v>
      </c>
      <c r="AA166" s="120" t="s">
        <v>368</v>
      </c>
      <c r="AB166" s="120" t="s">
        <v>369</v>
      </c>
      <c r="AC166" s="126">
        <v>0.19400000000000001</v>
      </c>
      <c r="AD166" s="127">
        <v>3.0700000000000002E-2</v>
      </c>
      <c r="AE166" s="135">
        <v>1.7641</v>
      </c>
      <c r="AF166" s="121">
        <v>7.3213E-2</v>
      </c>
      <c r="AG166" s="121">
        <v>8.2567000000000002E-2</v>
      </c>
      <c r="AH166" s="121">
        <v>7.1601999999999999E-2</v>
      </c>
      <c r="AI166" s="123">
        <v>0.223609</v>
      </c>
      <c r="AJ166" s="122">
        <v>8.9223999999999998E-2</v>
      </c>
      <c r="AK166" s="122">
        <v>7.6133999999999993E-2</v>
      </c>
      <c r="AL166" s="123">
        <v>9.8968E-2</v>
      </c>
      <c r="AM166" s="122">
        <v>3.7009E-2</v>
      </c>
      <c r="AN166" s="122">
        <v>-9.7070000000000004E-3</v>
      </c>
    </row>
    <row r="167" spans="1:40" ht="12.75" customHeight="1" x14ac:dyDescent="0.55000000000000004">
      <c r="A167" s="14" t="s">
        <v>563</v>
      </c>
      <c r="B167" s="40"/>
      <c r="C167" s="85" t="s">
        <v>68</v>
      </c>
      <c r="D167" s="63">
        <v>17.75</v>
      </c>
      <c r="E167" s="42">
        <v>0.52</v>
      </c>
      <c r="F167" s="25">
        <f>E167/D167</f>
        <v>2.9295774647887324E-2</v>
      </c>
      <c r="G167" s="19">
        <f>D167-I167</f>
        <v>7.0283505154639183</v>
      </c>
      <c r="H167" s="4">
        <f>(D167-I167)/D167</f>
        <v>0.39596340932191088</v>
      </c>
      <c r="I167" s="1">
        <f>E167/J167</f>
        <v>10.721649484536082</v>
      </c>
      <c r="J167" s="22">
        <v>4.8500000000000001E-2</v>
      </c>
      <c r="K167" s="19">
        <f>M167-D167</f>
        <v>8.25</v>
      </c>
      <c r="L167" s="4">
        <f>(M167-D167)/D167</f>
        <v>0.46478873239436619</v>
      </c>
      <c r="M167" s="1">
        <f>E167/N167</f>
        <v>26</v>
      </c>
      <c r="N167" s="29">
        <v>0.02</v>
      </c>
      <c r="O167" s="27" t="s">
        <v>270</v>
      </c>
      <c r="P167" s="63">
        <v>10.4057851098</v>
      </c>
      <c r="Q167" s="61">
        <v>20.392900000000001</v>
      </c>
      <c r="R167" s="61">
        <v>14.263076142173301</v>
      </c>
      <c r="S167" s="42">
        <v>2.4356599999999999</v>
      </c>
      <c r="T167" s="1">
        <f>D167/S167</f>
        <v>7.287552449849322</v>
      </c>
      <c r="U167" s="38">
        <f>E167/S167</f>
        <v>0.21349449430544495</v>
      </c>
      <c r="V167" s="32"/>
      <c r="W167" s="48">
        <v>0.82379999999999998</v>
      </c>
      <c r="X167" s="5">
        <v>5</v>
      </c>
      <c r="Y167" s="35" t="s">
        <v>564</v>
      </c>
      <c r="Z167" s="120" t="s">
        <v>322</v>
      </c>
      <c r="AA167" s="120" t="s">
        <v>646</v>
      </c>
      <c r="AB167" s="120" t="s">
        <v>646</v>
      </c>
      <c r="AC167" s="126">
        <v>4.9200000000000001E-2</v>
      </c>
      <c r="AD167" s="127">
        <v>0.1139</v>
      </c>
      <c r="AE167" s="135">
        <v>1.8026</v>
      </c>
      <c r="AF167" s="121">
        <v>-5.9339999999999997E-2</v>
      </c>
      <c r="AG167" s="121">
        <v>-2.6527999999999999E-2</v>
      </c>
      <c r="AH167" s="121">
        <v>0</v>
      </c>
      <c r="AI167" s="123">
        <v>1.3492000000000001E-2</v>
      </c>
      <c r="AJ167" s="122">
        <v>7.8688999999999995E-2</v>
      </c>
      <c r="AK167" s="122">
        <v>3.2804E-2</v>
      </c>
      <c r="AL167" s="123">
        <v>-5.5795999999999998E-2</v>
      </c>
      <c r="AM167" s="122">
        <v>5.4910000000000002E-3</v>
      </c>
      <c r="AN167" s="122">
        <v>1.738E-2</v>
      </c>
    </row>
    <row r="168" spans="1:40" ht="12.75" customHeight="1" x14ac:dyDescent="0.55000000000000004">
      <c r="A168" s="14" t="s">
        <v>411</v>
      </c>
      <c r="B168" s="40"/>
      <c r="C168" s="85" t="s">
        <v>265</v>
      </c>
      <c r="D168" s="63">
        <v>81.790000000000006</v>
      </c>
      <c r="E168" s="42">
        <v>2.8</v>
      </c>
      <c r="F168" s="25">
        <f>E168/D168</f>
        <v>3.4234013938134245E-2</v>
      </c>
      <c r="G168" s="19">
        <f>D168-I168</f>
        <v>-11.543333333333322</v>
      </c>
      <c r="H168" s="4">
        <f>(D168-I168)/D168</f>
        <v>-0.14113379793780806</v>
      </c>
      <c r="I168" s="1">
        <f>E168/J168</f>
        <v>93.333333333333329</v>
      </c>
      <c r="J168" s="22">
        <v>0.03</v>
      </c>
      <c r="K168" s="19">
        <f>M168-D168</f>
        <v>82.915882352941153</v>
      </c>
      <c r="L168" s="4">
        <f>(M168-D168)/D168</f>
        <v>1.0137655257726024</v>
      </c>
      <c r="M168" s="1">
        <f>E168/N168</f>
        <v>164.70588235294116</v>
      </c>
      <c r="N168" s="29">
        <v>1.7000000000000001E-2</v>
      </c>
      <c r="O168" s="27" t="s">
        <v>271</v>
      </c>
      <c r="P168" s="63">
        <v>75.959999999999994</v>
      </c>
      <c r="Q168" s="61">
        <v>92.679900000000004</v>
      </c>
      <c r="R168" s="61">
        <v>38.292200759104198</v>
      </c>
      <c r="S168" s="42">
        <v>2.7638199999999999</v>
      </c>
      <c r="T168" s="1">
        <f>D168/S168</f>
        <v>29.593099405894744</v>
      </c>
      <c r="U168" s="38">
        <f>E168/S168</f>
        <v>1.0130905775339927</v>
      </c>
      <c r="V168" s="31" t="s">
        <v>273</v>
      </c>
      <c r="W168" s="48">
        <v>0.49709999999999999</v>
      </c>
      <c r="X168" s="5">
        <v>5</v>
      </c>
      <c r="Y168" s="35" t="s">
        <v>99</v>
      </c>
      <c r="Z168" s="111" t="s">
        <v>325</v>
      </c>
      <c r="AA168" s="111" t="s">
        <v>326</v>
      </c>
      <c r="AB168" s="111" t="s">
        <v>327</v>
      </c>
      <c r="AC168" s="133">
        <v>5.7000000000000002E-2</v>
      </c>
      <c r="AD168" s="134">
        <v>3.78E-2</v>
      </c>
      <c r="AE168" s="139">
        <v>1.8161</v>
      </c>
      <c r="AF168" s="112">
        <v>5.9596000000000003E-2</v>
      </c>
      <c r="AG168" s="112">
        <v>6.6536999999999999E-2</v>
      </c>
      <c r="AH168" s="112">
        <v>9.4381999999999994E-2</v>
      </c>
      <c r="AI168" s="114">
        <v>1.2377000000000001E-2</v>
      </c>
      <c r="AJ168" s="113">
        <v>-4.1413999999999999E-2</v>
      </c>
      <c r="AK168" s="113">
        <v>-8.9619999999999995E-3</v>
      </c>
      <c r="AL168" s="114">
        <v>2.4275999999999999E-2</v>
      </c>
      <c r="AM168" s="113">
        <v>1.1557E-2</v>
      </c>
      <c r="AN168" s="113">
        <v>6.6470000000000001E-2</v>
      </c>
    </row>
    <row r="169" spans="1:40" ht="12.75" customHeight="1" thickBot="1" x14ac:dyDescent="0.6">
      <c r="A169" s="65" t="s">
        <v>654</v>
      </c>
      <c r="B169" s="66"/>
      <c r="C169" s="88" t="s">
        <v>266</v>
      </c>
      <c r="D169" s="67">
        <v>81.91</v>
      </c>
      <c r="E169" s="68">
        <v>2.1800000000000002</v>
      </c>
      <c r="F169" s="69">
        <f>E169/D169</f>
        <v>2.6614576974728365E-2</v>
      </c>
      <c r="G169" s="70">
        <f>D169-I169</f>
        <v>39.164901960784306</v>
      </c>
      <c r="H169" s="71">
        <f>(D169-I169)/D169</f>
        <v>0.47814554951513011</v>
      </c>
      <c r="I169" s="72">
        <f>E169/J169</f>
        <v>42.745098039215691</v>
      </c>
      <c r="J169" s="73">
        <v>5.0999999999999997E-2</v>
      </c>
      <c r="K169" s="70">
        <f>M169-D169</f>
        <v>1.9361538461538572</v>
      </c>
      <c r="L169" s="71">
        <f>(M169-D169)/D169</f>
        <v>2.3637575951090919E-2</v>
      </c>
      <c r="M169" s="72">
        <f>E169/N169</f>
        <v>83.846153846153854</v>
      </c>
      <c r="N169" s="74">
        <v>2.5999999999999999E-2</v>
      </c>
      <c r="O169" s="75" t="s">
        <v>271</v>
      </c>
      <c r="P169" s="67">
        <v>64.61</v>
      </c>
      <c r="Q169" s="76">
        <v>89.05</v>
      </c>
      <c r="R169" s="76">
        <v>41.070242153965403</v>
      </c>
      <c r="S169" s="68">
        <v>2.9124400000000001</v>
      </c>
      <c r="T169" s="72">
        <f>D169/S169</f>
        <v>28.124184532556892</v>
      </c>
      <c r="U169" s="77">
        <f>E169/S169</f>
        <v>0.74851327409320023</v>
      </c>
      <c r="V169" s="144"/>
      <c r="W169" s="79">
        <v>0.62619999999999998</v>
      </c>
      <c r="X169" s="80">
        <v>5</v>
      </c>
      <c r="Y169" s="81" t="s">
        <v>655</v>
      </c>
      <c r="Z169" s="105" t="s">
        <v>333</v>
      </c>
      <c r="AA169" s="105" t="s">
        <v>334</v>
      </c>
      <c r="AB169" s="105" t="s">
        <v>335</v>
      </c>
      <c r="AC169" s="131">
        <v>4.5999999999999999E-2</v>
      </c>
      <c r="AD169" s="132">
        <v>-2.3099999999999999E-2</v>
      </c>
      <c r="AE169" s="138">
        <v>1.0590999999999999</v>
      </c>
      <c r="AF169" s="106">
        <v>4.2153999999999997E-2</v>
      </c>
      <c r="AG169" s="106">
        <v>4.4123000000000002E-2</v>
      </c>
      <c r="AH169" s="106">
        <v>7.3876999999999998E-2</v>
      </c>
      <c r="AI169" s="119">
        <v>-0.31696400000000002</v>
      </c>
      <c r="AJ169" s="117">
        <v>-0.18093300000000001</v>
      </c>
      <c r="AK169" s="117">
        <v>-4.6372999999999998E-2</v>
      </c>
      <c r="AL169" s="119">
        <v>-1.8060000000000001E-3</v>
      </c>
      <c r="AM169" s="117">
        <v>-4.4949999999999999E-3</v>
      </c>
      <c r="AN169" s="117">
        <v>-2.6589999999999999E-3</v>
      </c>
    </row>
    <row r="170" spans="1:40" ht="12.75" customHeight="1" x14ac:dyDescent="0.55000000000000004">
      <c r="A170" s="148" t="s">
        <v>218</v>
      </c>
      <c r="B170" s="41"/>
      <c r="C170" s="86" t="s">
        <v>68</v>
      </c>
      <c r="D170" s="62">
        <v>89.5</v>
      </c>
      <c r="E170" s="60">
        <v>1.8</v>
      </c>
      <c r="F170" s="24">
        <f>E170/D170</f>
        <v>2.0111731843575419E-2</v>
      </c>
      <c r="G170" s="20">
        <f>D170-I170</f>
        <v>55.537735849056602</v>
      </c>
      <c r="H170" s="7">
        <f>(D170-I170)/D170</f>
        <v>0.62053336144197324</v>
      </c>
      <c r="I170" s="8">
        <f>E170/J170</f>
        <v>33.962264150943398</v>
      </c>
      <c r="J170" s="23">
        <v>5.2999999999999999E-2</v>
      </c>
      <c r="K170" s="20">
        <f>M170-D170</f>
        <v>10.500000000000014</v>
      </c>
      <c r="L170" s="7">
        <f>(M170-D170)/D170</f>
        <v>0.1173184357541901</v>
      </c>
      <c r="M170" s="8">
        <f>E170/N170</f>
        <v>100.00000000000001</v>
      </c>
      <c r="N170" s="30">
        <v>1.7999999999999999E-2</v>
      </c>
      <c r="O170" s="28" t="s">
        <v>269</v>
      </c>
      <c r="P170" s="62">
        <v>61.94</v>
      </c>
      <c r="Q170" s="64">
        <v>109.22</v>
      </c>
      <c r="R170" s="64">
        <v>31.525951939828001</v>
      </c>
      <c r="S170" s="60">
        <v>3.3280099999999999</v>
      </c>
      <c r="T170" s="8">
        <f>D170/S170</f>
        <v>26.892948038016712</v>
      </c>
      <c r="U170" s="37">
        <f>E170/S170</f>
        <v>0.54086375942379983</v>
      </c>
      <c r="V170" s="33"/>
      <c r="W170" s="59">
        <v>0.66839999999999999</v>
      </c>
      <c r="X170" s="46">
        <v>6</v>
      </c>
      <c r="Y170" s="36" t="s">
        <v>100</v>
      </c>
      <c r="Z170" s="120" t="s">
        <v>331</v>
      </c>
      <c r="AA170" s="120" t="s">
        <v>332</v>
      </c>
      <c r="AB170" s="120" t="s">
        <v>332</v>
      </c>
      <c r="AC170" s="126">
        <v>4.9200000000000001E-2</v>
      </c>
      <c r="AD170" s="127">
        <v>1.5E-3</v>
      </c>
      <c r="AE170" s="135">
        <v>2.9380999999999999</v>
      </c>
      <c r="AF170" s="121">
        <v>4.9419999999999999E-2</v>
      </c>
      <c r="AG170" s="121">
        <v>4.8162000000000003E-2</v>
      </c>
      <c r="AH170" s="121">
        <v>4.5496000000000002E-2</v>
      </c>
      <c r="AI170" s="123">
        <v>7.7216999999999994E-2</v>
      </c>
      <c r="AJ170" s="122">
        <v>5.9877E-2</v>
      </c>
      <c r="AK170" s="122">
        <v>4.1701000000000002E-2</v>
      </c>
      <c r="AL170" s="123">
        <v>8.6281999999999998E-2</v>
      </c>
      <c r="AM170" s="122">
        <v>4.2851E-2</v>
      </c>
      <c r="AN170" s="122">
        <v>1.5691E-2</v>
      </c>
    </row>
    <row r="171" spans="1:40" ht="12.75" customHeight="1" x14ac:dyDescent="0.55000000000000004">
      <c r="A171" s="14" t="s">
        <v>511</v>
      </c>
      <c r="B171" s="40"/>
      <c r="C171" s="85" t="s">
        <v>126</v>
      </c>
      <c r="D171" s="63">
        <v>150.19</v>
      </c>
      <c r="E171" s="42">
        <v>6.06</v>
      </c>
      <c r="F171" s="25">
        <f>E171/D171</f>
        <v>4.0348891404221321E-2</v>
      </c>
      <c r="G171" s="19">
        <f>D171-I171</f>
        <v>15.523333333333341</v>
      </c>
      <c r="H171" s="4">
        <f>(D171-I171)/D171</f>
        <v>0.10335796879508183</v>
      </c>
      <c r="I171" s="1">
        <f>E171/J171</f>
        <v>134.66666666666666</v>
      </c>
      <c r="J171" s="22">
        <v>4.4999999999999998E-2</v>
      </c>
      <c r="K171" s="19">
        <f>M171-D171</f>
        <v>70.173636363636348</v>
      </c>
      <c r="L171" s="4">
        <f>(M171-D171)/D171</f>
        <v>0.46723241469895699</v>
      </c>
      <c r="M171" s="1">
        <f>E171/N171</f>
        <v>220.36363636363635</v>
      </c>
      <c r="N171" s="29">
        <v>2.75E-2</v>
      </c>
      <c r="O171" s="27" t="s">
        <v>271</v>
      </c>
      <c r="P171" s="63">
        <v>121.51</v>
      </c>
      <c r="Q171" s="61">
        <v>167.39</v>
      </c>
      <c r="R171" s="61">
        <v>52.386776561260298</v>
      </c>
      <c r="S171" s="42">
        <v>9.16</v>
      </c>
      <c r="T171" s="1">
        <f>D171/S171</f>
        <v>16.396288209606986</v>
      </c>
      <c r="U171" s="38">
        <v>0.61068702290076338</v>
      </c>
      <c r="V171" s="32"/>
      <c r="W171" s="48">
        <v>0.74270000000000003</v>
      </c>
      <c r="X171" s="5">
        <v>5</v>
      </c>
      <c r="Y171" s="35" t="s">
        <v>522</v>
      </c>
      <c r="Z171" s="109" t="s">
        <v>417</v>
      </c>
      <c r="AA171" s="109" t="s">
        <v>483</v>
      </c>
      <c r="AB171" s="109" t="s">
        <v>696</v>
      </c>
      <c r="AC171" s="130">
        <v>6.1699999999999998E-2</v>
      </c>
      <c r="AD171" s="125">
        <v>2.3699999999999999E-2</v>
      </c>
      <c r="AE171" s="137">
        <v>3.8605999999999998</v>
      </c>
      <c r="AF171" s="108">
        <v>0.118689</v>
      </c>
      <c r="AG171" s="108">
        <v>8.7007000000000001E-2</v>
      </c>
      <c r="AH171" s="108">
        <v>7.2541999999999995E-2</v>
      </c>
      <c r="AI171" s="115">
        <v>0.2908</v>
      </c>
      <c r="AJ171" s="110">
        <v>0.19534299999999999</v>
      </c>
      <c r="AK171" s="110">
        <v>7.6673000000000005E-2</v>
      </c>
      <c r="AL171" s="115">
        <v>8.5875999999999994E-2</v>
      </c>
      <c r="AM171" s="110">
        <v>6.4562999999999995E-2</v>
      </c>
      <c r="AN171" s="110">
        <v>0.12954099999999999</v>
      </c>
    </row>
    <row r="172" spans="1:40" ht="12.75" customHeight="1" x14ac:dyDescent="0.55000000000000004">
      <c r="A172" s="14" t="s">
        <v>219</v>
      </c>
      <c r="B172" s="40"/>
      <c r="C172" s="85" t="s">
        <v>68</v>
      </c>
      <c r="D172" s="63">
        <v>49.3</v>
      </c>
      <c r="E172" s="184">
        <v>1.36</v>
      </c>
      <c r="F172" s="25">
        <f>E172/D172</f>
        <v>2.7586206896551727E-2</v>
      </c>
      <c r="G172" s="19">
        <f>D172-I172</f>
        <v>18.390909090909084</v>
      </c>
      <c r="H172" s="186">
        <f>(D172-I172)/D172</f>
        <v>0.37304075235109707</v>
      </c>
      <c r="I172" s="188">
        <f>E172/J172</f>
        <v>30.909090909090914</v>
      </c>
      <c r="J172" s="22">
        <v>4.3999999999999997E-2</v>
      </c>
      <c r="K172" s="19">
        <f>M172-D172</f>
        <v>41.366666666666674</v>
      </c>
      <c r="L172" s="186">
        <f>(M172-D172)/D172</f>
        <v>0.83908045977011514</v>
      </c>
      <c r="M172" s="188">
        <f>E172/N172</f>
        <v>90.666666666666671</v>
      </c>
      <c r="N172" s="29">
        <v>1.4999999999999999E-2</v>
      </c>
      <c r="O172" s="27" t="s">
        <v>269</v>
      </c>
      <c r="P172" s="63">
        <v>45.42</v>
      </c>
      <c r="Q172" s="183">
        <v>70.73</v>
      </c>
      <c r="R172" s="183">
        <v>23.7355367263341</v>
      </c>
      <c r="S172" s="184">
        <v>2.02094</v>
      </c>
      <c r="T172" s="188">
        <f>D172/S172</f>
        <v>24.394588656763684</v>
      </c>
      <c r="U172" s="38">
        <f>E172/S172</f>
        <v>0.67295416984175682</v>
      </c>
      <c r="V172" s="32"/>
      <c r="W172" s="48">
        <v>0.96130000000000004</v>
      </c>
      <c r="X172" s="194">
        <v>6</v>
      </c>
      <c r="Y172" s="35" t="s">
        <v>101</v>
      </c>
      <c r="Z172" s="120" t="s">
        <v>331</v>
      </c>
      <c r="AA172" s="120" t="s">
        <v>348</v>
      </c>
      <c r="AB172" s="120" t="s">
        <v>348</v>
      </c>
      <c r="AC172" s="126">
        <v>3.9899999999999998E-2</v>
      </c>
      <c r="AD172" s="127">
        <v>-1.8499999999999999E-2</v>
      </c>
      <c r="AE172" s="135">
        <v>2.8298000000000001</v>
      </c>
      <c r="AF172" s="121">
        <v>6.6331000000000001E-2</v>
      </c>
      <c r="AG172" s="121">
        <v>6.7378999999999994E-2</v>
      </c>
      <c r="AH172" s="121">
        <v>5.3107000000000001E-2</v>
      </c>
      <c r="AI172" s="123">
        <v>-6.8851999999999997E-2</v>
      </c>
      <c r="AJ172" s="122">
        <v>-2.1295999999999999E-2</v>
      </c>
      <c r="AK172" s="122">
        <v>5.5037000000000003E-2</v>
      </c>
      <c r="AL172" s="123">
        <v>5.5023000000000002E-2</v>
      </c>
      <c r="AM172" s="122">
        <v>3.7864000000000002E-2</v>
      </c>
      <c r="AN172" s="122">
        <v>3.7698000000000002E-2</v>
      </c>
    </row>
    <row r="173" spans="1:40" ht="12.75" customHeight="1" x14ac:dyDescent="0.55000000000000004">
      <c r="A173" s="14" t="s">
        <v>220</v>
      </c>
      <c r="B173" s="40" t="s">
        <v>264</v>
      </c>
      <c r="C173" s="85" t="s">
        <v>68</v>
      </c>
      <c r="D173" s="63">
        <v>457.88</v>
      </c>
      <c r="E173" s="42">
        <v>3.4</v>
      </c>
      <c r="F173" s="25">
        <f>E173/D173</f>
        <v>7.4255263387787195E-3</v>
      </c>
      <c r="G173" s="19">
        <f>D173-I173</f>
        <v>206.02814814814815</v>
      </c>
      <c r="H173" s="186">
        <f>(D173-I173)/D173</f>
        <v>0.44996101194231708</v>
      </c>
      <c r="I173" s="188">
        <f>E173/J173</f>
        <v>251.85185185185185</v>
      </c>
      <c r="J173" s="22">
        <v>1.35E-2</v>
      </c>
      <c r="K173" s="19">
        <f>M173-D173</f>
        <v>108.78666666666663</v>
      </c>
      <c r="L173" s="186">
        <f>(M173-D173)/D173</f>
        <v>0.23758772312978649</v>
      </c>
      <c r="M173" s="188">
        <f>E173/N173</f>
        <v>566.66666666666663</v>
      </c>
      <c r="N173" s="29">
        <v>6.0000000000000001E-3</v>
      </c>
      <c r="O173" s="27" t="s">
        <v>270</v>
      </c>
      <c r="P173" s="63">
        <v>360.05</v>
      </c>
      <c r="Q173" s="183">
        <v>503.94499999999999</v>
      </c>
      <c r="R173" s="183">
        <v>18.183659764369398</v>
      </c>
      <c r="S173" s="42">
        <v>9.2405600000000003</v>
      </c>
      <c r="T173" s="188">
        <f>D173/S173</f>
        <v>49.551109456569726</v>
      </c>
      <c r="U173" s="38">
        <f>E173/S173</f>
        <v>0.36794306838546581</v>
      </c>
      <c r="V173" s="31"/>
      <c r="W173" s="48">
        <v>2.11</v>
      </c>
      <c r="X173" s="194">
        <v>6</v>
      </c>
      <c r="Y173" s="35" t="s">
        <v>102</v>
      </c>
      <c r="Z173" s="120" t="s">
        <v>333</v>
      </c>
      <c r="AA173" s="120" t="s">
        <v>352</v>
      </c>
      <c r="AB173" s="120" t="s">
        <v>419</v>
      </c>
      <c r="AC173" s="126">
        <v>0.2165</v>
      </c>
      <c r="AD173" s="127">
        <v>2.6200000000000001E-2</v>
      </c>
      <c r="AE173" s="135">
        <v>3.8515999999999999</v>
      </c>
      <c r="AF173" s="121">
        <v>0.11199000000000001</v>
      </c>
      <c r="AG173" s="121">
        <v>0.118427</v>
      </c>
      <c r="AH173" s="121">
        <v>0.13091700000000001</v>
      </c>
      <c r="AI173" s="123">
        <v>-2.4001000000000001E-2</v>
      </c>
      <c r="AJ173" s="122">
        <v>5.3102999999999997E-2</v>
      </c>
      <c r="AK173" s="122">
        <v>9.2624999999999999E-2</v>
      </c>
      <c r="AL173" s="123">
        <v>3.2739999999999998E-2</v>
      </c>
      <c r="AM173" s="122">
        <v>5.8937999999999997E-2</v>
      </c>
      <c r="AN173" s="122">
        <v>7.1249999999999994E-2</v>
      </c>
    </row>
    <row r="174" spans="1:40" ht="12.75" customHeight="1" x14ac:dyDescent="0.55000000000000004">
      <c r="A174" s="16" t="s">
        <v>516</v>
      </c>
      <c r="B174" s="41" t="s">
        <v>264</v>
      </c>
      <c r="C174" s="86" t="s">
        <v>126</v>
      </c>
      <c r="D174" s="62">
        <v>123.99</v>
      </c>
      <c r="E174" s="60">
        <v>3.7</v>
      </c>
      <c r="F174" s="24">
        <f>E174/D174</f>
        <v>2.9841116219049925E-2</v>
      </c>
      <c r="G174" s="20">
        <f>D174-I174</f>
        <v>19.764647887323918</v>
      </c>
      <c r="H174" s="7">
        <f>(D174-I174)/D174</f>
        <v>0.15940517692817097</v>
      </c>
      <c r="I174" s="8">
        <f>E174/J174</f>
        <v>104.22535211267608</v>
      </c>
      <c r="J174" s="23">
        <v>3.5499999999999997E-2</v>
      </c>
      <c r="K174" s="20">
        <f>M174-D174</f>
        <v>131.18241379310348</v>
      </c>
      <c r="L174" s="7">
        <f>(M174-D174)/D174</f>
        <v>1.0580080151068916</v>
      </c>
      <c r="M174" s="8">
        <f>E174/N174</f>
        <v>255.17241379310346</v>
      </c>
      <c r="N174" s="30">
        <v>1.4500000000000001E-2</v>
      </c>
      <c r="O174" s="28" t="s">
        <v>269</v>
      </c>
      <c r="P174" s="62">
        <v>83.09</v>
      </c>
      <c r="Q174" s="64">
        <v>136.24</v>
      </c>
      <c r="R174" s="64">
        <v>55.499398674452799</v>
      </c>
      <c r="S174" s="60">
        <v>5.4889000000000001</v>
      </c>
      <c r="T174" s="8">
        <f>D174/S174</f>
        <v>22.589225527883546</v>
      </c>
      <c r="U174" s="37">
        <f>E174/S174</f>
        <v>0.67408770427590226</v>
      </c>
      <c r="V174" s="58"/>
      <c r="W174" s="59">
        <v>2.7907000000000002</v>
      </c>
      <c r="X174" s="46">
        <v>6</v>
      </c>
      <c r="Y174" s="36" t="s">
        <v>517</v>
      </c>
      <c r="Z174" s="109" t="s">
        <v>333</v>
      </c>
      <c r="AA174" s="109" t="s">
        <v>352</v>
      </c>
      <c r="AB174" s="109" t="s">
        <v>392</v>
      </c>
      <c r="AC174" s="130">
        <v>9.9500000000000005E-2</v>
      </c>
      <c r="AD174" s="125">
        <v>4.4999999999999998E-2</v>
      </c>
      <c r="AE174" s="137">
        <v>1.6887000000000001</v>
      </c>
      <c r="AF174" s="108">
        <v>0.32409300000000002</v>
      </c>
      <c r="AG174" s="108">
        <v>0.24193300000000001</v>
      </c>
      <c r="AH174" s="108">
        <v>0.32155499999999998</v>
      </c>
      <c r="AI174" s="115">
        <v>-7.0963999999999999E-2</v>
      </c>
      <c r="AJ174" s="110">
        <v>1.8342000000000001E-2</v>
      </c>
      <c r="AK174" s="110">
        <v>0.14308599999999999</v>
      </c>
      <c r="AL174" s="115">
        <v>3.4026000000000001E-2</v>
      </c>
      <c r="AM174" s="110">
        <v>6.0826999999999999E-2</v>
      </c>
      <c r="AN174" s="110">
        <v>5.1096999999999997E-2</v>
      </c>
    </row>
    <row r="175" spans="1:40" ht="12.75" customHeight="1" x14ac:dyDescent="0.55000000000000004">
      <c r="A175" s="14" t="s">
        <v>449</v>
      </c>
      <c r="B175" s="40"/>
      <c r="C175" s="85" t="s">
        <v>126</v>
      </c>
      <c r="D175" s="63">
        <v>38.590000000000003</v>
      </c>
      <c r="E175" s="184">
        <v>2.3199999999999998</v>
      </c>
      <c r="F175" s="25">
        <f>E175/D175</f>
        <v>6.0119201865768322E-2</v>
      </c>
      <c r="G175" s="19">
        <f>D175-I175</f>
        <v>8.6545161290322632</v>
      </c>
      <c r="H175" s="186">
        <f>(D175-I175)/D175</f>
        <v>0.22426836302234418</v>
      </c>
      <c r="I175" s="188">
        <f>E175/J175</f>
        <v>29.93548387096774</v>
      </c>
      <c r="J175" s="22">
        <v>7.7499999999999999E-2</v>
      </c>
      <c r="K175" s="19">
        <f>M175-D175</f>
        <v>31.713030303030294</v>
      </c>
      <c r="L175" s="186">
        <f>(M175-D175)/D175</f>
        <v>0.82179399593237346</v>
      </c>
      <c r="M175" s="188">
        <f>E175/N175</f>
        <v>70.303030303030297</v>
      </c>
      <c r="N175" s="29">
        <v>3.3000000000000002E-2</v>
      </c>
      <c r="O175" s="27" t="s">
        <v>270</v>
      </c>
      <c r="P175" s="63">
        <v>37.549999999999997</v>
      </c>
      <c r="Q175" s="183">
        <v>49.57</v>
      </c>
      <c r="R175" s="183">
        <v>22.7837360748557</v>
      </c>
      <c r="S175" s="184">
        <v>3.26</v>
      </c>
      <c r="T175" s="188">
        <f>D175/S175</f>
        <v>11.837423312883438</v>
      </c>
      <c r="U175" s="38">
        <f>E175/S175</f>
        <v>0.71165644171779141</v>
      </c>
      <c r="V175" s="31"/>
      <c r="W175" s="48">
        <v>1.0488</v>
      </c>
      <c r="X175" s="194">
        <v>6</v>
      </c>
      <c r="Y175" s="35" t="s">
        <v>450</v>
      </c>
      <c r="Z175" s="109" t="s">
        <v>417</v>
      </c>
      <c r="AA175" s="109" t="s">
        <v>418</v>
      </c>
      <c r="AB175" s="109" t="s">
        <v>418</v>
      </c>
      <c r="AC175" s="130">
        <v>8.1299999999999997E-2</v>
      </c>
      <c r="AD175" s="125">
        <v>2.3099999999999999E-2</v>
      </c>
      <c r="AE175" s="137">
        <v>1.3424</v>
      </c>
      <c r="AF175" s="108">
        <v>2.5128000000000001E-2</v>
      </c>
      <c r="AG175" s="108">
        <v>2.7198E-2</v>
      </c>
      <c r="AH175" s="108">
        <v>3.3757000000000002E-2</v>
      </c>
      <c r="AI175" s="115">
        <v>0.209757</v>
      </c>
      <c r="AJ175" s="110">
        <v>5.5343999999999997E-2</v>
      </c>
      <c r="AK175" s="110">
        <v>6.9808999999999996E-2</v>
      </c>
      <c r="AL175" s="115">
        <v>7.8199000000000005E-2</v>
      </c>
      <c r="AM175" s="110">
        <v>5.8687000000000003E-2</v>
      </c>
      <c r="AN175" s="110">
        <v>7.7238000000000001E-2</v>
      </c>
    </row>
    <row r="176" spans="1:40" ht="12.75" customHeight="1" x14ac:dyDescent="0.55000000000000004">
      <c r="A176" s="14" t="s">
        <v>601</v>
      </c>
      <c r="B176" s="40"/>
      <c r="C176" s="85" t="s">
        <v>126</v>
      </c>
      <c r="D176" s="63">
        <v>45.78</v>
      </c>
      <c r="E176" s="42">
        <v>1.36</v>
      </c>
      <c r="F176" s="25">
        <f>E176/D176</f>
        <v>2.9707295762341636E-2</v>
      </c>
      <c r="G176" s="19">
        <f>D176-I176</f>
        <v>9.5133333333333283</v>
      </c>
      <c r="H176" s="4">
        <f>(D176-I176)/D176</f>
        <v>0.20780544633755632</v>
      </c>
      <c r="I176" s="1">
        <f>E176/J176</f>
        <v>36.266666666666673</v>
      </c>
      <c r="J176" s="22">
        <v>3.7499999999999999E-2</v>
      </c>
      <c r="K176" s="19">
        <f>M176-D176</f>
        <v>16.038181818181826</v>
      </c>
      <c r="L176" s="4">
        <f>(M176-D176)/D176</f>
        <v>0.35033162556098352</v>
      </c>
      <c r="M176" s="1">
        <f>E176/N176</f>
        <v>61.818181818181827</v>
      </c>
      <c r="N176" s="29">
        <v>2.1999999999999999E-2</v>
      </c>
      <c r="O176" s="27" t="s">
        <v>270</v>
      </c>
      <c r="P176" s="63">
        <v>32.79</v>
      </c>
      <c r="Q176" s="61">
        <v>52.44</v>
      </c>
      <c r="R176" s="61">
        <v>30.2630875943928</v>
      </c>
      <c r="S176" s="42">
        <v>2.5957499999999998</v>
      </c>
      <c r="T176" s="1">
        <f>D176/S176</f>
        <v>17.636521236636813</v>
      </c>
      <c r="U176" s="38">
        <f>E176/S176</f>
        <v>0.52393335259558904</v>
      </c>
      <c r="V176" s="32"/>
      <c r="W176" s="48">
        <v>0.38140000000000002</v>
      </c>
      <c r="X176" s="5">
        <v>6</v>
      </c>
      <c r="Y176" s="35" t="s">
        <v>602</v>
      </c>
      <c r="Z176" s="109" t="s">
        <v>333</v>
      </c>
      <c r="AA176" s="109" t="s">
        <v>416</v>
      </c>
      <c r="AB176" s="109" t="s">
        <v>361</v>
      </c>
      <c r="AC176" s="130">
        <v>7.3899999999999993E-2</v>
      </c>
      <c r="AD176" s="125">
        <v>0</v>
      </c>
      <c r="AE176" s="137">
        <v>1.0421</v>
      </c>
      <c r="AF176" s="108">
        <v>4.7127000000000002E-2</v>
      </c>
      <c r="AG176" s="108">
        <v>4.6061999999999999E-2</v>
      </c>
      <c r="AH176" s="108">
        <v>4.3503E-2</v>
      </c>
      <c r="AI176" s="115">
        <v>3.7925E-2</v>
      </c>
      <c r="AJ176" s="110">
        <v>6.9340000000000001E-3</v>
      </c>
      <c r="AK176" s="110">
        <v>6.1425E-2</v>
      </c>
      <c r="AL176" s="115">
        <v>4.1242000000000001E-2</v>
      </c>
      <c r="AM176" s="110">
        <v>3.9708E-2</v>
      </c>
      <c r="AN176" s="110">
        <v>4.3365000000000001E-2</v>
      </c>
    </row>
    <row r="177" spans="1:40" ht="12.75" customHeight="1" x14ac:dyDescent="0.55000000000000004">
      <c r="A177" s="16" t="s">
        <v>221</v>
      </c>
      <c r="B177" s="41"/>
      <c r="C177" s="86" t="s">
        <v>265</v>
      </c>
      <c r="D177" s="62">
        <v>45.65</v>
      </c>
      <c r="E177" s="60">
        <v>1.8</v>
      </c>
      <c r="F177" s="24">
        <f>E177/D177</f>
        <v>3.9430449069003289E-2</v>
      </c>
      <c r="G177" s="20">
        <f>D177-I177</f>
        <v>-5.7785714285714249</v>
      </c>
      <c r="H177" s="7">
        <f>(D177-I177)/D177</f>
        <v>-0.12658425911437951</v>
      </c>
      <c r="I177" s="8">
        <f>E177/J177</f>
        <v>51.428571428571423</v>
      </c>
      <c r="J177" s="23">
        <v>3.5000000000000003E-2</v>
      </c>
      <c r="K177" s="20">
        <f>M177-D177</f>
        <v>40.06428571428571</v>
      </c>
      <c r="L177" s="7">
        <f>(M177-D177)/D177</f>
        <v>0.87764043185729923</v>
      </c>
      <c r="M177" s="8">
        <f>E177/N177</f>
        <v>85.714285714285708</v>
      </c>
      <c r="N177" s="30">
        <v>2.1000000000000001E-2</v>
      </c>
      <c r="O177" s="28" t="s">
        <v>270</v>
      </c>
      <c r="P177" s="62">
        <v>39.44</v>
      </c>
      <c r="Q177" s="64">
        <v>51.945</v>
      </c>
      <c r="R177" s="64">
        <v>22.123576966223101</v>
      </c>
      <c r="S177" s="60">
        <v>2.5136799999999999</v>
      </c>
      <c r="T177" s="8">
        <f>D177/S177</f>
        <v>18.160625059673468</v>
      </c>
      <c r="U177" s="37">
        <f>E177/S177</f>
        <v>0.7160816014767194</v>
      </c>
      <c r="V177" s="58"/>
      <c r="W177" s="59">
        <v>1.5270999999999999</v>
      </c>
      <c r="X177" s="46">
        <v>5</v>
      </c>
      <c r="Y177" s="36" t="s">
        <v>103</v>
      </c>
      <c r="Z177" s="111" t="s">
        <v>331</v>
      </c>
      <c r="AA177" s="111" t="s">
        <v>346</v>
      </c>
      <c r="AB177" s="111" t="s">
        <v>346</v>
      </c>
      <c r="AC177" s="133">
        <v>5.91E-2</v>
      </c>
      <c r="AD177" s="134">
        <v>-1.23E-2</v>
      </c>
      <c r="AE177" s="139">
        <v>1.4979</v>
      </c>
      <c r="AF177" s="112">
        <v>7.9325000000000007E-2</v>
      </c>
      <c r="AG177" s="112">
        <v>7.5201000000000004E-2</v>
      </c>
      <c r="AH177" s="112">
        <v>7.1773000000000003E-2</v>
      </c>
      <c r="AI177" s="114">
        <v>0.33764499999999997</v>
      </c>
      <c r="AJ177" s="113">
        <v>0.161718</v>
      </c>
      <c r="AK177" s="113">
        <v>5.7466999999999997E-2</v>
      </c>
      <c r="AL177" s="114">
        <v>-5.9075000000000003E-2</v>
      </c>
      <c r="AM177" s="113">
        <v>-7.0694000000000007E-2</v>
      </c>
      <c r="AN177" s="113">
        <v>-7.0652999999999994E-2</v>
      </c>
    </row>
    <row r="178" spans="1:40" ht="12.75" customHeight="1" x14ac:dyDescent="0.55000000000000004">
      <c r="A178" s="14" t="s">
        <v>679</v>
      </c>
      <c r="B178" s="40"/>
      <c r="C178" s="85" t="s">
        <v>68</v>
      </c>
      <c r="D178" s="63">
        <v>491.89</v>
      </c>
      <c r="E178" s="42">
        <v>10</v>
      </c>
      <c r="F178" s="25">
        <f>E178/D178</f>
        <v>2.0329748521010795E-2</v>
      </c>
      <c r="G178" s="19">
        <f>D178-I178</f>
        <v>121.51962962962961</v>
      </c>
      <c r="H178" s="4">
        <f>(D178-I178)/D178</f>
        <v>0.2470463510736742</v>
      </c>
      <c r="I178" s="1">
        <f>E178/J178</f>
        <v>370.37037037037038</v>
      </c>
      <c r="J178" s="22">
        <v>2.7E-2</v>
      </c>
      <c r="K178" s="19">
        <f>M178-D178</f>
        <v>197.76517241379304</v>
      </c>
      <c r="L178" s="4">
        <f>(M178-D178)/D178</f>
        <v>0.4020516221386754</v>
      </c>
      <c r="M178" s="1">
        <f>E178/N178</f>
        <v>689.65517241379303</v>
      </c>
      <c r="N178" s="29">
        <v>1.4500000000000001E-2</v>
      </c>
      <c r="O178" s="27" t="s">
        <v>270</v>
      </c>
      <c r="P178" s="63">
        <v>480</v>
      </c>
      <c r="Q178" s="61">
        <v>649.99990000000003</v>
      </c>
      <c r="R178" s="61">
        <v>112.309837471739</v>
      </c>
      <c r="S178" s="42">
        <v>41.584150000000001</v>
      </c>
      <c r="T178" s="1">
        <f>D178/S178</f>
        <v>11.828785727254253</v>
      </c>
      <c r="U178" s="38">
        <f>E178/S178</f>
        <v>0.24047623914400076</v>
      </c>
      <c r="V178" s="31"/>
      <c r="W178" s="48">
        <v>0.59760000000000002</v>
      </c>
      <c r="X178" s="5">
        <v>6</v>
      </c>
      <c r="Y178" s="35" t="s">
        <v>680</v>
      </c>
      <c r="Z178" s="120" t="s">
        <v>343</v>
      </c>
      <c r="AA178" s="120" t="s">
        <v>344</v>
      </c>
      <c r="AB178" s="120" t="s">
        <v>377</v>
      </c>
      <c r="AC178" s="126">
        <v>0.1865</v>
      </c>
      <c r="AD178" s="127">
        <v>0.03</v>
      </c>
      <c r="AE178" s="135">
        <v>0.77490000000000003</v>
      </c>
      <c r="AF178" s="121">
        <v>5.2067000000000002E-2</v>
      </c>
      <c r="AG178" s="121">
        <v>4.8018999999999999E-2</v>
      </c>
      <c r="AH178" s="121">
        <v>8.8218000000000005E-2</v>
      </c>
      <c r="AI178" s="123">
        <v>0.17956900000000001</v>
      </c>
      <c r="AJ178" s="122">
        <v>0.14734</v>
      </c>
      <c r="AK178" s="122">
        <v>7.3484999999999995E-2</v>
      </c>
      <c r="AL178" s="123">
        <v>0.102988</v>
      </c>
      <c r="AM178" s="122">
        <v>3.3397000000000003E-2</v>
      </c>
      <c r="AN178" s="122">
        <v>1.6976000000000002E-2</v>
      </c>
    </row>
    <row r="179" spans="1:40" ht="12.75" customHeight="1" x14ac:dyDescent="0.55000000000000004">
      <c r="A179" s="14" t="s">
        <v>222</v>
      </c>
      <c r="B179" s="40" t="s">
        <v>264</v>
      </c>
      <c r="C179" s="85" t="s">
        <v>68</v>
      </c>
      <c r="D179" s="63">
        <v>66.959999999999994</v>
      </c>
      <c r="E179" s="42">
        <v>2.06</v>
      </c>
      <c r="F179" s="25">
        <f>E179/D179</f>
        <v>3.0764635603345285E-2</v>
      </c>
      <c r="G179" s="19">
        <f>D179-I179</f>
        <v>19.05302325581394</v>
      </c>
      <c r="H179" s="4">
        <f>(D179-I179)/D179</f>
        <v>0.28454335806173747</v>
      </c>
      <c r="I179" s="1">
        <f>E179/J179</f>
        <v>47.906976744186053</v>
      </c>
      <c r="J179" s="22">
        <v>4.2999999999999997E-2</v>
      </c>
      <c r="K179" s="19">
        <f>M179-D179</f>
        <v>18.873333333333335</v>
      </c>
      <c r="L179" s="4">
        <f>(M179-D179)/D179</f>
        <v>0.28185981680605343</v>
      </c>
      <c r="M179" s="1">
        <f>E179/N179</f>
        <v>85.833333333333329</v>
      </c>
      <c r="N179" s="29">
        <v>2.4E-2</v>
      </c>
      <c r="O179" s="27" t="s">
        <v>270</v>
      </c>
      <c r="P179" s="63">
        <v>53.95</v>
      </c>
      <c r="Q179" s="61">
        <v>86.1</v>
      </c>
      <c r="R179" s="61">
        <v>23.132553606237799</v>
      </c>
      <c r="S179" s="42">
        <v>3.6699899999999999</v>
      </c>
      <c r="T179" s="1">
        <f>D179/S179</f>
        <v>18.245281322292431</v>
      </c>
      <c r="U179" s="39">
        <f>E179/S179</f>
        <v>0.56130943136084843</v>
      </c>
      <c r="V179" s="31"/>
      <c r="W179" s="48">
        <v>1.5423</v>
      </c>
      <c r="X179" s="5">
        <v>6</v>
      </c>
      <c r="Y179" s="35" t="s">
        <v>104</v>
      </c>
      <c r="Z179" s="120" t="s">
        <v>331</v>
      </c>
      <c r="AA179" s="120" t="s">
        <v>332</v>
      </c>
      <c r="AB179" s="120" t="s">
        <v>332</v>
      </c>
      <c r="AC179" s="126">
        <v>4.6699999999999998E-2</v>
      </c>
      <c r="AD179" s="127">
        <v>-3.7400000000000003E-2</v>
      </c>
      <c r="AE179" s="135">
        <v>5.3766999999999996</v>
      </c>
      <c r="AF179" s="121">
        <v>0.101297</v>
      </c>
      <c r="AG179" s="121">
        <v>0.10995099999999999</v>
      </c>
      <c r="AH179" s="121">
        <v>0.109762</v>
      </c>
      <c r="AI179" s="123">
        <v>0.34487000000000001</v>
      </c>
      <c r="AJ179" s="122">
        <v>7.3829999999999998E-3</v>
      </c>
      <c r="AK179" s="122">
        <v>0.124101</v>
      </c>
      <c r="AL179" s="123">
        <v>0.16031000000000001</v>
      </c>
      <c r="AM179" s="122">
        <v>0.109433</v>
      </c>
      <c r="AN179" s="122">
        <v>6.3876000000000002E-2</v>
      </c>
    </row>
    <row r="180" spans="1:40" ht="12.75" customHeight="1" x14ac:dyDescent="0.55000000000000004">
      <c r="A180" s="14" t="s">
        <v>223</v>
      </c>
      <c r="B180" s="40" t="s">
        <v>264</v>
      </c>
      <c r="C180" s="85" t="s">
        <v>265</v>
      </c>
      <c r="D180" s="63">
        <v>72.08</v>
      </c>
      <c r="E180" s="42">
        <v>1.6</v>
      </c>
      <c r="F180" s="25">
        <f>E180/D180</f>
        <v>2.2197558268590458E-2</v>
      </c>
      <c r="G180" s="19">
        <f>D180-I180</f>
        <v>-12.130526315789481</v>
      </c>
      <c r="H180" s="4">
        <f>(D180-I180)/D180</f>
        <v>-0.16829254045212932</v>
      </c>
      <c r="I180" s="1">
        <f>E180/J180</f>
        <v>84.21052631578948</v>
      </c>
      <c r="J180" s="22">
        <v>1.9E-2</v>
      </c>
      <c r="K180" s="19">
        <f>M180-D180</f>
        <v>127.92</v>
      </c>
      <c r="L180" s="4">
        <f>(M180-D180)/D180</f>
        <v>1.7746947835738069</v>
      </c>
      <c r="M180" s="1">
        <f>E180/N180</f>
        <v>200</v>
      </c>
      <c r="N180" s="29">
        <v>8.0000000000000002E-3</v>
      </c>
      <c r="O180" s="27" t="s">
        <v>271</v>
      </c>
      <c r="P180" s="63">
        <v>70.750200000000007</v>
      </c>
      <c r="Q180" s="61">
        <v>107.43</v>
      </c>
      <c r="R180" s="61">
        <v>9.6007984031936093</v>
      </c>
      <c r="S180" s="42">
        <v>3.7267199999999998</v>
      </c>
      <c r="T180" s="1">
        <f>D180/S180</f>
        <v>19.341404774171391</v>
      </c>
      <c r="U180" s="38">
        <f>E180/S180</f>
        <v>0.42933195947106306</v>
      </c>
      <c r="V180" s="32"/>
      <c r="W180" s="48">
        <v>0.61739999999999995</v>
      </c>
      <c r="X180" s="5">
        <v>6</v>
      </c>
      <c r="Y180" s="35" t="s">
        <v>105</v>
      </c>
      <c r="Z180" s="111" t="s">
        <v>367</v>
      </c>
      <c r="AA180" s="111" t="s">
        <v>389</v>
      </c>
      <c r="AB180" s="111" t="s">
        <v>390</v>
      </c>
      <c r="AC180" s="133">
        <v>0.2082</v>
      </c>
      <c r="AD180" s="134">
        <v>4.5600000000000002E-2</v>
      </c>
      <c r="AE180" s="139">
        <v>2.2730999999999999</v>
      </c>
      <c r="AF180" s="112">
        <v>0.10661</v>
      </c>
      <c r="AG180" s="112">
        <v>0.11013000000000001</v>
      </c>
      <c r="AH180" s="112">
        <v>0.120447</v>
      </c>
      <c r="AI180" s="114">
        <v>1.5671000000000001E-2</v>
      </c>
      <c r="AJ180" s="113">
        <v>8.4181000000000006E-2</v>
      </c>
      <c r="AK180" s="113">
        <v>9.6104999999999996E-2</v>
      </c>
      <c r="AL180" s="114">
        <v>4.8666000000000001E-2</v>
      </c>
      <c r="AM180" s="113">
        <v>5.5979000000000001E-2</v>
      </c>
      <c r="AN180" s="113">
        <v>6.3312999999999994E-2</v>
      </c>
    </row>
    <row r="181" spans="1:40" ht="12.75" customHeight="1" x14ac:dyDescent="0.55000000000000004">
      <c r="A181" s="16" t="s">
        <v>224</v>
      </c>
      <c r="B181" s="41" t="s">
        <v>264</v>
      </c>
      <c r="C181" s="86" t="s">
        <v>68</v>
      </c>
      <c r="D181" s="62">
        <v>203.83</v>
      </c>
      <c r="E181" s="60">
        <v>3.12</v>
      </c>
      <c r="F181" s="24">
        <f>E181/D181</f>
        <v>1.5306873374871216E-2</v>
      </c>
      <c r="G181" s="20">
        <f>D181-I181</f>
        <v>117.16333333333334</v>
      </c>
      <c r="H181" s="7">
        <f>(D181-I181)/D181</f>
        <v>0.57480907292024397</v>
      </c>
      <c r="I181" s="8">
        <f>E181/J181</f>
        <v>86.666666666666671</v>
      </c>
      <c r="J181" s="23">
        <v>3.5999999999999997E-2</v>
      </c>
      <c r="K181" s="20">
        <f>M181-D181</f>
        <v>186.17</v>
      </c>
      <c r="L181" s="7">
        <f>(M181-D181)/D181</f>
        <v>0.91335917185890192</v>
      </c>
      <c r="M181" s="8">
        <f>E181/N181</f>
        <v>390</v>
      </c>
      <c r="N181" s="30">
        <v>8.0000000000000002E-3</v>
      </c>
      <c r="O181" s="28" t="s">
        <v>270</v>
      </c>
      <c r="P181" s="62">
        <v>196.83240000000001</v>
      </c>
      <c r="Q181" s="64">
        <v>279.38</v>
      </c>
      <c r="R181" s="64">
        <v>51.264786614682599</v>
      </c>
      <c r="S181" s="60">
        <v>8.39649</v>
      </c>
      <c r="T181" s="8">
        <f>D181/S181</f>
        <v>24.275619931661922</v>
      </c>
      <c r="U181" s="37">
        <f>E181/S181</f>
        <v>0.37158384039044889</v>
      </c>
      <c r="V181" s="33"/>
      <c r="W181" s="59">
        <v>0.752</v>
      </c>
      <c r="X181" s="46">
        <v>6</v>
      </c>
      <c r="Y181" s="36" t="s">
        <v>106</v>
      </c>
      <c r="Z181" s="120" t="s">
        <v>322</v>
      </c>
      <c r="AA181" s="120" t="s">
        <v>350</v>
      </c>
      <c r="AB181" s="120" t="s">
        <v>691</v>
      </c>
      <c r="AC181" s="126">
        <v>9.9400000000000002E-2</v>
      </c>
      <c r="AD181" s="127">
        <v>-4.1099999999999998E-2</v>
      </c>
      <c r="AE181" s="135">
        <v>2.5790000000000002</v>
      </c>
      <c r="AF181" s="121">
        <v>0.188447</v>
      </c>
      <c r="AG181" s="121">
        <v>0.14546700000000001</v>
      </c>
      <c r="AH181" s="121">
        <v>0.140102</v>
      </c>
      <c r="AI181" s="123">
        <v>1.5687E-2</v>
      </c>
      <c r="AJ181" s="122">
        <v>6.9716E-2</v>
      </c>
      <c r="AK181" s="122">
        <v>7.7628000000000003E-2</v>
      </c>
      <c r="AL181" s="123">
        <v>4.4255999999999997E-2</v>
      </c>
      <c r="AM181" s="122">
        <v>4.1577999999999997E-2</v>
      </c>
      <c r="AN181" s="122">
        <v>4.6710000000000002E-2</v>
      </c>
    </row>
    <row r="182" spans="1:40" ht="12.75" customHeight="1" x14ac:dyDescent="0.55000000000000004">
      <c r="A182" s="14" t="s">
        <v>225</v>
      </c>
      <c r="B182" s="40" t="s">
        <v>264</v>
      </c>
      <c r="C182" s="85" t="s">
        <v>68</v>
      </c>
      <c r="D182" s="63">
        <v>237.36</v>
      </c>
      <c r="E182" s="184">
        <v>5.4</v>
      </c>
      <c r="F182" s="25">
        <f>E182/D182</f>
        <v>2.2750252780586452E-2</v>
      </c>
      <c r="G182" s="19">
        <f>D182-I182</f>
        <v>91.414054054054048</v>
      </c>
      <c r="H182" s="186">
        <f>(D182-I182)/D182</f>
        <v>0.38512830322739317</v>
      </c>
      <c r="I182" s="188">
        <f>E182/J182</f>
        <v>145.94594594594597</v>
      </c>
      <c r="J182" s="22">
        <v>3.6999999999999998E-2</v>
      </c>
      <c r="K182" s="19">
        <f>M182-D182</f>
        <v>100.13999999999999</v>
      </c>
      <c r="L182" s="186">
        <f>(M182-D182)/D182</f>
        <v>0.42189079878665309</v>
      </c>
      <c r="M182" s="188">
        <f>E182/N182</f>
        <v>337.5</v>
      </c>
      <c r="N182" s="29">
        <v>1.6E-2</v>
      </c>
      <c r="O182" s="27" t="s">
        <v>270</v>
      </c>
      <c r="P182" s="63">
        <v>206.71</v>
      </c>
      <c r="Q182" s="183">
        <v>277.60000000000002</v>
      </c>
      <c r="R182" s="183">
        <v>56.6329713853859</v>
      </c>
      <c r="S182" s="184">
        <v>6.2224000000000004</v>
      </c>
      <c r="T182" s="188">
        <f>D182/S182</f>
        <v>38.146052969915146</v>
      </c>
      <c r="U182" s="38">
        <f>E182/S182</f>
        <v>0.86783234764721007</v>
      </c>
      <c r="V182" s="32"/>
      <c r="W182" s="48">
        <v>1.3441000000000001</v>
      </c>
      <c r="X182" s="194">
        <v>6</v>
      </c>
      <c r="Y182" s="35" t="s">
        <v>107</v>
      </c>
      <c r="Z182" s="120" t="s">
        <v>322</v>
      </c>
      <c r="AA182" s="120" t="s">
        <v>692</v>
      </c>
      <c r="AB182" s="120" t="s">
        <v>693</v>
      </c>
      <c r="AC182" s="126">
        <v>8.0199999999999994E-2</v>
      </c>
      <c r="AD182" s="127">
        <v>2.1399999999999999E-2</v>
      </c>
      <c r="AE182" s="135">
        <v>2.5329999999999999</v>
      </c>
      <c r="AF182" s="121">
        <v>0.12824099999999999</v>
      </c>
      <c r="AG182" s="121">
        <v>0.121771</v>
      </c>
      <c r="AH182" s="121">
        <v>0.10224</v>
      </c>
      <c r="AI182" s="123">
        <v>7.5950000000000002E-3</v>
      </c>
      <c r="AJ182" s="122">
        <v>-3.3507000000000002E-2</v>
      </c>
      <c r="AK182" s="122">
        <v>2.8759E-2</v>
      </c>
      <c r="AL182" s="123">
        <v>7.4857000000000007E-2</v>
      </c>
      <c r="AM182" s="122">
        <v>1.1897E-2</v>
      </c>
      <c r="AN182" s="122">
        <v>7.8200000000000006E-3</v>
      </c>
    </row>
    <row r="183" spans="1:40" ht="12.75" customHeight="1" x14ac:dyDescent="0.55000000000000004">
      <c r="A183" s="14" t="s">
        <v>226</v>
      </c>
      <c r="B183" s="145"/>
      <c r="C183" s="146" t="s">
        <v>126</v>
      </c>
      <c r="D183" s="147">
        <v>100.32</v>
      </c>
      <c r="E183" s="42">
        <v>3</v>
      </c>
      <c r="F183" s="25">
        <f>E183/D183</f>
        <v>2.9904306220095697E-2</v>
      </c>
      <c r="G183" s="19">
        <f>D183-I183</f>
        <v>12.084705882352935</v>
      </c>
      <c r="H183" s="4">
        <f>(D183-I183)/D183</f>
        <v>0.12046158176189131</v>
      </c>
      <c r="I183" s="1">
        <f>E183/J183</f>
        <v>88.235294117647058</v>
      </c>
      <c r="J183" s="22">
        <v>3.4000000000000002E-2</v>
      </c>
      <c r="K183" s="19">
        <f>M183-D183</f>
        <v>76.150588235294123</v>
      </c>
      <c r="L183" s="4">
        <f>(M183-D183)/D183</f>
        <v>0.75907683647621738</v>
      </c>
      <c r="M183" s="1">
        <f>E183/N183</f>
        <v>176.47058823529412</v>
      </c>
      <c r="N183" s="29">
        <v>1.7000000000000001E-2</v>
      </c>
      <c r="O183" s="27" t="s">
        <v>270</v>
      </c>
      <c r="P183" s="63">
        <v>76.665000000000006</v>
      </c>
      <c r="Q183" s="61">
        <v>111.87</v>
      </c>
      <c r="R183" s="61">
        <v>53.688893527333697</v>
      </c>
      <c r="S183" s="42">
        <v>4.52196</v>
      </c>
      <c r="T183" s="1">
        <f>D183/S183</f>
        <v>22.185070190802218</v>
      </c>
      <c r="U183" s="38">
        <f>E183/S183</f>
        <v>0.6634291325000663</v>
      </c>
      <c r="V183" s="27"/>
      <c r="W183" s="48">
        <v>1.1268</v>
      </c>
      <c r="X183" s="5">
        <v>6</v>
      </c>
      <c r="Y183" s="35" t="s">
        <v>108</v>
      </c>
      <c r="Z183" s="109" t="s">
        <v>333</v>
      </c>
      <c r="AA183" s="109" t="s">
        <v>352</v>
      </c>
      <c r="AB183" s="109" t="s">
        <v>353</v>
      </c>
      <c r="AC183" s="130">
        <v>9.2200000000000004E-2</v>
      </c>
      <c r="AD183" s="125">
        <v>3.78E-2</v>
      </c>
      <c r="AE183" s="137">
        <v>1.1237999999999999</v>
      </c>
      <c r="AF183" s="108">
        <v>2.3264E-2</v>
      </c>
      <c r="AG183" s="108">
        <v>9.1097999999999998E-2</v>
      </c>
      <c r="AH183" s="108">
        <v>9.3255000000000005E-2</v>
      </c>
      <c r="AI183" s="115">
        <v>-2.3758999999999999E-2</v>
      </c>
      <c r="AJ183" s="110">
        <v>-5.2151000000000003E-2</v>
      </c>
      <c r="AK183" s="110">
        <v>5.4434000000000003E-2</v>
      </c>
      <c r="AL183" s="115">
        <v>3.5480999999999999E-2</v>
      </c>
      <c r="AM183" s="110">
        <v>2.5912999999999999E-2</v>
      </c>
      <c r="AN183" s="110">
        <v>5.2602000000000003E-2</v>
      </c>
    </row>
    <row r="184" spans="1:40" ht="12.75" customHeight="1" x14ac:dyDescent="0.55000000000000004">
      <c r="A184" s="14" t="s">
        <v>227</v>
      </c>
      <c r="B184" s="40" t="s">
        <v>275</v>
      </c>
      <c r="C184" s="85" t="s">
        <v>68</v>
      </c>
      <c r="D184" s="63">
        <v>472.38</v>
      </c>
      <c r="E184" s="42">
        <v>8.24</v>
      </c>
      <c r="F184" s="25">
        <f>E184/D184</f>
        <v>1.7443583555612006E-2</v>
      </c>
      <c r="G184" s="19">
        <f>D184-I184</f>
        <v>197.71333333333331</v>
      </c>
      <c r="H184" s="4">
        <f>(D184-I184)/D184</f>
        <v>0.41854721481293305</v>
      </c>
      <c r="I184" s="1">
        <f>E184/J184</f>
        <v>274.66666666666669</v>
      </c>
      <c r="J184" s="22">
        <v>0.03</v>
      </c>
      <c r="K184" s="19">
        <f>M184-D184</f>
        <v>76.953333333333376</v>
      </c>
      <c r="L184" s="4">
        <f>(M184-D184)/D184</f>
        <v>0.16290557037413392</v>
      </c>
      <c r="M184" s="1">
        <f>E184/N184</f>
        <v>549.33333333333337</v>
      </c>
      <c r="N184" s="29">
        <v>1.4999999999999999E-2</v>
      </c>
      <c r="O184" s="27" t="s">
        <v>270</v>
      </c>
      <c r="P184" s="63">
        <v>418.6</v>
      </c>
      <c r="Q184" s="61">
        <v>555.56569999999999</v>
      </c>
      <c r="R184" s="61">
        <v>98.561533884206298</v>
      </c>
      <c r="S184" s="42">
        <v>14.28213</v>
      </c>
      <c r="T184" s="1">
        <f>D184/S184</f>
        <v>33.07489849203165</v>
      </c>
      <c r="U184" s="38">
        <f>E184/S184</f>
        <v>0.5769447554391397</v>
      </c>
      <c r="V184" s="27"/>
      <c r="W184" s="48">
        <v>0.93179999999999996</v>
      </c>
      <c r="X184" s="5">
        <v>6</v>
      </c>
      <c r="Y184" s="35" t="s">
        <v>109</v>
      </c>
      <c r="Z184" s="120" t="s">
        <v>322</v>
      </c>
      <c r="AA184" s="120" t="s">
        <v>351</v>
      </c>
      <c r="AB184" s="120" t="s">
        <v>351</v>
      </c>
      <c r="AC184" s="126">
        <v>7.4399999999999994E-2</v>
      </c>
      <c r="AD184" s="127">
        <v>4.2599999999999999E-2</v>
      </c>
      <c r="AE184" s="135">
        <v>2.2017000000000002</v>
      </c>
      <c r="AF184" s="121">
        <v>8.9860999999999996E-2</v>
      </c>
      <c r="AG184" s="121">
        <v>9.325E-2</v>
      </c>
      <c r="AH184" s="121">
        <v>0.119211</v>
      </c>
      <c r="AI184" s="123">
        <v>-0.107476</v>
      </c>
      <c r="AJ184" s="122">
        <v>-6.0553000000000003E-2</v>
      </c>
      <c r="AK184" s="122">
        <v>4.9449E-2</v>
      </c>
      <c r="AL184" s="123">
        <v>2.2072999999999999E-2</v>
      </c>
      <c r="AM184" s="122">
        <v>5.4768999999999998E-2</v>
      </c>
      <c r="AN184" s="122">
        <v>4.7676000000000003E-2</v>
      </c>
    </row>
    <row r="185" spans="1:40" ht="12.75" customHeight="1" x14ac:dyDescent="0.55000000000000004">
      <c r="A185" s="14" t="s">
        <v>575</v>
      </c>
      <c r="B185" s="40"/>
      <c r="C185" s="85" t="s">
        <v>265</v>
      </c>
      <c r="D185" s="63">
        <v>38.72</v>
      </c>
      <c r="E185" s="42">
        <v>1.96</v>
      </c>
      <c r="F185" s="25">
        <f>E185/D185</f>
        <v>5.06198347107438E-2</v>
      </c>
      <c r="G185" s="19">
        <f>D185-I185</f>
        <v>-13.546666666666667</v>
      </c>
      <c r="H185" s="4">
        <f>(D185-I185)/D185</f>
        <v>-0.34986225895316808</v>
      </c>
      <c r="I185" s="1">
        <f>E185/J185</f>
        <v>52.266666666666666</v>
      </c>
      <c r="J185" s="22">
        <v>3.7499999999999999E-2</v>
      </c>
      <c r="K185" s="19">
        <f>M185-D185</f>
        <v>41.28</v>
      </c>
      <c r="L185" s="4">
        <f>(M185-D185)/D185</f>
        <v>1.0661157024793388</v>
      </c>
      <c r="M185" s="1">
        <f>E185/N185</f>
        <v>80</v>
      </c>
      <c r="N185" s="29">
        <v>2.4500000000000001E-2</v>
      </c>
      <c r="O185" s="27" t="s">
        <v>270</v>
      </c>
      <c r="P185" s="63">
        <v>34.82</v>
      </c>
      <c r="Q185" s="61">
        <v>44.25</v>
      </c>
      <c r="R185" s="61">
        <v>34.116307494959202</v>
      </c>
      <c r="S185" s="42">
        <v>2.27163</v>
      </c>
      <c r="T185" s="1">
        <f>D185/S185</f>
        <v>17.045029340165431</v>
      </c>
      <c r="U185" s="38">
        <f>E185/S185</f>
        <v>0.86281656783895266</v>
      </c>
      <c r="V185" s="27"/>
      <c r="W185" s="48">
        <v>1.2977000000000001</v>
      </c>
      <c r="X185" s="5">
        <v>5</v>
      </c>
      <c r="Y185" s="35" t="s">
        <v>576</v>
      </c>
      <c r="Z185" s="111" t="s">
        <v>331</v>
      </c>
      <c r="AA185" s="111" t="s">
        <v>346</v>
      </c>
      <c r="AB185" s="111" t="s">
        <v>346</v>
      </c>
      <c r="AC185" s="133">
        <v>0.03</v>
      </c>
      <c r="AD185" s="134">
        <v>-4.9799999999999997E-2</v>
      </c>
      <c r="AE185" s="139">
        <v>4.1177000000000001</v>
      </c>
      <c r="AF185" s="112">
        <v>5.202E-3</v>
      </c>
      <c r="AG185" s="112">
        <v>5.2290000000000001E-3</v>
      </c>
      <c r="AH185" s="112">
        <v>6.2589999999999998E-3</v>
      </c>
      <c r="AI185" s="114">
        <v>1.0513E-2</v>
      </c>
      <c r="AJ185" s="113">
        <v>2.9461999999999999E-2</v>
      </c>
      <c r="AK185" s="113">
        <v>1.4624E-2</v>
      </c>
      <c r="AL185" s="114">
        <v>0.15673899999999999</v>
      </c>
      <c r="AM185" s="113">
        <v>0.111411</v>
      </c>
      <c r="AN185" s="113">
        <v>4.6718999999999997E-2</v>
      </c>
    </row>
    <row r="186" spans="1:40" ht="12.75" customHeight="1" x14ac:dyDescent="0.55000000000000004">
      <c r="A186" s="14" t="s">
        <v>457</v>
      </c>
      <c r="B186" s="40"/>
      <c r="C186" s="85" t="s">
        <v>68</v>
      </c>
      <c r="D186" s="63">
        <v>99.27</v>
      </c>
      <c r="E186" s="42">
        <v>3.7395445</v>
      </c>
      <c r="F186" s="25">
        <f>E186/D186</f>
        <v>3.7670439206205303E-2</v>
      </c>
      <c r="G186" s="19">
        <f>D186-I186</f>
        <v>15.235292134831454</v>
      </c>
      <c r="H186" s="4">
        <f>(D186-I186)/D186</f>
        <v>0.15347327626504942</v>
      </c>
      <c r="I186" s="1">
        <f>E186/J186</f>
        <v>84.034707865168542</v>
      </c>
      <c r="J186" s="22">
        <v>4.4499999999999998E-2</v>
      </c>
      <c r="K186" s="19">
        <f>M186-D186</f>
        <v>14.049530303030309</v>
      </c>
      <c r="L186" s="4">
        <f>(M186-D186)/D186</f>
        <v>0.14152846079410003</v>
      </c>
      <c r="M186" s="1">
        <f>E186/N186</f>
        <v>113.31953030303031</v>
      </c>
      <c r="N186" s="29">
        <v>3.3000000000000002E-2</v>
      </c>
      <c r="O186" s="27" t="s">
        <v>272</v>
      </c>
      <c r="P186" s="63">
        <v>92.35</v>
      </c>
      <c r="Q186" s="61">
        <v>120.92</v>
      </c>
      <c r="R186" s="61">
        <v>22.830833694367001</v>
      </c>
      <c r="S186" s="42">
        <v>4.4130099999999999</v>
      </c>
      <c r="T186" s="1">
        <f>D186/S186</f>
        <v>22.494850453545311</v>
      </c>
      <c r="U186" s="38">
        <f>E186/S186</f>
        <v>0.8473908964629584</v>
      </c>
      <c r="V186" s="82"/>
      <c r="W186" s="48">
        <v>0.52539999999999998</v>
      </c>
      <c r="X186" s="5">
        <v>5</v>
      </c>
      <c r="Y186" s="35" t="s">
        <v>458</v>
      </c>
      <c r="Z186" s="120" t="s">
        <v>325</v>
      </c>
      <c r="AA186" s="120" t="s">
        <v>360</v>
      </c>
      <c r="AB186" s="120" t="s">
        <v>360</v>
      </c>
      <c r="AC186" s="126">
        <v>0.14940000000000001</v>
      </c>
      <c r="AD186" s="127">
        <v>6.7100000000000007E-2</v>
      </c>
      <c r="AE186" s="135">
        <v>1.1497999999999999</v>
      </c>
      <c r="AF186" s="121">
        <v>4.2571999999999999E-2</v>
      </c>
      <c r="AG186" s="121">
        <v>3.5659000000000003E-2</v>
      </c>
      <c r="AH186" s="121">
        <v>3.295E-2</v>
      </c>
      <c r="AI186" s="123">
        <v>0.26349</v>
      </c>
      <c r="AJ186" s="122">
        <v>5.7049000000000002E-2</v>
      </c>
      <c r="AK186" s="122">
        <v>6.7347000000000004E-2</v>
      </c>
      <c r="AL186" s="123">
        <v>-2.2116E-2</v>
      </c>
      <c r="AM186" s="122">
        <v>2.4220000000000001E-3</v>
      </c>
      <c r="AN186" s="122">
        <v>-1.2128999999999999E-2</v>
      </c>
    </row>
    <row r="187" spans="1:40" ht="12.75" customHeight="1" x14ac:dyDescent="0.55000000000000004">
      <c r="A187" s="14" t="s">
        <v>445</v>
      </c>
      <c r="B187" s="40"/>
      <c r="C187" s="85" t="s">
        <v>68</v>
      </c>
      <c r="D187" s="63">
        <v>122.88</v>
      </c>
      <c r="E187" s="42">
        <v>2.2000000000000002</v>
      </c>
      <c r="F187" s="25">
        <f>E187/D187</f>
        <v>1.7903645833333336E-2</v>
      </c>
      <c r="G187" s="19">
        <f>D187-I187</f>
        <v>73.441797752808981</v>
      </c>
      <c r="H187" s="4">
        <f>(D187-I187)/D187</f>
        <v>0.59767088014981273</v>
      </c>
      <c r="I187" s="1">
        <f>E187/J187</f>
        <v>49.438202247191015</v>
      </c>
      <c r="J187" s="22">
        <v>4.4499999999999998E-2</v>
      </c>
      <c r="K187" s="19">
        <f>M187-D187</f>
        <v>40.082962962962995</v>
      </c>
      <c r="L187" s="4">
        <f>(M187-D187)/D187</f>
        <v>0.32619598765432128</v>
      </c>
      <c r="M187" s="1">
        <f>E187/N187</f>
        <v>162.96296296296299</v>
      </c>
      <c r="N187" s="29">
        <v>1.35E-2</v>
      </c>
      <c r="O187" s="27" t="s">
        <v>271</v>
      </c>
      <c r="P187" s="63">
        <v>112.25</v>
      </c>
      <c r="Q187" s="61">
        <v>203</v>
      </c>
      <c r="R187" s="61">
        <v>85.506177981396604</v>
      </c>
      <c r="S187" s="42">
        <v>16.98631</v>
      </c>
      <c r="T187" s="1">
        <f>D187/S187</f>
        <v>7.2340608407594118</v>
      </c>
      <c r="U187" s="38">
        <f>E187/S187</f>
        <v>0.12951606322974207</v>
      </c>
      <c r="V187" s="27"/>
      <c r="W187" s="48">
        <v>0.317</v>
      </c>
      <c r="X187" s="5">
        <v>5</v>
      </c>
      <c r="Y187" s="35" t="s">
        <v>446</v>
      </c>
      <c r="Z187" s="120" t="s">
        <v>343</v>
      </c>
      <c r="AA187" s="120" t="s">
        <v>440</v>
      </c>
      <c r="AB187" s="120" t="s">
        <v>439</v>
      </c>
      <c r="AC187" s="126">
        <v>0.10929999999999999</v>
      </c>
      <c r="AD187" s="127">
        <v>0.1045</v>
      </c>
      <c r="AE187" s="135">
        <v>0.9143</v>
      </c>
      <c r="AF187" s="121">
        <v>8.6818000000000006E-2</v>
      </c>
      <c r="AG187" s="121">
        <v>6.0937999999999999E-2</v>
      </c>
      <c r="AH187" s="121">
        <v>3.4645000000000002E-2</v>
      </c>
      <c r="AI187" s="123">
        <v>0.96843100000000004</v>
      </c>
      <c r="AJ187" s="122">
        <v>0.19391600000000001</v>
      </c>
      <c r="AK187" s="122">
        <v>0.28039199999999997</v>
      </c>
      <c r="AL187" s="123">
        <v>0.19899</v>
      </c>
      <c r="AM187" s="122">
        <v>6.7280000000000006E-2</v>
      </c>
      <c r="AN187" s="122">
        <v>6.1831999999999998E-2</v>
      </c>
    </row>
    <row r="188" spans="1:40" ht="12.75" customHeight="1" x14ac:dyDescent="0.55000000000000004">
      <c r="A188" s="16" t="s">
        <v>228</v>
      </c>
      <c r="B188" s="41"/>
      <c r="C188" s="86" t="s">
        <v>68</v>
      </c>
      <c r="D188" s="62">
        <v>40.03</v>
      </c>
      <c r="E188" s="60">
        <v>1.6850000000000001</v>
      </c>
      <c r="F188" s="24">
        <f>E188/D188</f>
        <v>4.2093429927554334E-2</v>
      </c>
      <c r="G188" s="20">
        <f>D188-I188</f>
        <v>16.297605633802814</v>
      </c>
      <c r="H188" s="7">
        <f>(D188-I188)/D188</f>
        <v>0.40713478975275574</v>
      </c>
      <c r="I188" s="8">
        <f>E188/J188</f>
        <v>23.732394366197187</v>
      </c>
      <c r="J188" s="23">
        <v>7.0999999999999994E-2</v>
      </c>
      <c r="K188" s="20">
        <f>M188-D188</f>
        <v>40.20809523809524</v>
      </c>
      <c r="L188" s="7">
        <f>(M188-D188)/D188</f>
        <v>1.004449044169254</v>
      </c>
      <c r="M188" s="8">
        <f>E188/N188</f>
        <v>80.238095238095241</v>
      </c>
      <c r="N188" s="30">
        <v>2.1000000000000001E-2</v>
      </c>
      <c r="O188" s="28" t="s">
        <v>271</v>
      </c>
      <c r="P188" s="62">
        <v>32.06</v>
      </c>
      <c r="Q188" s="64">
        <v>44.41</v>
      </c>
      <c r="R188" s="64">
        <v>22.524213679480798</v>
      </c>
      <c r="S188" s="60">
        <v>1.9763599999999999</v>
      </c>
      <c r="T188" s="8">
        <f>D188/S188</f>
        <v>20.254407091825378</v>
      </c>
      <c r="U188" s="37">
        <f>E188/S188</f>
        <v>0.85257746564391113</v>
      </c>
      <c r="V188" s="58"/>
      <c r="W188" s="59">
        <v>1.0727</v>
      </c>
      <c r="X188" s="46">
        <v>5</v>
      </c>
      <c r="Y188" s="36" t="s">
        <v>110</v>
      </c>
      <c r="Z188" s="120" t="s">
        <v>331</v>
      </c>
      <c r="AA188" s="120" t="s">
        <v>332</v>
      </c>
      <c r="AB188" s="120" t="s">
        <v>332</v>
      </c>
      <c r="AC188" s="126">
        <v>4.3299999999999998E-2</v>
      </c>
      <c r="AD188" s="127">
        <v>-9.4999999999999998E-3</v>
      </c>
      <c r="AE188" s="135">
        <v>2.6393</v>
      </c>
      <c r="AF188" s="121">
        <v>2.0778999999999999E-2</v>
      </c>
      <c r="AG188" s="121">
        <v>4.0866E-2</v>
      </c>
      <c r="AH188" s="121">
        <v>7.1426000000000003E-2</v>
      </c>
      <c r="AI188" s="123"/>
      <c r="AJ188" s="122">
        <v>-4.7619999999999997E-3</v>
      </c>
      <c r="AK188" s="122">
        <v>6.5069999999999998E-3</v>
      </c>
      <c r="AL188" s="123">
        <v>8.0109E-2</v>
      </c>
      <c r="AM188" s="122">
        <v>3.3297E-2</v>
      </c>
      <c r="AN188" s="122">
        <v>-6.9579999999999998E-3</v>
      </c>
    </row>
    <row r="189" spans="1:40" ht="12.75" customHeight="1" x14ac:dyDescent="0.55000000000000004">
      <c r="A189" s="14" t="s">
        <v>496</v>
      </c>
      <c r="B189" s="40"/>
      <c r="C189" s="85" t="s">
        <v>266</v>
      </c>
      <c r="D189" s="63">
        <v>21.07</v>
      </c>
      <c r="E189" s="42">
        <v>0.56000000000000005</v>
      </c>
      <c r="F189" s="25">
        <f>E189/D189</f>
        <v>2.6578073089700997E-2</v>
      </c>
      <c r="G189" s="19">
        <f>D189-I189</f>
        <v>5.5144444444444414</v>
      </c>
      <c r="H189" s="4">
        <f>(D189-I189)/D189</f>
        <v>0.26172019195274993</v>
      </c>
      <c r="I189" s="1">
        <f>E189/J189</f>
        <v>15.555555555555559</v>
      </c>
      <c r="J189" s="22">
        <v>3.5999999999999997E-2</v>
      </c>
      <c r="K189" s="19">
        <f>M189-D189</f>
        <v>1.3300000000000018</v>
      </c>
      <c r="L189" s="4">
        <f>(M189-D189)/D189</f>
        <v>6.3122923588039948E-2</v>
      </c>
      <c r="M189" s="1">
        <f>E189/N189</f>
        <v>22.400000000000002</v>
      </c>
      <c r="N189" s="29">
        <v>2.5000000000000001E-2</v>
      </c>
      <c r="O189" s="27" t="s">
        <v>270</v>
      </c>
      <c r="P189" s="63">
        <v>15.36</v>
      </c>
      <c r="Q189" s="61">
        <v>23.76</v>
      </c>
      <c r="R189" s="61">
        <v>18.220771898652</v>
      </c>
      <c r="S189" s="42">
        <v>1.8514200000000001</v>
      </c>
      <c r="T189" s="1">
        <f>D189/S189</f>
        <v>11.380453921854576</v>
      </c>
      <c r="U189" s="38">
        <f>E189/S189</f>
        <v>0.3024705361290253</v>
      </c>
      <c r="V189" s="31"/>
      <c r="W189" s="48">
        <v>0.9032</v>
      </c>
      <c r="X189" s="5">
        <v>5</v>
      </c>
      <c r="Y189" s="35" t="s">
        <v>497</v>
      </c>
      <c r="Z189" s="105" t="s">
        <v>333</v>
      </c>
      <c r="AA189" s="105" t="s">
        <v>416</v>
      </c>
      <c r="AB189" s="105" t="s">
        <v>361</v>
      </c>
      <c r="AC189" s="131">
        <v>8.8900000000000007E-2</v>
      </c>
      <c r="AD189" s="132">
        <v>1.7399999999999999E-2</v>
      </c>
      <c r="AE189" s="138">
        <v>0.86780000000000002</v>
      </c>
      <c r="AF189" s="106">
        <v>0</v>
      </c>
      <c r="AG189" s="106">
        <v>1.4932000000000001E-2</v>
      </c>
      <c r="AH189" s="106">
        <v>3.422E-2</v>
      </c>
      <c r="AI189" s="119">
        <v>0.125696</v>
      </c>
      <c r="AJ189" s="117">
        <v>9.7207000000000002E-2</v>
      </c>
      <c r="AK189" s="117">
        <v>6.8514000000000005E-2</v>
      </c>
      <c r="AL189" s="119">
        <v>0.30028100000000002</v>
      </c>
      <c r="AM189" s="117">
        <v>0.206319</v>
      </c>
      <c r="AN189" s="117">
        <v>0.13857800000000001</v>
      </c>
    </row>
    <row r="190" spans="1:40" ht="12.75" customHeight="1" x14ac:dyDescent="0.55000000000000004">
      <c r="A190" s="15" t="s">
        <v>229</v>
      </c>
      <c r="B190" s="40"/>
      <c r="C190" s="85" t="s">
        <v>265</v>
      </c>
      <c r="D190" s="63">
        <v>83.16</v>
      </c>
      <c r="E190" s="42">
        <v>2.8</v>
      </c>
      <c r="F190" s="25">
        <f>E190/D190</f>
        <v>3.3670033670033669E-2</v>
      </c>
      <c r="G190" s="19">
        <f>D190-I190</f>
        <v>5.3822222222222109</v>
      </c>
      <c r="H190" s="4">
        <f>(D190-I190)/D190</f>
        <v>6.4721286943509038E-2</v>
      </c>
      <c r="I190" s="1">
        <f>E190/J190</f>
        <v>77.777777777777786</v>
      </c>
      <c r="J190" s="22">
        <v>3.5999999999999997E-2</v>
      </c>
      <c r="K190" s="19">
        <f>M190-D190</f>
        <v>38.579130434782613</v>
      </c>
      <c r="L190" s="4">
        <f>(M190-D190)/D190</f>
        <v>0.46391450739276835</v>
      </c>
      <c r="M190" s="1">
        <f>E190/N190</f>
        <v>121.73913043478261</v>
      </c>
      <c r="N190" s="29">
        <v>2.3E-2</v>
      </c>
      <c r="O190" s="27" t="s">
        <v>268</v>
      </c>
      <c r="P190" s="63">
        <v>81.42</v>
      </c>
      <c r="Q190" s="61">
        <v>107</v>
      </c>
      <c r="R190" s="61">
        <v>18.264141414141399</v>
      </c>
      <c r="S190" s="42">
        <v>7.4023599999999998</v>
      </c>
      <c r="T190" s="1">
        <f>D190/S190</f>
        <v>11.234255021371562</v>
      </c>
      <c r="U190" s="38">
        <f>E190/S190</f>
        <v>0.37825774482732533</v>
      </c>
      <c r="V190" s="32"/>
      <c r="W190" s="48">
        <v>1.5625</v>
      </c>
      <c r="X190" s="5">
        <v>6</v>
      </c>
      <c r="Y190" s="35" t="s">
        <v>111</v>
      </c>
      <c r="Z190" s="111" t="s">
        <v>482</v>
      </c>
      <c r="AA190" s="111" t="s">
        <v>376</v>
      </c>
      <c r="AB190" s="111" t="s">
        <v>391</v>
      </c>
      <c r="AC190" s="133">
        <v>0.12820000000000001</v>
      </c>
      <c r="AD190" s="134">
        <v>2.5399999999999999E-2</v>
      </c>
      <c r="AE190" s="139">
        <v>0.83709999999999996</v>
      </c>
      <c r="AF190" s="112">
        <v>2.5010000000000001E-2</v>
      </c>
      <c r="AG190" s="112">
        <v>3.1309999999999998E-2</v>
      </c>
      <c r="AH190" s="112">
        <v>5.7556999999999997E-2</v>
      </c>
      <c r="AI190" s="114">
        <v>0.165017</v>
      </c>
      <c r="AJ190" s="113">
        <v>3.4575000000000002E-2</v>
      </c>
      <c r="AK190" s="113">
        <v>6.4169000000000004E-2</v>
      </c>
      <c r="AL190" s="114">
        <v>3.7102000000000003E-2</v>
      </c>
      <c r="AM190" s="113">
        <v>-7.9469999999999992E-3</v>
      </c>
      <c r="AN190" s="113">
        <v>7.36E-4</v>
      </c>
    </row>
    <row r="191" spans="1:40" ht="12.75" customHeight="1" x14ac:dyDescent="0.55000000000000004">
      <c r="A191" s="14" t="s">
        <v>230</v>
      </c>
      <c r="B191" s="40" t="s">
        <v>275</v>
      </c>
      <c r="C191" s="85" t="s">
        <v>68</v>
      </c>
      <c r="D191" s="63">
        <v>103.98</v>
      </c>
      <c r="E191" s="184">
        <v>3.96</v>
      </c>
      <c r="F191" s="25">
        <f>E191/D191</f>
        <v>3.8084246970571264E-2</v>
      </c>
      <c r="G191" s="19">
        <f>D191-I191</f>
        <v>43.980000000000004</v>
      </c>
      <c r="H191" s="186">
        <f>(D191-I191)/D191</f>
        <v>0.42296595499134448</v>
      </c>
      <c r="I191" s="188">
        <f>E191/J191</f>
        <v>60</v>
      </c>
      <c r="J191" s="22">
        <v>6.6000000000000003E-2</v>
      </c>
      <c r="K191" s="19">
        <f>M191-D191</f>
        <v>16.019999999999996</v>
      </c>
      <c r="L191" s="186">
        <f>(M191-D191)/D191</f>
        <v>0.15406809001731098</v>
      </c>
      <c r="M191" s="188">
        <f>E191/N191</f>
        <v>120</v>
      </c>
      <c r="N191" s="29">
        <v>3.3000000000000002E-2</v>
      </c>
      <c r="O191" s="27" t="s">
        <v>270</v>
      </c>
      <c r="P191" s="63">
        <v>67.05</v>
      </c>
      <c r="Q191" s="183">
        <v>118.07</v>
      </c>
      <c r="R191" s="183">
        <v>28.269928078380602</v>
      </c>
      <c r="S191" s="184">
        <v>4.2964399999999996</v>
      </c>
      <c r="T191" s="188">
        <f>D191/S191</f>
        <v>24.201431883140465</v>
      </c>
      <c r="U191" s="38">
        <f>E191/S191</f>
        <v>0.92169330887897893</v>
      </c>
      <c r="V191" s="31"/>
      <c r="W191" s="48">
        <v>1.3144</v>
      </c>
      <c r="X191" s="194">
        <v>5</v>
      </c>
      <c r="Y191" s="35" t="s">
        <v>112</v>
      </c>
      <c r="Z191" s="120" t="s">
        <v>341</v>
      </c>
      <c r="AA191" s="120" t="s">
        <v>342</v>
      </c>
      <c r="AB191" s="120" t="s">
        <v>363</v>
      </c>
      <c r="AC191" s="126">
        <v>8.8400000000000006E-2</v>
      </c>
      <c r="AD191" s="127">
        <v>-8.0699999999999994E-2</v>
      </c>
      <c r="AE191" s="135">
        <v>2.0533000000000001</v>
      </c>
      <c r="AF191" s="121">
        <v>7.0800000000000004E-3</v>
      </c>
      <c r="AG191" s="121">
        <v>3.3165E-2</v>
      </c>
      <c r="AH191" s="121">
        <v>9.9461999999999995E-2</v>
      </c>
      <c r="AI191" s="123">
        <v>0.56854700000000002</v>
      </c>
      <c r="AJ191" s="122">
        <v>0.145374</v>
      </c>
      <c r="AK191" s="122">
        <v>0.15743799999999999</v>
      </c>
      <c r="AL191" s="123">
        <v>0.27432099999999998</v>
      </c>
      <c r="AM191" s="122">
        <v>7.0174E-2</v>
      </c>
      <c r="AN191" s="122">
        <v>4.0612000000000002E-2</v>
      </c>
    </row>
    <row r="192" spans="1:40" ht="12.75" customHeight="1" x14ac:dyDescent="0.55000000000000004">
      <c r="A192" s="14" t="s">
        <v>498</v>
      </c>
      <c r="B192" s="40"/>
      <c r="C192" s="85" t="s">
        <v>266</v>
      </c>
      <c r="D192" s="63">
        <v>75.89</v>
      </c>
      <c r="E192" s="42">
        <v>1.87</v>
      </c>
      <c r="F192" s="25">
        <f>E192/D192</f>
        <v>2.4640927658453025E-2</v>
      </c>
      <c r="G192" s="19">
        <f>D192-I192</f>
        <v>32.401627906976742</v>
      </c>
      <c r="H192" s="186">
        <f>(D192-I192)/D192</f>
        <v>0.42695517073365058</v>
      </c>
      <c r="I192" s="188">
        <f>E192/J192</f>
        <v>43.488372093023258</v>
      </c>
      <c r="J192" s="22">
        <v>4.2999999999999997E-2</v>
      </c>
      <c r="K192" s="19">
        <f>M192-D192</f>
        <v>5.4143478260869671</v>
      </c>
      <c r="L192" s="186">
        <f>(M192-D192)/D192</f>
        <v>7.1344680802305535E-2</v>
      </c>
      <c r="M192" s="188">
        <f>E192/N192</f>
        <v>81.304347826086968</v>
      </c>
      <c r="N192" s="29">
        <v>2.3E-2</v>
      </c>
      <c r="O192" s="27" t="s">
        <v>269</v>
      </c>
      <c r="P192" s="63">
        <v>71.66</v>
      </c>
      <c r="Q192" s="183">
        <v>100.84099999999999</v>
      </c>
      <c r="R192" s="183">
        <v>34.595731853840903</v>
      </c>
      <c r="S192" s="42">
        <v>7.2776300000000003</v>
      </c>
      <c r="T192" s="188">
        <f>D192/S192</f>
        <v>10.427845328767743</v>
      </c>
      <c r="U192" s="38">
        <f>E192/S192</f>
        <v>0.25695178237970329</v>
      </c>
      <c r="V192" s="31"/>
      <c r="W192" s="48">
        <v>0.62749999999999995</v>
      </c>
      <c r="X192" s="194">
        <v>5</v>
      </c>
      <c r="Y192" s="35" t="s">
        <v>499</v>
      </c>
      <c r="Z192" s="105" t="s">
        <v>331</v>
      </c>
      <c r="AA192" s="105" t="s">
        <v>332</v>
      </c>
      <c r="AB192" s="105" t="s">
        <v>332</v>
      </c>
      <c r="AC192" s="131">
        <v>0.1041</v>
      </c>
      <c r="AD192" s="132">
        <v>2.9499999999999998E-2</v>
      </c>
      <c r="AE192" s="138">
        <v>0.75639999999999996</v>
      </c>
      <c r="AF192" s="106">
        <v>5.7446999999999998E-2</v>
      </c>
      <c r="AG192" s="106">
        <v>5.484E-2</v>
      </c>
      <c r="AH192" s="106">
        <v>3.9320000000000001E-2</v>
      </c>
      <c r="AI192" s="119">
        <v>0.44087900000000002</v>
      </c>
      <c r="AJ192" s="117">
        <v>0.27716299999999999</v>
      </c>
      <c r="AK192" s="117">
        <v>0.17546100000000001</v>
      </c>
      <c r="AL192" s="119">
        <v>0.148703</v>
      </c>
      <c r="AM192" s="117">
        <v>8.0417000000000002E-2</v>
      </c>
      <c r="AN192" s="117">
        <v>6.1411E-2</v>
      </c>
    </row>
    <row r="193" spans="1:40" ht="12.75" customHeight="1" x14ac:dyDescent="0.55000000000000004">
      <c r="A193" s="14" t="s">
        <v>533</v>
      </c>
      <c r="B193" s="40" t="s">
        <v>264</v>
      </c>
      <c r="C193" s="85" t="s">
        <v>265</v>
      </c>
      <c r="D193" s="63">
        <v>86.87</v>
      </c>
      <c r="E193" s="42">
        <v>2.68</v>
      </c>
      <c r="F193" s="25">
        <f>E193/D193</f>
        <v>3.0850696442960745E-2</v>
      </c>
      <c r="G193" s="19">
        <f>D193-I193</f>
        <v>-47.129999999999995</v>
      </c>
      <c r="H193" s="4">
        <f>(D193-I193)/D193</f>
        <v>-0.54253482214803717</v>
      </c>
      <c r="I193" s="1">
        <f>E193/J193</f>
        <v>134</v>
      </c>
      <c r="J193" s="22">
        <v>0.02</v>
      </c>
      <c r="K193" s="19">
        <f>M193-D193</f>
        <v>181.13</v>
      </c>
      <c r="L193" s="4">
        <f>(M193-D193)/D193</f>
        <v>2.0850696442960746</v>
      </c>
      <c r="M193" s="1">
        <f>E193/N193</f>
        <v>268</v>
      </c>
      <c r="N193" s="29">
        <v>0.01</v>
      </c>
      <c r="O193" s="27" t="s">
        <v>271</v>
      </c>
      <c r="P193" s="63">
        <v>72.239999999999995</v>
      </c>
      <c r="Q193" s="61">
        <v>113.88</v>
      </c>
      <c r="R193" s="61">
        <v>35.057124999999999</v>
      </c>
      <c r="S193" s="42">
        <v>2.4725700000000002</v>
      </c>
      <c r="T193" s="1">
        <f>D193/S193</f>
        <v>35.133484592953891</v>
      </c>
      <c r="U193" s="38">
        <f>E193/S193</f>
        <v>1.0838924681606588</v>
      </c>
      <c r="V193" s="31" t="s">
        <v>273</v>
      </c>
      <c r="W193" s="48">
        <v>5.2200000000000003E-2</v>
      </c>
      <c r="X193" s="5">
        <v>5</v>
      </c>
      <c r="Y193" s="35" t="s">
        <v>534</v>
      </c>
      <c r="Z193" s="111" t="s">
        <v>367</v>
      </c>
      <c r="AA193" s="111" t="s">
        <v>389</v>
      </c>
      <c r="AB193" s="111" t="s">
        <v>395</v>
      </c>
      <c r="AC193" s="133">
        <v>7.3099999999999998E-2</v>
      </c>
      <c r="AD193" s="134">
        <v>3.1399999999999997E-2</v>
      </c>
      <c r="AE193" s="139">
        <v>1.3148</v>
      </c>
      <c r="AF193" s="112">
        <v>0.37506899999999999</v>
      </c>
      <c r="AG193" s="112">
        <v>0.138379</v>
      </c>
      <c r="AH193" s="112">
        <v>0.13700899999999999</v>
      </c>
      <c r="AI193" s="114"/>
      <c r="AJ193" s="113">
        <v>-6.1669999999999997E-3</v>
      </c>
      <c r="AK193" s="113">
        <v>3.3411000000000003E-2</v>
      </c>
      <c r="AL193" s="114">
        <v>0.28028700000000001</v>
      </c>
      <c r="AM193" s="113">
        <v>7.2495000000000004E-2</v>
      </c>
      <c r="AN193" s="113">
        <v>6.3395999999999994E-2</v>
      </c>
    </row>
    <row r="194" spans="1:40" ht="12.75" customHeight="1" x14ac:dyDescent="0.55000000000000004">
      <c r="A194" s="14" t="s">
        <v>231</v>
      </c>
      <c r="B194" s="40"/>
      <c r="C194" s="85" t="s">
        <v>266</v>
      </c>
      <c r="D194" s="63">
        <v>108.16</v>
      </c>
      <c r="E194" s="184">
        <v>1.32</v>
      </c>
      <c r="F194" s="25">
        <f>E194/D194</f>
        <v>1.2204142011834321E-2</v>
      </c>
      <c r="G194" s="19">
        <f>D194-I194</f>
        <v>64.16</v>
      </c>
      <c r="H194" s="186">
        <f>(D194-I194)/D194</f>
        <v>0.59319526627218933</v>
      </c>
      <c r="I194" s="188">
        <f>E194/J194</f>
        <v>44.000000000000007</v>
      </c>
      <c r="J194" s="22">
        <v>0.03</v>
      </c>
      <c r="K194" s="19">
        <f>M194-D194</f>
        <v>6.6226086956521897</v>
      </c>
      <c r="L194" s="186">
        <f>(M194-D194)/D194</f>
        <v>6.1229740159506191E-2</v>
      </c>
      <c r="M194" s="188">
        <f>E194/N194</f>
        <v>114.78260869565219</v>
      </c>
      <c r="N194" s="29">
        <v>1.15E-2</v>
      </c>
      <c r="O194" s="27" t="s">
        <v>270</v>
      </c>
      <c r="P194" s="63">
        <v>90.04</v>
      </c>
      <c r="Q194" s="183">
        <v>125.5</v>
      </c>
      <c r="R194" s="183">
        <v>30.3435887636155</v>
      </c>
      <c r="S194" s="184">
        <v>9.6331299999999995</v>
      </c>
      <c r="T194" s="188">
        <f>D194/S194</f>
        <v>11.227918651570155</v>
      </c>
      <c r="U194" s="38">
        <f>E194/S194</f>
        <v>0.13702711372108548</v>
      </c>
      <c r="V194" s="32"/>
      <c r="W194" s="48">
        <v>0.89639999999999997</v>
      </c>
      <c r="X194" s="194">
        <v>6</v>
      </c>
      <c r="Y194" s="35" t="s">
        <v>113</v>
      </c>
      <c r="Z194" s="105" t="s">
        <v>322</v>
      </c>
      <c r="AA194" s="105" t="s">
        <v>350</v>
      </c>
      <c r="AB194" s="105" t="s">
        <v>685</v>
      </c>
      <c r="AC194" s="131">
        <v>0.33040000000000003</v>
      </c>
      <c r="AD194" s="132">
        <v>8.2600000000000007E-2</v>
      </c>
      <c r="AE194" s="138">
        <v>0.86360000000000003</v>
      </c>
      <c r="AF194" s="106">
        <v>6.8165000000000003E-2</v>
      </c>
      <c r="AG194" s="106">
        <v>7.4334999999999998E-2</v>
      </c>
      <c r="AH194" s="106">
        <v>6.9062999999999999E-2</v>
      </c>
      <c r="AI194" s="119">
        <v>0.51887300000000003</v>
      </c>
      <c r="AJ194" s="117">
        <v>0.16059899999999999</v>
      </c>
      <c r="AK194" s="117">
        <v>0.148175</v>
      </c>
      <c r="AL194" s="119">
        <v>0.23324</v>
      </c>
      <c r="AM194" s="117">
        <v>8.3755999999999997E-2</v>
      </c>
      <c r="AN194" s="117">
        <v>7.4495000000000006E-2</v>
      </c>
    </row>
    <row r="195" spans="1:40" ht="12.75" customHeight="1" x14ac:dyDescent="0.55000000000000004">
      <c r="A195" s="14" t="s">
        <v>232</v>
      </c>
      <c r="B195" s="40" t="s">
        <v>264</v>
      </c>
      <c r="C195" s="85" t="s">
        <v>266</v>
      </c>
      <c r="D195" s="63">
        <v>637.99</v>
      </c>
      <c r="E195" s="42">
        <v>6.52</v>
      </c>
      <c r="F195" s="25">
        <f>E195/D195</f>
        <v>1.0219595918431322E-2</v>
      </c>
      <c r="G195" s="19">
        <f>D195-I195</f>
        <v>405.13285714285718</v>
      </c>
      <c r="H195" s="4">
        <f>(D195-I195)/D195</f>
        <v>0.63501443148459569</v>
      </c>
      <c r="I195" s="1">
        <f>E195/J195</f>
        <v>232.85714285714283</v>
      </c>
      <c r="J195" s="22">
        <v>2.8000000000000001E-2</v>
      </c>
      <c r="K195" s="19">
        <f>M195-D195</f>
        <v>-94.656666666666752</v>
      </c>
      <c r="L195" s="4">
        <f>(M195-D195)/D195</f>
        <v>-0.14836700679738984</v>
      </c>
      <c r="M195" s="1">
        <f>E195/N195</f>
        <v>543.33333333333326</v>
      </c>
      <c r="N195" s="29">
        <v>1.2E-2</v>
      </c>
      <c r="O195" s="27" t="s">
        <v>269</v>
      </c>
      <c r="P195" s="63">
        <v>453.185</v>
      </c>
      <c r="Q195" s="61">
        <v>712.42420000000004</v>
      </c>
      <c r="R195" s="61">
        <v>93.869360140883998</v>
      </c>
      <c r="S195" s="42">
        <v>21.24851</v>
      </c>
      <c r="T195" s="1">
        <f>D195/S195</f>
        <v>30.025164117389878</v>
      </c>
      <c r="U195" s="38">
        <f>E195/S195</f>
        <v>0.30684504466430823</v>
      </c>
      <c r="V195" s="32"/>
      <c r="W195" s="48">
        <v>0.87480000000000002</v>
      </c>
      <c r="X195" s="5">
        <v>6</v>
      </c>
      <c r="Y195" s="35" t="s">
        <v>114</v>
      </c>
      <c r="Z195" s="105" t="s">
        <v>322</v>
      </c>
      <c r="AA195" s="105" t="s">
        <v>350</v>
      </c>
      <c r="AB195" s="105" t="s">
        <v>691</v>
      </c>
      <c r="AC195" s="131">
        <v>0.1139</v>
      </c>
      <c r="AD195" s="132">
        <v>3.56E-2</v>
      </c>
      <c r="AE195" s="138">
        <v>3.6697000000000002</v>
      </c>
      <c r="AF195" s="106">
        <v>0.18260799999999999</v>
      </c>
      <c r="AG195" s="106">
        <v>0.139463</v>
      </c>
      <c r="AH195" s="106">
        <v>0.125557</v>
      </c>
      <c r="AI195" s="119">
        <v>0.17830299999999999</v>
      </c>
      <c r="AJ195" s="117">
        <v>0.135491</v>
      </c>
      <c r="AK195" s="117">
        <v>0.122612</v>
      </c>
      <c r="AL195" s="119">
        <v>0.11576500000000001</v>
      </c>
      <c r="AM195" s="117">
        <v>6.8338999999999997E-2</v>
      </c>
      <c r="AN195" s="117">
        <v>4.1932999999999998E-2</v>
      </c>
    </row>
    <row r="196" spans="1:40" ht="12.75" customHeight="1" x14ac:dyDescent="0.55000000000000004">
      <c r="A196" s="16" t="s">
        <v>736</v>
      </c>
      <c r="B196" s="41"/>
      <c r="C196" s="86" t="s">
        <v>266</v>
      </c>
      <c r="D196" s="62">
        <v>72.73</v>
      </c>
      <c r="E196" s="60">
        <v>0.2</v>
      </c>
      <c r="F196" s="24">
        <f>E196/D196</f>
        <v>2.7498968788670424E-3</v>
      </c>
      <c r="G196" s="20">
        <f>D196-I196</f>
        <v>59.396666666666668</v>
      </c>
      <c r="H196" s="7">
        <f>(D196-I196)/D196</f>
        <v>0.81667354140886383</v>
      </c>
      <c r="I196" s="8">
        <f>E196/J196</f>
        <v>13.333333333333334</v>
      </c>
      <c r="J196" s="23">
        <v>1.4999999999999999E-2</v>
      </c>
      <c r="K196" s="20">
        <f>M196-D196</f>
        <v>-6.0633333333333326</v>
      </c>
      <c r="L196" s="7">
        <f>(M196-D196)/D196</f>
        <v>-8.3367707044319159E-2</v>
      </c>
      <c r="M196" s="8">
        <f>E196/N196</f>
        <v>66.666666666666671</v>
      </c>
      <c r="N196" s="30">
        <v>3.0000000000000001E-3</v>
      </c>
      <c r="O196" s="28" t="s">
        <v>269</v>
      </c>
      <c r="P196" s="62">
        <v>46.68</v>
      </c>
      <c r="Q196" s="64">
        <v>86</v>
      </c>
      <c r="R196" s="64">
        <v>33.801668934312602</v>
      </c>
      <c r="S196" s="60">
        <v>6.6676799999999998</v>
      </c>
      <c r="T196" s="8">
        <f>D196/S196</f>
        <v>10.907842008014782</v>
      </c>
      <c r="U196" s="37">
        <f>E196/S196</f>
        <v>2.9995440693014665E-2</v>
      </c>
      <c r="V196" s="33"/>
      <c r="W196" s="59">
        <v>0.48859999999999998</v>
      </c>
      <c r="X196" s="46">
        <v>6</v>
      </c>
      <c r="Y196" s="36" t="s">
        <v>737</v>
      </c>
      <c r="Z196" s="105" t="s">
        <v>333</v>
      </c>
      <c r="AA196" s="105" t="s">
        <v>416</v>
      </c>
      <c r="AB196" s="105" t="s">
        <v>361</v>
      </c>
      <c r="AC196" s="131">
        <v>0.1676</v>
      </c>
      <c r="AD196" s="132">
        <v>4.4299999999999999E-2</v>
      </c>
      <c r="AE196" s="138">
        <v>0.94820000000000004</v>
      </c>
      <c r="AF196" s="106">
        <v>0</v>
      </c>
      <c r="AG196" s="106">
        <v>0</v>
      </c>
      <c r="AH196" s="106">
        <v>1.4413E-2</v>
      </c>
      <c r="AI196" s="119">
        <v>0.14761099999999999</v>
      </c>
      <c r="AJ196" s="117">
        <v>0.21599499999999999</v>
      </c>
      <c r="AK196" s="117">
        <v>0.22881299999999999</v>
      </c>
      <c r="AL196" s="119">
        <v>5.9769999999999997E-2</v>
      </c>
      <c r="AM196" s="117">
        <v>5.9819999999999998E-2</v>
      </c>
      <c r="AN196" s="117">
        <v>0.22045200000000001</v>
      </c>
    </row>
    <row r="197" spans="1:40" ht="12.75" customHeight="1" x14ac:dyDescent="0.55000000000000004">
      <c r="A197" s="14" t="s">
        <v>294</v>
      </c>
      <c r="B197" s="40" t="s">
        <v>275</v>
      </c>
      <c r="C197" s="85" t="s">
        <v>68</v>
      </c>
      <c r="D197" s="63">
        <v>140.53</v>
      </c>
      <c r="E197" s="42">
        <v>3.92</v>
      </c>
      <c r="F197" s="25">
        <f>E197/D197</f>
        <v>2.7894399772290614E-2</v>
      </c>
      <c r="G197" s="19">
        <f>D197-I197</f>
        <v>49.367209302325577</v>
      </c>
      <c r="H197" s="4">
        <f>(D197-I197)/D197</f>
        <v>0.35129302855138106</v>
      </c>
      <c r="I197" s="1">
        <f>E197/J197</f>
        <v>91.162790697674424</v>
      </c>
      <c r="J197" s="22">
        <v>4.2999999999999997E-2</v>
      </c>
      <c r="K197" s="19">
        <f>M197-D197</f>
        <v>16.269999999999982</v>
      </c>
      <c r="L197" s="4">
        <f>(M197-D197)/D197</f>
        <v>0.11577599089162444</v>
      </c>
      <c r="M197" s="1">
        <f>E197/N197</f>
        <v>156.79999999999998</v>
      </c>
      <c r="N197" s="29">
        <v>2.5000000000000001E-2</v>
      </c>
      <c r="O197" s="27" t="s">
        <v>268</v>
      </c>
      <c r="P197" s="63">
        <v>114.72</v>
      </c>
      <c r="Q197" s="61">
        <v>150.71</v>
      </c>
      <c r="R197" s="61">
        <v>10.5554012774229</v>
      </c>
      <c r="S197" s="42">
        <v>4.6684900000000003</v>
      </c>
      <c r="T197" s="1">
        <f>D197/S197</f>
        <v>30.101810221292109</v>
      </c>
      <c r="U197" s="38">
        <f>E197/S197</f>
        <v>0.83967192818234582</v>
      </c>
      <c r="V197" s="32"/>
      <c r="W197" s="48">
        <v>0.215</v>
      </c>
      <c r="X197" s="5">
        <v>6</v>
      </c>
      <c r="Y197" s="35" t="s">
        <v>295</v>
      </c>
      <c r="Z197" s="120" t="s">
        <v>322</v>
      </c>
      <c r="AA197" s="120" t="s">
        <v>378</v>
      </c>
      <c r="AB197" s="120" t="s">
        <v>683</v>
      </c>
      <c r="AC197" s="126">
        <v>0.44350000000000001</v>
      </c>
      <c r="AD197" s="127">
        <v>2.63E-2</v>
      </c>
      <c r="AE197" s="135">
        <v>2.4041000000000001</v>
      </c>
      <c r="AF197" s="121">
        <v>0.131438</v>
      </c>
      <c r="AG197" s="121">
        <v>9.6764000000000003E-2</v>
      </c>
      <c r="AH197" s="121">
        <v>0.100567</v>
      </c>
      <c r="AI197" s="123">
        <v>0.155114</v>
      </c>
      <c r="AJ197" s="122">
        <v>0.103037</v>
      </c>
      <c r="AK197" s="122">
        <v>0.105687</v>
      </c>
      <c r="AL197" s="123">
        <v>9.1700000000000004E-2</v>
      </c>
      <c r="AM197" s="122">
        <v>6.9481000000000001E-2</v>
      </c>
      <c r="AN197" s="122">
        <v>7.6783000000000004E-2</v>
      </c>
    </row>
    <row r="198" spans="1:40" ht="12.75" customHeight="1" x14ac:dyDescent="0.55000000000000004">
      <c r="A198" s="14" t="s">
        <v>409</v>
      </c>
      <c r="B198" s="40"/>
      <c r="C198" s="85" t="s">
        <v>266</v>
      </c>
      <c r="D198" s="63">
        <v>98.64</v>
      </c>
      <c r="E198" s="42">
        <v>1</v>
      </c>
      <c r="F198" s="25">
        <f>E198/D198</f>
        <v>1.013787510137875E-2</v>
      </c>
      <c r="G198" s="19">
        <f>D198-I198</f>
        <v>73.64</v>
      </c>
      <c r="H198" s="186">
        <f>(D198-I198)/D198</f>
        <v>0.74655312246553118</v>
      </c>
      <c r="I198" s="188">
        <f>E198/J198</f>
        <v>25</v>
      </c>
      <c r="J198" s="22">
        <v>0.04</v>
      </c>
      <c r="K198" s="19">
        <f>M198-D198</f>
        <v>-48.64</v>
      </c>
      <c r="L198" s="186">
        <f>(M198-D198)/D198</f>
        <v>-0.49310624493106248</v>
      </c>
      <c r="M198" s="188">
        <f>E198/N198</f>
        <v>50</v>
      </c>
      <c r="N198" s="29">
        <v>0.02</v>
      </c>
      <c r="O198" s="27" t="s">
        <v>271</v>
      </c>
      <c r="P198" s="63">
        <v>69.42</v>
      </c>
      <c r="Q198" s="183">
        <v>110.71</v>
      </c>
      <c r="R198" s="183">
        <v>19.4581272937248</v>
      </c>
      <c r="S198" s="42">
        <v>3.7688199999999998</v>
      </c>
      <c r="T198" s="196">
        <f>D198/S198</f>
        <v>26.172648202885785</v>
      </c>
      <c r="U198" s="38">
        <f>E198/S198</f>
        <v>0.26533503855318114</v>
      </c>
      <c r="V198" s="27"/>
      <c r="W198" s="48">
        <v>0.61799999999999999</v>
      </c>
      <c r="X198" s="194">
        <v>5</v>
      </c>
      <c r="Y198" s="35" t="s">
        <v>115</v>
      </c>
      <c r="Z198" s="105" t="s">
        <v>322</v>
      </c>
      <c r="AA198" s="105" t="s">
        <v>350</v>
      </c>
      <c r="AB198" s="105" t="s">
        <v>691</v>
      </c>
      <c r="AC198" s="131">
        <v>0.1181</v>
      </c>
      <c r="AD198" s="132">
        <v>4.2799999999999998E-2</v>
      </c>
      <c r="AE198" s="138">
        <v>2.2170000000000001</v>
      </c>
      <c r="AF198" s="106">
        <v>5.0082000000000002E-2</v>
      </c>
      <c r="AG198" s="106">
        <v>-3.4708000000000003E-2</v>
      </c>
      <c r="AH198" s="106">
        <v>-8.6630000000000006E-3</v>
      </c>
      <c r="AI198" s="119">
        <v>0.20560700000000001</v>
      </c>
      <c r="AJ198" s="117">
        <v>0.13855799999999999</v>
      </c>
      <c r="AK198" s="117">
        <v>3.6509E-2</v>
      </c>
      <c r="AL198" s="119">
        <v>0.107958</v>
      </c>
      <c r="AM198" s="117">
        <v>6.7196000000000006E-2</v>
      </c>
      <c r="AN198" s="117">
        <v>-5.1978999999999997E-2</v>
      </c>
    </row>
    <row r="199" spans="1:40" ht="12.75" customHeight="1" x14ac:dyDescent="0.55000000000000004">
      <c r="A199" s="16" t="s">
        <v>569</v>
      </c>
      <c r="B199" s="41" t="s">
        <v>275</v>
      </c>
      <c r="C199" s="86" t="s">
        <v>265</v>
      </c>
      <c r="D199" s="62">
        <v>30.34</v>
      </c>
      <c r="E199" s="60">
        <v>1.6</v>
      </c>
      <c r="F199" s="24">
        <f>E199/D199</f>
        <v>5.2735662491760059E-2</v>
      </c>
      <c r="G199" s="20">
        <f>D199-I199</f>
        <v>-1.6600000000000001</v>
      </c>
      <c r="H199" s="7">
        <f>(D199-I199)/D199</f>
        <v>-5.471324983520106E-2</v>
      </c>
      <c r="I199" s="8">
        <f>E199/J199</f>
        <v>32</v>
      </c>
      <c r="J199" s="23">
        <v>0.05</v>
      </c>
      <c r="K199" s="20">
        <f>M199-D199</f>
        <v>26.802857142857146</v>
      </c>
      <c r="L199" s="7">
        <f>(M199-D199)/D199</f>
        <v>0.8834165175628591</v>
      </c>
      <c r="M199" s="8">
        <f>E199/N199</f>
        <v>57.142857142857146</v>
      </c>
      <c r="N199" s="30">
        <v>2.8000000000000001E-2</v>
      </c>
      <c r="O199" s="28" t="s">
        <v>270</v>
      </c>
      <c r="P199" s="62">
        <v>26.74</v>
      </c>
      <c r="Q199" s="64">
        <v>37.072000000000003</v>
      </c>
      <c r="R199" s="64">
        <v>29.908961875125499</v>
      </c>
      <c r="S199" s="60">
        <v>3.3394499999999998</v>
      </c>
      <c r="T199" s="8">
        <f>D199/S199</f>
        <v>9.0853284223449968</v>
      </c>
      <c r="U199" s="37">
        <f>E199/S199</f>
        <v>0.47912081330758066</v>
      </c>
      <c r="V199" s="33"/>
      <c r="W199" s="59">
        <v>0.55549999999999999</v>
      </c>
      <c r="X199" s="46">
        <v>5</v>
      </c>
      <c r="Y199" s="36" t="s">
        <v>500</v>
      </c>
      <c r="Z199" s="111" t="s">
        <v>333</v>
      </c>
      <c r="AA199" s="111" t="s">
        <v>416</v>
      </c>
      <c r="AB199" s="111" t="s">
        <v>361</v>
      </c>
      <c r="AC199" s="133">
        <v>0.107</v>
      </c>
      <c r="AD199" s="134">
        <v>-2.0799999999999999E-2</v>
      </c>
      <c r="AE199" s="139">
        <v>0.57999999999999996</v>
      </c>
      <c r="AF199" s="112">
        <v>4.2006000000000002E-2</v>
      </c>
      <c r="AG199" s="112">
        <v>6.7142999999999994E-2</v>
      </c>
      <c r="AH199" s="112">
        <v>0.111204</v>
      </c>
      <c r="AI199" s="114">
        <v>0.25748900000000002</v>
      </c>
      <c r="AJ199" s="113">
        <v>7.3762999999999995E-2</v>
      </c>
      <c r="AK199" s="113">
        <v>7.7549000000000007E-2</v>
      </c>
      <c r="AL199" s="114">
        <v>0.29372399999999999</v>
      </c>
      <c r="AM199" s="113">
        <v>0.18521099999999999</v>
      </c>
      <c r="AN199" s="113">
        <v>0.16786799999999999</v>
      </c>
    </row>
    <row r="200" spans="1:40" ht="12.75" customHeight="1" x14ac:dyDescent="0.55000000000000004">
      <c r="A200" s="14" t="s">
        <v>415</v>
      </c>
      <c r="B200" s="40"/>
      <c r="C200" s="85" t="s">
        <v>265</v>
      </c>
      <c r="D200" s="63">
        <v>144.5</v>
      </c>
      <c r="E200" s="184">
        <v>5.42</v>
      </c>
      <c r="F200" s="25">
        <f>E200/D200</f>
        <v>3.7508650519031142E-2</v>
      </c>
      <c r="G200" s="19">
        <f>D200-I200</f>
        <v>-3.3333333333331439E-2</v>
      </c>
      <c r="H200" s="186">
        <f>(D200-I200)/D200</f>
        <v>-2.3068050749710338E-4</v>
      </c>
      <c r="I200" s="188">
        <f>E200/J200</f>
        <v>144.53333333333333</v>
      </c>
      <c r="J200" s="22">
        <v>3.7499999999999999E-2</v>
      </c>
      <c r="K200" s="19">
        <f>M200-D200</f>
        <v>60.028301886792462</v>
      </c>
      <c r="L200" s="186">
        <f>(M200-D200)/D200</f>
        <v>0.41542077430306201</v>
      </c>
      <c r="M200" s="188">
        <f>E200/N200</f>
        <v>204.52830188679246</v>
      </c>
      <c r="N200" s="29">
        <v>2.6499999999999999E-2</v>
      </c>
      <c r="O200" s="27" t="s">
        <v>270</v>
      </c>
      <c r="P200" s="63">
        <v>141.51</v>
      </c>
      <c r="Q200" s="183">
        <v>183.41</v>
      </c>
      <c r="R200" s="183">
        <v>13.466521106259099</v>
      </c>
      <c r="S200" s="184">
        <v>6.89499</v>
      </c>
      <c r="T200" s="188">
        <f>D200/S200</f>
        <v>20.957245768304233</v>
      </c>
      <c r="U200" s="38">
        <f>E200/S200</f>
        <v>0.78607800736476774</v>
      </c>
      <c r="V200" s="82"/>
      <c r="W200" s="48">
        <v>2.3837000000000002</v>
      </c>
      <c r="X200" s="194">
        <v>5</v>
      </c>
      <c r="Y200" s="35" t="s">
        <v>116</v>
      </c>
      <c r="Z200" s="111" t="s">
        <v>328</v>
      </c>
      <c r="AA200" s="111" t="s">
        <v>354</v>
      </c>
      <c r="AB200" s="111" t="s">
        <v>701</v>
      </c>
      <c r="AC200" s="133">
        <v>0.1111</v>
      </c>
      <c r="AD200" s="134">
        <v>3.0499999999999999E-2</v>
      </c>
      <c r="AE200" s="139">
        <v>1.3124</v>
      </c>
      <c r="AF200" s="112">
        <v>7.1248000000000006E-2</v>
      </c>
      <c r="AG200" s="112">
        <v>6.6289000000000001E-2</v>
      </c>
      <c r="AH200" s="112">
        <v>8.2409999999999997E-2</v>
      </c>
      <c r="AI200" s="114">
        <v>8.6120000000000002E-2</v>
      </c>
      <c r="AJ200" s="113">
        <v>-5.663E-2</v>
      </c>
      <c r="AK200" s="113">
        <v>4.2658000000000001E-2</v>
      </c>
      <c r="AL200" s="114">
        <v>9.1342999999999994E-2</v>
      </c>
      <c r="AM200" s="113">
        <v>7.1835999999999997E-2</v>
      </c>
      <c r="AN200" s="113">
        <v>3.2528000000000001E-2</v>
      </c>
    </row>
    <row r="201" spans="1:40" ht="12.75" customHeight="1" x14ac:dyDescent="0.55000000000000004">
      <c r="A201" s="14" t="s">
        <v>282</v>
      </c>
      <c r="B201" s="40"/>
      <c r="C201" s="85" t="s">
        <v>265</v>
      </c>
      <c r="D201" s="63">
        <v>26.8</v>
      </c>
      <c r="E201" s="42">
        <v>1.72</v>
      </c>
      <c r="F201" s="25">
        <f>E201/D201</f>
        <v>6.4179104477611937E-2</v>
      </c>
      <c r="G201" s="19">
        <f>D201-I201</f>
        <v>-13.2</v>
      </c>
      <c r="H201" s="4">
        <f>(D201-I201)/D201</f>
        <v>-0.4925373134328358</v>
      </c>
      <c r="I201" s="1">
        <f>E201/J201</f>
        <v>40</v>
      </c>
      <c r="J201" s="22">
        <v>4.2999999999999997E-2</v>
      </c>
      <c r="K201" s="19">
        <f>M201-D201</f>
        <v>32.510344827586209</v>
      </c>
      <c r="L201" s="4">
        <f>(M201-D201)/D201</f>
        <v>1.2130725681935153</v>
      </c>
      <c r="M201" s="1">
        <f>E201/N201</f>
        <v>59.310344827586206</v>
      </c>
      <c r="N201" s="29">
        <v>2.9000000000000001E-2</v>
      </c>
      <c r="O201" s="27" t="s">
        <v>271</v>
      </c>
      <c r="P201" s="63">
        <v>24.48</v>
      </c>
      <c r="Q201" s="61">
        <v>31.54</v>
      </c>
      <c r="R201" s="61">
        <v>15.7658519305703</v>
      </c>
      <c r="S201" s="42">
        <v>-6.0789999999999997E-2</v>
      </c>
      <c r="T201" s="1">
        <f>D201/S201</f>
        <v>-440.8619838789275</v>
      </c>
      <c r="U201" s="38">
        <f>E201/S201</f>
        <v>-28.294127323572958</v>
      </c>
      <c r="V201" s="31" t="s">
        <v>273</v>
      </c>
      <c r="W201" s="48">
        <v>0.79590000000000005</v>
      </c>
      <c r="X201" s="5">
        <v>5</v>
      </c>
      <c r="Y201" s="35" t="s">
        <v>283</v>
      </c>
      <c r="Z201" s="111" t="s">
        <v>325</v>
      </c>
      <c r="AA201" s="111" t="s">
        <v>360</v>
      </c>
      <c r="AB201" s="111" t="s">
        <v>360</v>
      </c>
      <c r="AC201" s="133">
        <v>3.4200000000000001E-2</v>
      </c>
      <c r="AD201" s="134">
        <v>-0.1033</v>
      </c>
      <c r="AE201" s="139">
        <v>1.2252000000000001</v>
      </c>
      <c r="AF201" s="112">
        <v>2.5652000000000001E-2</v>
      </c>
      <c r="AG201" s="112">
        <v>3.8151999999999998E-2</v>
      </c>
      <c r="AH201" s="112">
        <v>5.5011999999999998E-2</v>
      </c>
      <c r="AI201" s="114">
        <v>-0.389988</v>
      </c>
      <c r="AJ201" s="113">
        <v>-0.276777</v>
      </c>
      <c r="AK201" s="113">
        <v>-0.193803</v>
      </c>
      <c r="AL201" s="114">
        <v>0.119868</v>
      </c>
      <c r="AM201" s="113">
        <v>7.4582999999999997E-2</v>
      </c>
      <c r="AN201" s="113">
        <v>1.2654E-2</v>
      </c>
    </row>
    <row r="202" spans="1:40" ht="12.75" customHeight="1" x14ac:dyDescent="0.55000000000000004">
      <c r="A202" s="14" t="s">
        <v>233</v>
      </c>
      <c r="B202" s="40"/>
      <c r="C202" s="85" t="s">
        <v>126</v>
      </c>
      <c r="D202" s="63">
        <v>117.55</v>
      </c>
      <c r="E202" s="42">
        <v>5.4</v>
      </c>
      <c r="F202" s="25">
        <f>E202/D202</f>
        <v>4.5937898766482355E-2</v>
      </c>
      <c r="G202" s="19">
        <f>D202-I202</f>
        <v>27.549999999999983</v>
      </c>
      <c r="H202" s="4">
        <f>(D202-I202)/D202</f>
        <v>0.23436835389196073</v>
      </c>
      <c r="I202" s="1">
        <f>E202/J202</f>
        <v>90.000000000000014</v>
      </c>
      <c r="J202" s="22">
        <v>0.06</v>
      </c>
      <c r="K202" s="19">
        <f>M202-D202</f>
        <v>38.971739130434784</v>
      </c>
      <c r="L202" s="4">
        <f>(M202-D202)/D202</f>
        <v>0.33153329757919853</v>
      </c>
      <c r="M202" s="1">
        <f>E202/N202</f>
        <v>156.52173913043478</v>
      </c>
      <c r="N202" s="29">
        <v>3.4500000000000003E-2</v>
      </c>
      <c r="O202" s="27" t="s">
        <v>271</v>
      </c>
      <c r="P202" s="63">
        <v>87.82</v>
      </c>
      <c r="Q202" s="61">
        <v>134.15</v>
      </c>
      <c r="R202" s="61">
        <v>-7.2306252419042698</v>
      </c>
      <c r="S202" s="42">
        <v>5.1126399999999999</v>
      </c>
      <c r="T202" s="1">
        <f>D202/S202</f>
        <v>22.992035425924765</v>
      </c>
      <c r="U202" s="38">
        <f>E202/S202</f>
        <v>1.0562057958315079</v>
      </c>
      <c r="V202" s="82" t="s">
        <v>273</v>
      </c>
      <c r="W202" s="48">
        <v>-4.2680999999999996</v>
      </c>
      <c r="X202" s="5">
        <v>5</v>
      </c>
      <c r="Y202" s="35" t="s">
        <v>117</v>
      </c>
      <c r="Z202" s="109" t="s">
        <v>328</v>
      </c>
      <c r="AA202" s="109" t="s">
        <v>388</v>
      </c>
      <c r="AB202" s="109" t="s">
        <v>388</v>
      </c>
      <c r="AC202" s="130">
        <v>0.20430000000000001</v>
      </c>
      <c r="AD202" s="125">
        <v>-1.1599999999999999E-2</v>
      </c>
      <c r="AE202" s="137">
        <v>1.397</v>
      </c>
      <c r="AF202" s="108">
        <v>2.7373000000000001E-2</v>
      </c>
      <c r="AG202" s="108">
        <v>2.7408999999999999E-2</v>
      </c>
      <c r="AH202" s="108">
        <v>3.6831000000000003E-2</v>
      </c>
      <c r="AI202" s="115">
        <v>-9.1269999999999997E-3</v>
      </c>
      <c r="AJ202" s="110">
        <v>-2.3730000000000001E-3</v>
      </c>
      <c r="AK202" s="110">
        <v>-4.6589999999999999E-3</v>
      </c>
      <c r="AL202" s="115">
        <v>7.0229E-2</v>
      </c>
      <c r="AM202" s="110">
        <v>3.4934E-2</v>
      </c>
      <c r="AN202" s="110">
        <v>1.2005999999999999E-2</v>
      </c>
    </row>
    <row r="203" spans="1:40" ht="12.75" customHeight="1" x14ac:dyDescent="0.55000000000000004">
      <c r="A203" s="14" t="s">
        <v>302</v>
      </c>
      <c r="B203" s="40"/>
      <c r="C203" s="85" t="s">
        <v>68</v>
      </c>
      <c r="D203" s="63">
        <v>82.54</v>
      </c>
      <c r="E203" s="42">
        <v>3.58</v>
      </c>
      <c r="F203" s="25">
        <f>E203/D203</f>
        <v>4.3372910104191906E-2</v>
      </c>
      <c r="G203" s="19">
        <f>D203-I203</f>
        <v>29.107164179104487</v>
      </c>
      <c r="H203" s="4">
        <f>(D203-I203)/D203</f>
        <v>0.35264313277325521</v>
      </c>
      <c r="I203" s="1">
        <f>E203/J203</f>
        <v>53.432835820895519</v>
      </c>
      <c r="J203" s="22">
        <v>6.7000000000000004E-2</v>
      </c>
      <c r="K203" s="19">
        <f>M203-D203</f>
        <v>43.074035087719295</v>
      </c>
      <c r="L203" s="4">
        <f>(M203-D203)/D203</f>
        <v>0.52185649488392649</v>
      </c>
      <c r="M203" s="1">
        <f>E203/N203</f>
        <v>125.6140350877193</v>
      </c>
      <c r="N203" s="29">
        <v>2.8500000000000001E-2</v>
      </c>
      <c r="O203" s="27" t="s">
        <v>270</v>
      </c>
      <c r="P203" s="63">
        <v>65.2</v>
      </c>
      <c r="Q203" s="61">
        <v>95.42</v>
      </c>
      <c r="R203" s="61">
        <v>54.465027578673798</v>
      </c>
      <c r="S203" s="42">
        <v>4.5834700000000002</v>
      </c>
      <c r="T203" s="1">
        <f>D203/S203</f>
        <v>18.008190301234656</v>
      </c>
      <c r="U203" s="38">
        <f>E203/S203</f>
        <v>0.78106761907463118</v>
      </c>
      <c r="V203" s="82"/>
      <c r="W203" s="48">
        <v>1.4609000000000001</v>
      </c>
      <c r="X203" s="5">
        <v>6</v>
      </c>
      <c r="Y203" s="35" t="s">
        <v>303</v>
      </c>
      <c r="Z203" s="120" t="s">
        <v>331</v>
      </c>
      <c r="AA203" s="120" t="s">
        <v>332</v>
      </c>
      <c r="AB203" s="120" t="s">
        <v>332</v>
      </c>
      <c r="AC203" s="126">
        <v>3.0700000000000002E-2</v>
      </c>
      <c r="AD203" s="127">
        <v>-0.1212</v>
      </c>
      <c r="AE203" s="135">
        <v>-2.0525000000000002</v>
      </c>
      <c r="AF203" s="121">
        <v>3.0283000000000001E-2</v>
      </c>
      <c r="AG203" s="121">
        <v>4.2471000000000002E-2</v>
      </c>
      <c r="AH203" s="121">
        <v>4.6656000000000003E-2</v>
      </c>
      <c r="AI203" s="123">
        <v>-3.2531999999999998E-2</v>
      </c>
      <c r="AJ203" s="122">
        <v>-5.7939999999999997E-3</v>
      </c>
      <c r="AK203" s="122">
        <v>1.8815999999999999E-2</v>
      </c>
      <c r="AL203" s="123">
        <v>9.3954999999999997E-2</v>
      </c>
      <c r="AM203" s="122">
        <v>4.9327000000000003E-2</v>
      </c>
      <c r="AN203" s="122">
        <v>3.1175999999999999E-2</v>
      </c>
    </row>
    <row r="204" spans="1:40" ht="12.75" customHeight="1" x14ac:dyDescent="0.55000000000000004">
      <c r="A204" s="14" t="s">
        <v>402</v>
      </c>
      <c r="B204" s="40" t="s">
        <v>275</v>
      </c>
      <c r="C204" s="85" t="s">
        <v>265</v>
      </c>
      <c r="D204" s="63">
        <v>192.43</v>
      </c>
      <c r="E204" s="42">
        <v>6.4</v>
      </c>
      <c r="F204" s="25">
        <f>E204/D204</f>
        <v>3.3258847373070728E-2</v>
      </c>
      <c r="G204" s="19">
        <f>D204-I204</f>
        <v>-14.021612903225815</v>
      </c>
      <c r="H204" s="186">
        <f>(D204-I204)/D204</f>
        <v>-7.286604429260414E-2</v>
      </c>
      <c r="I204" s="188">
        <f>E204/J204</f>
        <v>206.45161290322582</v>
      </c>
      <c r="J204" s="22">
        <v>3.1E-2</v>
      </c>
      <c r="K204" s="19">
        <f>M204-D204</f>
        <v>127.57</v>
      </c>
      <c r="L204" s="186">
        <f>(M204-D204)/D204</f>
        <v>0.66294236865353628</v>
      </c>
      <c r="M204" s="188">
        <f>E204/N204</f>
        <v>320</v>
      </c>
      <c r="N204" s="29">
        <v>0.02</v>
      </c>
      <c r="O204" s="27" t="s">
        <v>270</v>
      </c>
      <c r="P204" s="63">
        <v>139.69</v>
      </c>
      <c r="Q204" s="183">
        <v>216.26</v>
      </c>
      <c r="R204" s="183">
        <v>112.715343708047</v>
      </c>
      <c r="S204" s="42">
        <v>11.904489999999999</v>
      </c>
      <c r="T204" s="188">
        <f>D204/S204</f>
        <v>16.16448919693326</v>
      </c>
      <c r="U204" s="38">
        <f>E204/S204</f>
        <v>0.53761227906445386</v>
      </c>
      <c r="V204" s="32"/>
      <c r="W204" s="48">
        <v>1.4233</v>
      </c>
      <c r="X204" s="194">
        <v>6</v>
      </c>
      <c r="Y204" s="35" t="s">
        <v>403</v>
      </c>
      <c r="Z204" s="111" t="s">
        <v>333</v>
      </c>
      <c r="AA204" s="111" t="s">
        <v>416</v>
      </c>
      <c r="AB204" s="111" t="s">
        <v>359</v>
      </c>
      <c r="AC204" s="133">
        <v>7.3400000000000007E-2</v>
      </c>
      <c r="AD204" s="134">
        <v>5.21E-2</v>
      </c>
      <c r="AE204" s="139">
        <v>1.3847</v>
      </c>
      <c r="AF204" s="112">
        <v>9.8644999999999997E-2</v>
      </c>
      <c r="AG204" s="112">
        <v>0.12401</v>
      </c>
      <c r="AH204" s="112">
        <v>0.134959</v>
      </c>
      <c r="AI204" s="114">
        <v>-8.9775999999999995E-2</v>
      </c>
      <c r="AJ204" s="113">
        <v>3.6135E-2</v>
      </c>
      <c r="AK204" s="113">
        <v>5.6815999999999998E-2</v>
      </c>
      <c r="AL204" s="114">
        <v>8.3683999999999995E-2</v>
      </c>
      <c r="AM204" s="113">
        <v>5.8460999999999999E-2</v>
      </c>
      <c r="AN204" s="113">
        <v>2.9953E-2</v>
      </c>
    </row>
    <row r="205" spans="1:40" ht="12.75" customHeight="1" x14ac:dyDescent="0.55000000000000004">
      <c r="A205" s="14" t="s">
        <v>234</v>
      </c>
      <c r="B205" s="40"/>
      <c r="C205" s="85" t="s">
        <v>265</v>
      </c>
      <c r="D205" s="63">
        <v>55.56</v>
      </c>
      <c r="E205" s="42">
        <v>2.64</v>
      </c>
      <c r="F205" s="25">
        <f>E205/D205</f>
        <v>4.7516198704103674E-2</v>
      </c>
      <c r="G205" s="19">
        <f>D205-I205</f>
        <v>-22.087058823529404</v>
      </c>
      <c r="H205" s="4">
        <f>(D205-I205)/D205</f>
        <v>-0.39753525600304901</v>
      </c>
      <c r="I205" s="1">
        <f>E205/J205</f>
        <v>77.647058823529406</v>
      </c>
      <c r="J205" s="22">
        <v>3.4000000000000002E-2</v>
      </c>
      <c r="K205" s="19">
        <f>M205-D205</f>
        <v>99.73411764705881</v>
      </c>
      <c r="L205" s="4">
        <f>(M205-D205)/D205</f>
        <v>1.7950705120060979</v>
      </c>
      <c r="M205" s="1">
        <f>E205/N205</f>
        <v>155.29411764705881</v>
      </c>
      <c r="N205" s="29">
        <v>1.7000000000000001E-2</v>
      </c>
      <c r="O205" s="27" t="s">
        <v>271</v>
      </c>
      <c r="P205" s="63">
        <v>52.77</v>
      </c>
      <c r="Q205" s="61">
        <v>100.91</v>
      </c>
      <c r="R205" s="61">
        <v>25.1044247787611</v>
      </c>
      <c r="S205" s="42">
        <v>6.8253899999999996</v>
      </c>
      <c r="T205" s="1">
        <f>D205/S205</f>
        <v>8.1401941867058145</v>
      </c>
      <c r="U205" s="38">
        <f>E205/S205</f>
        <v>0.38679108446550309</v>
      </c>
      <c r="V205" s="32"/>
      <c r="W205" s="48">
        <v>1.3454999999999999</v>
      </c>
      <c r="X205" s="5">
        <v>5</v>
      </c>
      <c r="Y205" s="35" t="s">
        <v>118</v>
      </c>
      <c r="Z205" s="111" t="s">
        <v>367</v>
      </c>
      <c r="AA205" s="111" t="s">
        <v>382</v>
      </c>
      <c r="AB205" s="111" t="s">
        <v>382</v>
      </c>
      <c r="AC205" s="133">
        <v>8.2299999999999998E-2</v>
      </c>
      <c r="AD205" s="134">
        <v>8.4099999999999994E-2</v>
      </c>
      <c r="AE205" s="139">
        <v>1.4382999999999999</v>
      </c>
      <c r="AF205" s="112">
        <v>1.5876000000000001E-2</v>
      </c>
      <c r="AG205" s="112">
        <v>1.6136999999999999E-2</v>
      </c>
      <c r="AH205" s="112">
        <v>4.4638999999999998E-2</v>
      </c>
      <c r="AI205" s="114">
        <v>0.635768</v>
      </c>
      <c r="AJ205" s="113">
        <v>0.106974</v>
      </c>
      <c r="AK205" s="113">
        <v>4.9945000000000003E-2</v>
      </c>
      <c r="AL205" s="114">
        <v>8.3294999999999994E-2</v>
      </c>
      <c r="AM205" s="113">
        <v>8.0074999999999993E-2</v>
      </c>
      <c r="AN205" s="113">
        <v>8.9911000000000005E-2</v>
      </c>
    </row>
    <row r="206" spans="1:40" ht="12.75" customHeight="1" x14ac:dyDescent="0.55000000000000004">
      <c r="A206" s="159" t="s">
        <v>447</v>
      </c>
      <c r="B206" s="41"/>
      <c r="C206" s="86" t="s">
        <v>265</v>
      </c>
      <c r="D206" s="62">
        <v>114.8</v>
      </c>
      <c r="E206" s="60">
        <v>2.72</v>
      </c>
      <c r="F206" s="24">
        <f>E206/D206</f>
        <v>2.3693379790940768E-2</v>
      </c>
      <c r="G206" s="20">
        <f>D206-I206</f>
        <v>6</v>
      </c>
      <c r="H206" s="7">
        <f>(D206-I206)/D206</f>
        <v>5.2264808362369339E-2</v>
      </c>
      <c r="I206" s="8">
        <f>E206/J206</f>
        <v>108.8</v>
      </c>
      <c r="J206" s="23">
        <v>2.5000000000000001E-2</v>
      </c>
      <c r="K206" s="20">
        <f>M206-D206</f>
        <v>102.8</v>
      </c>
      <c r="L206" s="7">
        <f>(M206-D206)/D206</f>
        <v>0.89547038327526129</v>
      </c>
      <c r="M206" s="8">
        <f>E206/N206</f>
        <v>217.6</v>
      </c>
      <c r="N206" s="30">
        <v>1.2500000000000001E-2</v>
      </c>
      <c r="O206" s="28" t="s">
        <v>271</v>
      </c>
      <c r="P206" s="62">
        <v>113</v>
      </c>
      <c r="Q206" s="64">
        <v>145.86000000000001</v>
      </c>
      <c r="R206" s="64">
        <v>33.297783103155602</v>
      </c>
      <c r="S206" s="60">
        <v>5.9264900000000003</v>
      </c>
      <c r="T206" s="8">
        <f>D206/S206</f>
        <v>19.370656155667181</v>
      </c>
      <c r="U206" s="37">
        <f>E206/S206</f>
        <v>0.4589563130959472</v>
      </c>
      <c r="V206" s="33"/>
      <c r="W206" s="59">
        <v>0.77300000000000002</v>
      </c>
      <c r="X206" s="46">
        <v>6</v>
      </c>
      <c r="Y206" s="36" t="s">
        <v>448</v>
      </c>
      <c r="Z206" s="111" t="s">
        <v>343</v>
      </c>
      <c r="AA206" s="111" t="s">
        <v>344</v>
      </c>
      <c r="AB206" s="111" t="s">
        <v>377</v>
      </c>
      <c r="AC206" s="133">
        <v>9.3899999999999997E-2</v>
      </c>
      <c r="AD206" s="134">
        <v>5.6300000000000003E-2</v>
      </c>
      <c r="AE206" s="139">
        <v>1.6473</v>
      </c>
      <c r="AF206" s="112">
        <v>6.5462000000000006E-2</v>
      </c>
      <c r="AG206" s="112">
        <v>6.4299999999999996E-2</v>
      </c>
      <c r="AH206" s="112">
        <v>7.6973E-2</v>
      </c>
      <c r="AI206" s="114">
        <v>6.3321000000000002E-2</v>
      </c>
      <c r="AJ206" s="113">
        <v>-4.4270000000000004E-3</v>
      </c>
      <c r="AK206" s="113">
        <v>-7.0636000000000004E-2</v>
      </c>
      <c r="AL206" s="114">
        <v>9.6662999999999999E-2</v>
      </c>
      <c r="AM206" s="113">
        <v>3.4847000000000003E-2</v>
      </c>
      <c r="AN206" s="113">
        <v>2.4919E-2</v>
      </c>
    </row>
    <row r="207" spans="1:40" ht="12.75" customHeight="1" x14ac:dyDescent="0.55000000000000004">
      <c r="A207" s="14" t="s">
        <v>235</v>
      </c>
      <c r="B207" s="40"/>
      <c r="C207" s="85" t="s">
        <v>266</v>
      </c>
      <c r="D207" s="63">
        <v>158.84</v>
      </c>
      <c r="E207" s="42">
        <v>4.0259999999999998</v>
      </c>
      <c r="F207" s="25">
        <f>E207/D207</f>
        <v>2.5346260387811632E-2</v>
      </c>
      <c r="G207" s="19">
        <f>D207-I207</f>
        <v>55.609230769230777</v>
      </c>
      <c r="H207" s="4">
        <f>(D207-I207)/D207</f>
        <v>0.35009588749200943</v>
      </c>
      <c r="I207" s="1">
        <f>E207/J207</f>
        <v>103.23076923076923</v>
      </c>
      <c r="J207" s="22">
        <v>3.9E-2</v>
      </c>
      <c r="K207" s="19">
        <f>M207-D207</f>
        <v>2.1999999999999886</v>
      </c>
      <c r="L207" s="4">
        <f>(M207-D207)/D207</f>
        <v>1.3850415512465302E-2</v>
      </c>
      <c r="M207" s="1">
        <f>E207/N207</f>
        <v>161.04</v>
      </c>
      <c r="N207" s="29">
        <v>2.5000000000000001E-2</v>
      </c>
      <c r="O207" s="27" t="s">
        <v>269</v>
      </c>
      <c r="P207" s="63">
        <v>146.28</v>
      </c>
      <c r="Q207" s="61">
        <v>180.43</v>
      </c>
      <c r="R207" s="61">
        <v>20.996605854900299</v>
      </c>
      <c r="S207" s="42">
        <v>6.1159299999999996</v>
      </c>
      <c r="T207" s="1">
        <f>D207/S207</f>
        <v>25.971520275738932</v>
      </c>
      <c r="U207" s="38">
        <f>E207/S207</f>
        <v>0.65828091557620838</v>
      </c>
      <c r="V207" s="32"/>
      <c r="W207" s="48">
        <v>0.64549999999999996</v>
      </c>
      <c r="X207" s="5">
        <v>6</v>
      </c>
      <c r="Y207" s="35" t="s">
        <v>119</v>
      </c>
      <c r="Z207" s="105" t="s">
        <v>328</v>
      </c>
      <c r="AA207" s="105" t="s">
        <v>370</v>
      </c>
      <c r="AB207" s="105" t="s">
        <v>370</v>
      </c>
      <c r="AC207" s="131">
        <v>0.14410000000000001</v>
      </c>
      <c r="AD207" s="132">
        <v>3.1399999999999997E-2</v>
      </c>
      <c r="AE207" s="138">
        <v>1.5592999999999999</v>
      </c>
      <c r="AF207" s="106">
        <v>5.7013000000000001E-2</v>
      </c>
      <c r="AG207" s="106">
        <v>5.7312000000000002E-2</v>
      </c>
      <c r="AH207" s="106">
        <v>4.5733999999999997E-2</v>
      </c>
      <c r="AI207" s="119">
        <v>3.0571000000000001E-2</v>
      </c>
      <c r="AJ207" s="117">
        <v>0.333067</v>
      </c>
      <c r="AK207" s="117">
        <v>4.1466000000000003E-2</v>
      </c>
      <c r="AL207" s="119">
        <v>3.3549000000000002E-2</v>
      </c>
      <c r="AM207" s="117">
        <v>4.4236999999999999E-2</v>
      </c>
      <c r="AN207" s="117">
        <v>1.2256E-2</v>
      </c>
    </row>
    <row r="208" spans="1:40" ht="12.75" customHeight="1" x14ac:dyDescent="0.55000000000000004">
      <c r="A208" s="14" t="s">
        <v>236</v>
      </c>
      <c r="B208" s="40"/>
      <c r="C208" s="85" t="s">
        <v>266</v>
      </c>
      <c r="D208" s="63">
        <v>84.11</v>
      </c>
      <c r="E208" s="184">
        <v>2.4</v>
      </c>
      <c r="F208" s="25">
        <f>E208/D208</f>
        <v>2.8534062537153727E-2</v>
      </c>
      <c r="G208" s="19">
        <f>D208-I208</f>
        <v>30.776666666666664</v>
      </c>
      <c r="H208" s="186">
        <f>(D208-I208)/D208</f>
        <v>0.36590972139658379</v>
      </c>
      <c r="I208" s="188">
        <f>E208/J208</f>
        <v>53.333333333333336</v>
      </c>
      <c r="J208" s="22">
        <v>4.4999999999999998E-2</v>
      </c>
      <c r="K208" s="19">
        <f>M208-D208</f>
        <v>-4.1099999999999994</v>
      </c>
      <c r="L208" s="186">
        <f>(M208-D208)/D208</f>
        <v>-4.886458209487575E-2</v>
      </c>
      <c r="M208" s="188">
        <f>E208/N208</f>
        <v>80</v>
      </c>
      <c r="N208" s="29">
        <v>0.03</v>
      </c>
      <c r="O208" s="27" t="s">
        <v>271</v>
      </c>
      <c r="P208" s="63">
        <v>56.85</v>
      </c>
      <c r="Q208" s="183">
        <v>95.22</v>
      </c>
      <c r="R208" s="183">
        <v>31.078313253011999</v>
      </c>
      <c r="S208" s="184">
        <v>3.61382</v>
      </c>
      <c r="T208" s="188">
        <f>D208/S208</f>
        <v>23.274540513916023</v>
      </c>
      <c r="U208" s="38">
        <f>E208/S208</f>
        <v>0.66411719454759777</v>
      </c>
      <c r="V208" s="31"/>
      <c r="W208" s="48">
        <v>1.3072999999999999</v>
      </c>
      <c r="X208" s="194">
        <v>5</v>
      </c>
      <c r="Y208" s="35" t="s">
        <v>120</v>
      </c>
      <c r="Z208" s="105" t="s">
        <v>331</v>
      </c>
      <c r="AA208" s="105" t="s">
        <v>347</v>
      </c>
      <c r="AB208" s="105" t="s">
        <v>347</v>
      </c>
      <c r="AC208" s="131">
        <v>3.8399999999999997E-2</v>
      </c>
      <c r="AD208" s="132">
        <v>-9.7999999999999997E-3</v>
      </c>
      <c r="AE208" s="138">
        <v>7.4183000000000003</v>
      </c>
      <c r="AF208" s="106">
        <v>5.1702999999999999E-2</v>
      </c>
      <c r="AG208" s="106">
        <v>4.8412999999999998E-2</v>
      </c>
      <c r="AH208" s="106">
        <v>4.7024999999999997E-2</v>
      </c>
      <c r="AI208" s="119">
        <v>0.109115</v>
      </c>
      <c r="AJ208" s="117">
        <v>0.126331</v>
      </c>
      <c r="AK208" s="117">
        <v>7.6701000000000005E-2</v>
      </c>
      <c r="AL208" s="119">
        <v>5.3775000000000003E-2</v>
      </c>
      <c r="AM208" s="117">
        <v>2.9939E-2</v>
      </c>
      <c r="AN208" s="117">
        <v>1.2055E-2</v>
      </c>
    </row>
    <row r="209" spans="1:40" ht="12.75" customHeight="1" x14ac:dyDescent="0.55000000000000004">
      <c r="A209" s="15" t="s">
        <v>288</v>
      </c>
      <c r="B209" s="40"/>
      <c r="C209" s="85" t="s">
        <v>265</v>
      </c>
      <c r="D209" s="63">
        <v>290.24</v>
      </c>
      <c r="E209" s="184">
        <v>12</v>
      </c>
      <c r="F209" s="25">
        <f>E209/D209</f>
        <v>4.1345093715545754E-2</v>
      </c>
      <c r="G209" s="19">
        <f>D209-I209</f>
        <v>23.573333333333323</v>
      </c>
      <c r="H209" s="186">
        <f>(D209-I209)/D209</f>
        <v>8.1220139654538739E-2</v>
      </c>
      <c r="I209" s="188">
        <f>E209/J209</f>
        <v>266.66666666666669</v>
      </c>
      <c r="J209" s="22">
        <v>4.4999999999999998E-2</v>
      </c>
      <c r="K209" s="19">
        <f>M209-D209</f>
        <v>171.29846153846154</v>
      </c>
      <c r="L209" s="186">
        <f>(M209-D209)/D209</f>
        <v>0.59019591213637523</v>
      </c>
      <c r="M209" s="188">
        <f>E209/N209</f>
        <v>461.53846153846155</v>
      </c>
      <c r="N209" s="29">
        <v>2.5999999999999999E-2</v>
      </c>
      <c r="O209" s="27" t="s">
        <v>270</v>
      </c>
      <c r="P209" s="63">
        <v>256.31</v>
      </c>
      <c r="Q209" s="183">
        <v>369.988</v>
      </c>
      <c r="R209" s="183">
        <v>32.2374598017119</v>
      </c>
      <c r="S209" s="184">
        <v>16.91</v>
      </c>
      <c r="T209" s="188">
        <f>D209/S209</f>
        <v>17.16380839739799</v>
      </c>
      <c r="U209" s="38">
        <f>E209/S209</f>
        <v>0.70963926670609101</v>
      </c>
      <c r="V209" s="31"/>
      <c r="W209" s="48">
        <v>0.90910000000000002</v>
      </c>
      <c r="X209" s="194">
        <v>5</v>
      </c>
      <c r="Y209" s="35" t="s">
        <v>289</v>
      </c>
      <c r="Z209" s="111" t="s">
        <v>417</v>
      </c>
      <c r="AA209" s="111" t="s">
        <v>420</v>
      </c>
      <c r="AB209" s="111" t="s">
        <v>698</v>
      </c>
      <c r="AC209" s="133">
        <v>0.1177</v>
      </c>
      <c r="AD209" s="134">
        <v>1.5699999999999999E-2</v>
      </c>
      <c r="AE209" s="139">
        <v>2.6433</v>
      </c>
      <c r="AF209" s="112">
        <v>0.14471400000000001</v>
      </c>
      <c r="AG209" s="112">
        <v>8.4472000000000005E-2</v>
      </c>
      <c r="AH209" s="112">
        <v>8.8272000000000003E-2</v>
      </c>
      <c r="AI209" s="114">
        <v>0.206984</v>
      </c>
      <c r="AJ209" s="113">
        <v>5.3074999999999997E-2</v>
      </c>
      <c r="AK209" s="113">
        <v>8.5037000000000001E-2</v>
      </c>
      <c r="AL209" s="114">
        <v>0.15723799999999999</v>
      </c>
      <c r="AM209" s="113">
        <v>0.103612</v>
      </c>
      <c r="AN209" s="113">
        <v>8.6818000000000006E-2</v>
      </c>
    </row>
    <row r="210" spans="1:40" ht="12.75" customHeight="1" x14ac:dyDescent="0.55000000000000004">
      <c r="A210" s="14" t="s">
        <v>681</v>
      </c>
      <c r="B210" s="40" t="s">
        <v>264</v>
      </c>
      <c r="C210" s="85" t="s">
        <v>266</v>
      </c>
      <c r="D210" s="63">
        <v>108.99</v>
      </c>
      <c r="E210" s="42">
        <v>0.88</v>
      </c>
      <c r="F210" s="25">
        <f>E210/D210</f>
        <v>8.0741352417653001E-3</v>
      </c>
      <c r="G210" s="19">
        <f>D210-I210</f>
        <v>58.70428571428571</v>
      </c>
      <c r="H210" s="4">
        <f>(D210-I210)/D210</f>
        <v>0.53862084332769711</v>
      </c>
      <c r="I210" s="1">
        <f>E210/J210</f>
        <v>50.285714285714285</v>
      </c>
      <c r="J210" s="22">
        <v>1.7500000000000002E-2</v>
      </c>
      <c r="K210" s="19">
        <f>M210-D210</f>
        <v>-11.212222222222209</v>
      </c>
      <c r="L210" s="4">
        <f>(M210-D210)/D210</f>
        <v>-0.10287386202607771</v>
      </c>
      <c r="M210" s="1">
        <f>E210/N210</f>
        <v>97.777777777777786</v>
      </c>
      <c r="N210" s="29">
        <v>8.9999999999999993E-3</v>
      </c>
      <c r="O210" s="27" t="s">
        <v>269</v>
      </c>
      <c r="P210" s="63">
        <v>100.24</v>
      </c>
      <c r="Q210" s="61">
        <v>149.47</v>
      </c>
      <c r="R210" s="61">
        <v>48.849162816265803</v>
      </c>
      <c r="S210" s="42">
        <v>12.500859999999999</v>
      </c>
      <c r="T210" s="1">
        <f>D210/S210</f>
        <v>8.71860016030897</v>
      </c>
      <c r="U210" s="38">
        <f>E210/S210</f>
        <v>7.0395156813211249E-2</v>
      </c>
      <c r="V210" s="31"/>
      <c r="W210" s="48">
        <v>0.23710000000000001</v>
      </c>
      <c r="X210" s="5">
        <v>6</v>
      </c>
      <c r="Y210" s="35" t="s">
        <v>682</v>
      </c>
      <c r="Z210" s="105" t="s">
        <v>367</v>
      </c>
      <c r="AA210" s="105" t="s">
        <v>396</v>
      </c>
      <c r="AB210" s="105" t="s">
        <v>644</v>
      </c>
      <c r="AC210" s="131">
        <v>0.16930000000000001</v>
      </c>
      <c r="AD210" s="132">
        <v>6.4899999999999999E-2</v>
      </c>
      <c r="AE210" s="138">
        <v>0.82050000000000001</v>
      </c>
      <c r="AF210" s="106">
        <v>0.107932</v>
      </c>
      <c r="AG210" s="106">
        <v>0.123428</v>
      </c>
      <c r="AH210" s="106">
        <v>0.16316600000000001</v>
      </c>
      <c r="AI210" s="119">
        <v>0.31280200000000002</v>
      </c>
      <c r="AJ210" s="117">
        <v>0.26981300000000003</v>
      </c>
      <c r="AK210" s="117">
        <v>5.7196999999999998E-2</v>
      </c>
      <c r="AL210" s="119">
        <v>0.133247</v>
      </c>
      <c r="AM210" s="117">
        <v>9.5310000000000006E-2</v>
      </c>
      <c r="AN210" s="117">
        <v>0.109551</v>
      </c>
    </row>
    <row r="211" spans="1:40" ht="12.75" customHeight="1" x14ac:dyDescent="0.55000000000000004">
      <c r="A211" s="14" t="s">
        <v>237</v>
      </c>
      <c r="B211" s="40" t="s">
        <v>264</v>
      </c>
      <c r="C211" s="85" t="s">
        <v>68</v>
      </c>
      <c r="D211" s="63">
        <v>154.21</v>
      </c>
      <c r="E211" s="42">
        <v>2</v>
      </c>
      <c r="F211" s="25">
        <f>E211/D211</f>
        <v>1.2969327540367032E-2</v>
      </c>
      <c r="G211" s="19">
        <f>D211-I211</f>
        <v>48.946842105263158</v>
      </c>
      <c r="H211" s="4">
        <f>(D211-I211)/D211</f>
        <v>0.31740381366489306</v>
      </c>
      <c r="I211" s="1">
        <f>E211/J211</f>
        <v>105.26315789473685</v>
      </c>
      <c r="J211" s="22">
        <v>1.9E-2</v>
      </c>
      <c r="K211" s="19">
        <f>M211-D211</f>
        <v>27.608181818181833</v>
      </c>
      <c r="L211" s="4">
        <f>(M211-D211)/D211</f>
        <v>0.17902977639700299</v>
      </c>
      <c r="M211" s="1">
        <f>E211/N211</f>
        <v>181.81818181818184</v>
      </c>
      <c r="N211" s="29">
        <v>1.0999999999999999E-2</v>
      </c>
      <c r="O211" s="27" t="s">
        <v>269</v>
      </c>
      <c r="P211" s="63">
        <v>104.235</v>
      </c>
      <c r="Q211" s="61">
        <v>171.38</v>
      </c>
      <c r="R211" s="61">
        <v>57.031419949198202</v>
      </c>
      <c r="S211" s="42">
        <v>8.2674299999999992</v>
      </c>
      <c r="T211" s="1">
        <f>D211/S211</f>
        <v>18.652713116409817</v>
      </c>
      <c r="U211" s="38">
        <f>E211/S211</f>
        <v>0.24191314592321922</v>
      </c>
      <c r="V211" s="32"/>
      <c r="W211" s="48">
        <v>0.2646</v>
      </c>
      <c r="X211" s="5">
        <v>6</v>
      </c>
      <c r="Y211" s="35" t="s">
        <v>121</v>
      </c>
      <c r="Z211" s="120" t="s">
        <v>333</v>
      </c>
      <c r="AA211" s="120" t="s">
        <v>352</v>
      </c>
      <c r="AB211" s="120" t="s">
        <v>392</v>
      </c>
      <c r="AC211" s="126">
        <v>0.17080000000000001</v>
      </c>
      <c r="AD211" s="127">
        <v>3.3099999999999997E-2</v>
      </c>
      <c r="AE211" s="135">
        <v>1.3619000000000001</v>
      </c>
      <c r="AF211" s="121">
        <v>0.20064100000000001</v>
      </c>
      <c r="AG211" s="121">
        <v>0.147004</v>
      </c>
      <c r="AH211" s="121">
        <v>0.154831</v>
      </c>
      <c r="AI211" s="123">
        <v>0.135236</v>
      </c>
      <c r="AJ211" s="122">
        <v>0.15204300000000001</v>
      </c>
      <c r="AK211" s="122">
        <v>0.15923799999999999</v>
      </c>
      <c r="AL211" s="123">
        <v>9.4868999999999995E-2</v>
      </c>
      <c r="AM211" s="122">
        <v>0.10574699999999999</v>
      </c>
      <c r="AN211" s="122">
        <v>0.102371</v>
      </c>
    </row>
    <row r="212" spans="1:40" ht="12.75" customHeight="1" x14ac:dyDescent="0.55000000000000004">
      <c r="A212" s="45" t="s">
        <v>451</v>
      </c>
      <c r="B212" s="40"/>
      <c r="C212" s="85" t="s">
        <v>265</v>
      </c>
      <c r="D212" s="63">
        <v>52.47</v>
      </c>
      <c r="E212" s="184">
        <v>3.1680000000000001</v>
      </c>
      <c r="F212" s="25">
        <f>E212/D212</f>
        <v>6.0377358490566045E-2</v>
      </c>
      <c r="G212" s="19">
        <f>D212-I212</f>
        <v>4.4699999999999989</v>
      </c>
      <c r="H212" s="186">
        <f>(D212-I212)/D212</f>
        <v>8.5191538021726687E-2</v>
      </c>
      <c r="I212" s="188">
        <f>E212/J212</f>
        <v>48</v>
      </c>
      <c r="J212" s="22">
        <v>6.6000000000000003E-2</v>
      </c>
      <c r="K212" s="19">
        <f>M212-D212</f>
        <v>43.53</v>
      </c>
      <c r="L212" s="186">
        <f>(M212-D212)/D212</f>
        <v>0.82961692395654663</v>
      </c>
      <c r="M212" s="188">
        <f>E212/N212</f>
        <v>96</v>
      </c>
      <c r="N212" s="29">
        <v>3.3000000000000002E-2</v>
      </c>
      <c r="O212" s="27" t="s">
        <v>271</v>
      </c>
      <c r="P212" s="63">
        <v>50.65</v>
      </c>
      <c r="Q212" s="183">
        <v>64.88</v>
      </c>
      <c r="R212" s="183">
        <v>43.778362969460197</v>
      </c>
      <c r="S212" s="184">
        <v>4.1399999999999997</v>
      </c>
      <c r="T212" s="188">
        <f>D212/S212</f>
        <v>12.673913043478262</v>
      </c>
      <c r="U212" s="38">
        <f>E212/S212</f>
        <v>0.76521739130434796</v>
      </c>
      <c r="V212" s="27"/>
      <c r="W212" s="48">
        <v>0.65329999999999999</v>
      </c>
      <c r="X212" s="194">
        <v>6</v>
      </c>
      <c r="Y212" s="35" t="s">
        <v>266</v>
      </c>
      <c r="Z212" s="111" t="s">
        <v>417</v>
      </c>
      <c r="AA212" s="111" t="s">
        <v>418</v>
      </c>
      <c r="AB212" s="111" t="s">
        <v>418</v>
      </c>
      <c r="AC212" s="133">
        <v>3.2500000000000001E-2</v>
      </c>
      <c r="AD212" s="134">
        <v>-0.13020000000000001</v>
      </c>
      <c r="AE212" s="139">
        <v>7.7538</v>
      </c>
      <c r="AF212" s="112">
        <v>2.9805999999999999E-2</v>
      </c>
      <c r="AG212" s="112">
        <v>2.9978000000000001E-2</v>
      </c>
      <c r="AH212" s="112">
        <v>3.4557999999999998E-2</v>
      </c>
      <c r="AI212" s="114">
        <v>3.3924000000000003E-2</v>
      </c>
      <c r="AJ212" s="113">
        <v>0</v>
      </c>
      <c r="AK212" s="113">
        <v>1.7434999999999999E-2</v>
      </c>
      <c r="AL212" s="114">
        <v>0.352941</v>
      </c>
      <c r="AM212" s="113">
        <v>0.25164599999999998</v>
      </c>
      <c r="AN212" s="113">
        <v>0.17987</v>
      </c>
    </row>
    <row r="213" spans="1:40" ht="12.75" customHeight="1" x14ac:dyDescent="0.55000000000000004">
      <c r="A213" s="16" t="s">
        <v>605</v>
      </c>
      <c r="B213" s="41"/>
      <c r="C213" s="86" t="s">
        <v>266</v>
      </c>
      <c r="D213" s="62">
        <v>151.80000000000001</v>
      </c>
      <c r="E213" s="60">
        <v>1.4</v>
      </c>
      <c r="F213" s="24">
        <f>E213/D213</f>
        <v>9.2226613965744383E-3</v>
      </c>
      <c r="G213" s="20">
        <f>D213-I213</f>
        <v>95.800000000000011</v>
      </c>
      <c r="H213" s="7">
        <f>(D213-I213)/D213</f>
        <v>0.63109354413702246</v>
      </c>
      <c r="I213" s="8">
        <f>E213/J213</f>
        <v>55.999999999999993</v>
      </c>
      <c r="J213" s="23">
        <v>2.5000000000000001E-2</v>
      </c>
      <c r="K213" s="20">
        <f>M213-D213</f>
        <v>3.75555555555556</v>
      </c>
      <c r="L213" s="7">
        <f>(M213-D213)/D213</f>
        <v>2.4740155174937811E-2</v>
      </c>
      <c r="M213" s="8">
        <f>E213/N213</f>
        <v>155.55555555555557</v>
      </c>
      <c r="N213" s="30">
        <v>8.9999999999999993E-3</v>
      </c>
      <c r="O213" s="28" t="s">
        <v>271</v>
      </c>
      <c r="P213" s="62">
        <v>130.94</v>
      </c>
      <c r="Q213" s="64">
        <v>185.28</v>
      </c>
      <c r="R213" s="64">
        <v>95.690799396681797</v>
      </c>
      <c r="S213" s="60">
        <v>-0.48254000000000002</v>
      </c>
      <c r="T213" s="8">
        <f>D213/S213</f>
        <v>-314.58531935176359</v>
      </c>
      <c r="U213" s="37">
        <f>E213/S213</f>
        <v>-2.901313880714552</v>
      </c>
      <c r="V213" s="197" t="s">
        <v>273</v>
      </c>
      <c r="W213" s="59">
        <v>1.0058</v>
      </c>
      <c r="X213" s="46">
        <v>5</v>
      </c>
      <c r="Y213" s="36" t="s">
        <v>606</v>
      </c>
      <c r="Z213" s="105" t="s">
        <v>322</v>
      </c>
      <c r="AA213" s="105" t="s">
        <v>338</v>
      </c>
      <c r="AB213" s="105" t="s">
        <v>339</v>
      </c>
      <c r="AC213" s="131">
        <v>3.39E-2</v>
      </c>
      <c r="AD213" s="132">
        <v>-9.9599999999999994E-2</v>
      </c>
      <c r="AE213" s="138">
        <v>-11.906700000000001</v>
      </c>
      <c r="AF213" s="106">
        <v>5.2727000000000003E-2</v>
      </c>
      <c r="AG213" s="106">
        <v>4.9415000000000001E-2</v>
      </c>
      <c r="AH213" s="106">
        <v>5.8888000000000003E-2</v>
      </c>
      <c r="AI213" s="119"/>
      <c r="AJ213" s="117"/>
      <c r="AK213" s="117"/>
      <c r="AL213" s="119">
        <v>0.29070800000000002</v>
      </c>
      <c r="AM213" s="117">
        <v>0.11386300000000001</v>
      </c>
      <c r="AN213" s="117">
        <v>7.2796E-2</v>
      </c>
    </row>
    <row r="214" spans="1:40" ht="12.75" customHeight="1" x14ac:dyDescent="0.55000000000000004">
      <c r="A214" s="14" t="s">
        <v>478</v>
      </c>
      <c r="B214" s="40" t="s">
        <v>264</v>
      </c>
      <c r="C214" s="85" t="s">
        <v>265</v>
      </c>
      <c r="D214" s="63">
        <v>23.62</v>
      </c>
      <c r="E214" s="42">
        <v>1</v>
      </c>
      <c r="F214" s="25">
        <f>E214/D214</f>
        <v>4.2337002540220152E-2</v>
      </c>
      <c r="G214" s="19">
        <f>D214-I214</f>
        <v>-2.6957894736842114</v>
      </c>
      <c r="H214" s="4">
        <f>(D214-I214)/D214</f>
        <v>-0.1141316457952672</v>
      </c>
      <c r="I214" s="1">
        <f>E214/J214</f>
        <v>26.315789473684212</v>
      </c>
      <c r="J214" s="22">
        <v>3.7999999999999999E-2</v>
      </c>
      <c r="K214" s="19">
        <f>M214-D214</f>
        <v>43.046666666666667</v>
      </c>
      <c r="L214" s="4">
        <f>(M214-D214)/D214</f>
        <v>1.8224668360146767</v>
      </c>
      <c r="M214" s="1">
        <f>E214/N214</f>
        <v>66.666666666666671</v>
      </c>
      <c r="N214" s="29">
        <v>1.4999999999999999E-2</v>
      </c>
      <c r="O214" s="27" t="s">
        <v>270</v>
      </c>
      <c r="P214" s="63">
        <v>17.420000000000002</v>
      </c>
      <c r="Q214" s="61">
        <v>27.96</v>
      </c>
      <c r="R214" s="61">
        <v>17.097760718638501</v>
      </c>
      <c r="S214" s="42">
        <v>2.1005799999999999</v>
      </c>
      <c r="T214" s="1">
        <f>D214/S214</f>
        <v>11.24451342010302</v>
      </c>
      <c r="U214" s="38">
        <f>E214/S214</f>
        <v>0.47605899323044115</v>
      </c>
      <c r="V214" s="32"/>
      <c r="W214" s="48">
        <v>0.13370000000000001</v>
      </c>
      <c r="X214" s="5">
        <v>5</v>
      </c>
      <c r="Y214" s="35" t="s">
        <v>479</v>
      </c>
      <c r="Z214" s="111" t="s">
        <v>333</v>
      </c>
      <c r="AA214" s="111" t="s">
        <v>416</v>
      </c>
      <c r="AB214" s="111" t="s">
        <v>361</v>
      </c>
      <c r="AC214" s="133">
        <v>5.2900000000000003E-2</v>
      </c>
      <c r="AD214" s="134">
        <v>5.3800000000000001E-2</v>
      </c>
      <c r="AE214" s="139">
        <v>1.1445000000000001</v>
      </c>
      <c r="AF214" s="112">
        <v>0.123821</v>
      </c>
      <c r="AG214" s="112">
        <v>0.13853099999999999</v>
      </c>
      <c r="AH214" s="112">
        <v>0.24293500000000001</v>
      </c>
      <c r="AI214" s="114">
        <v>0.27003300000000002</v>
      </c>
      <c r="AJ214" s="113">
        <v>6.5006999999999995E-2</v>
      </c>
      <c r="AK214" s="113">
        <v>0.108976</v>
      </c>
      <c r="AL214" s="114">
        <v>6.4724000000000004E-2</v>
      </c>
      <c r="AM214" s="113">
        <v>5.6320000000000002E-2</v>
      </c>
      <c r="AN214" s="113">
        <v>3.5200000000000002E-2</v>
      </c>
    </row>
    <row r="215" spans="1:40" ht="12.75" customHeight="1" x14ac:dyDescent="0.55000000000000004">
      <c r="A215" s="14" t="s">
        <v>735</v>
      </c>
      <c r="B215" s="40" t="s">
        <v>275</v>
      </c>
      <c r="C215" s="85" t="s">
        <v>266</v>
      </c>
      <c r="D215" s="63">
        <v>274.8</v>
      </c>
      <c r="E215" s="42">
        <v>4.4000000000000004</v>
      </c>
      <c r="F215" s="25">
        <f>E215/D215</f>
        <v>1.6011644832605532E-2</v>
      </c>
      <c r="G215" s="19">
        <f>D215-I215</f>
        <v>132.86451612903227</v>
      </c>
      <c r="H215" s="186">
        <f>(D215-I215)/D215</f>
        <v>0.48349532798046674</v>
      </c>
      <c r="I215" s="188">
        <f>E215/J215</f>
        <v>141.93548387096774</v>
      </c>
      <c r="J215" s="22">
        <v>3.1E-2</v>
      </c>
      <c r="K215" s="19">
        <f>M215-D215</f>
        <v>9.0709677419354762</v>
      </c>
      <c r="L215" s="186">
        <f>(M215-D215)/D215</f>
        <v>3.3009344039066503E-2</v>
      </c>
      <c r="M215" s="188">
        <f>E215/N215</f>
        <v>283.87096774193549</v>
      </c>
      <c r="N215" s="29">
        <v>1.55E-2</v>
      </c>
      <c r="O215" s="27" t="s">
        <v>269</v>
      </c>
      <c r="P215" s="63">
        <v>256.98</v>
      </c>
      <c r="Q215" s="183">
        <v>342.2</v>
      </c>
      <c r="R215" s="183">
        <v>134.83787606292901</v>
      </c>
      <c r="S215" s="42">
        <v>21.40841</v>
      </c>
      <c r="T215" s="188">
        <f>D215/S215</f>
        <v>12.836077037014894</v>
      </c>
      <c r="U215" s="38">
        <f>E215/S215</f>
        <v>0.20552670656064603</v>
      </c>
      <c r="V215" s="32"/>
      <c r="W215" s="48">
        <v>0.1479</v>
      </c>
      <c r="X215" s="194">
        <v>6</v>
      </c>
      <c r="Y215" s="35" t="s">
        <v>480</v>
      </c>
      <c r="Z215" s="105" t="s">
        <v>343</v>
      </c>
      <c r="AA215" s="105" t="s">
        <v>440</v>
      </c>
      <c r="AB215" s="105" t="s">
        <v>439</v>
      </c>
      <c r="AC215" s="131">
        <v>8.0699999999999994E-2</v>
      </c>
      <c r="AD215" s="132">
        <v>5.9799999999999999E-2</v>
      </c>
      <c r="AE215" s="138">
        <v>1.6313</v>
      </c>
      <c r="AF215" s="106">
        <v>0.16960700000000001</v>
      </c>
      <c r="AG215" s="106">
        <v>0.148698</v>
      </c>
      <c r="AH215" s="106">
        <v>9.8736000000000004E-2</v>
      </c>
      <c r="AI215" s="119">
        <v>0.58740099999999995</v>
      </c>
      <c r="AJ215" s="117">
        <v>0.20941000000000001</v>
      </c>
      <c r="AK215" s="117">
        <v>0.18518899999999999</v>
      </c>
      <c r="AL215" s="119">
        <v>0.188835</v>
      </c>
      <c r="AM215" s="117">
        <v>5.1204E-2</v>
      </c>
      <c r="AN215" s="117">
        <v>4.8461999999999998E-2</v>
      </c>
    </row>
    <row r="216" spans="1:40" ht="12.75" customHeight="1" x14ac:dyDescent="0.55000000000000004">
      <c r="A216" s="14" t="s">
        <v>584</v>
      </c>
      <c r="B216" s="40"/>
      <c r="C216" s="85" t="s">
        <v>265</v>
      </c>
      <c r="D216" s="63">
        <v>34.03</v>
      </c>
      <c r="E216" s="42">
        <v>0.88</v>
      </c>
      <c r="F216" s="25">
        <f>E216/D216</f>
        <v>2.5859535703790772E-2</v>
      </c>
      <c r="G216" s="19">
        <f>D216-I216</f>
        <v>0.18384615384615444</v>
      </c>
      <c r="H216" s="4">
        <f>(D216-I216)/D216</f>
        <v>5.402472931124138E-3</v>
      </c>
      <c r="I216" s="1">
        <f>E216/J216</f>
        <v>33.846153846153847</v>
      </c>
      <c r="J216" s="22">
        <v>2.5999999999999999E-2</v>
      </c>
      <c r="K216" s="19">
        <f>M216-D216</f>
        <v>20.97</v>
      </c>
      <c r="L216" s="4">
        <f>(M216-D216)/D216</f>
        <v>0.61622098148692328</v>
      </c>
      <c r="M216" s="1">
        <f>E216/N216</f>
        <v>55</v>
      </c>
      <c r="N216" s="29">
        <v>1.6E-2</v>
      </c>
      <c r="O216" s="27" t="s">
        <v>271</v>
      </c>
      <c r="P216" s="63">
        <v>27.98</v>
      </c>
      <c r="Q216" s="61">
        <v>39.47</v>
      </c>
      <c r="R216" s="61">
        <v>40.920781756940897</v>
      </c>
      <c r="S216" s="42">
        <v>2.4447800000000002</v>
      </c>
      <c r="T216" s="1">
        <f>D216/S216</f>
        <v>13.919452875105327</v>
      </c>
      <c r="U216" s="38">
        <f>E216/S216</f>
        <v>0.35995058860101931</v>
      </c>
      <c r="V216" s="31"/>
      <c r="W216" s="48">
        <v>0.3175</v>
      </c>
      <c r="X216" s="5">
        <v>6</v>
      </c>
      <c r="Y216" s="35" t="s">
        <v>585</v>
      </c>
      <c r="Z216" s="111" t="s">
        <v>333</v>
      </c>
      <c r="AA216" s="111" t="s">
        <v>416</v>
      </c>
      <c r="AB216" s="111" t="s">
        <v>361</v>
      </c>
      <c r="AC216" s="133">
        <v>5.5599999999999997E-2</v>
      </c>
      <c r="AD216" s="134">
        <v>-5.2900000000000003E-2</v>
      </c>
      <c r="AE216" s="139">
        <v>1.0511999999999999</v>
      </c>
      <c r="AF216" s="112">
        <v>0</v>
      </c>
      <c r="AG216" s="112">
        <v>1.9245000000000002E-2</v>
      </c>
      <c r="AH216" s="112">
        <v>2.6117999999999999E-2</v>
      </c>
      <c r="AI216" s="114">
        <v>0.20039999999999999</v>
      </c>
      <c r="AJ216" s="113">
        <v>-1.7059999999999999E-2</v>
      </c>
      <c r="AK216" s="113">
        <v>7.6930999999999999E-2</v>
      </c>
      <c r="AL216" s="114">
        <v>-1.4603E-2</v>
      </c>
      <c r="AM216" s="113">
        <v>3.1706999999999999E-2</v>
      </c>
      <c r="AN216" s="113">
        <v>0.10679900000000001</v>
      </c>
    </row>
    <row r="217" spans="1:40" ht="12.75" customHeight="1" thickBot="1" x14ac:dyDescent="0.6">
      <c r="A217" s="65" t="s">
        <v>535</v>
      </c>
      <c r="B217" s="66"/>
      <c r="C217" s="88" t="s">
        <v>265</v>
      </c>
      <c r="D217" s="67">
        <v>20.16</v>
      </c>
      <c r="E217" s="68">
        <v>0.83</v>
      </c>
      <c r="F217" s="69">
        <f>E217/D217</f>
        <v>4.117063492063492E-2</v>
      </c>
      <c r="G217" s="70">
        <f>D217-I217</f>
        <v>-1.6821052631578937</v>
      </c>
      <c r="H217" s="71">
        <f>(D217-I217)/D217</f>
        <v>-8.3437761069339964E-2</v>
      </c>
      <c r="I217" s="72">
        <f>E217/J217</f>
        <v>21.842105263157894</v>
      </c>
      <c r="J217" s="73">
        <v>3.7999999999999999E-2</v>
      </c>
      <c r="K217" s="70">
        <f>M217-D217</f>
        <v>21.34</v>
      </c>
      <c r="L217" s="71">
        <f>(M217-D217)/D217</f>
        <v>1.058531746031746</v>
      </c>
      <c r="M217" s="72">
        <f>E217/N217</f>
        <v>41.5</v>
      </c>
      <c r="N217" s="74">
        <v>0.02</v>
      </c>
      <c r="O217" s="75" t="s">
        <v>271</v>
      </c>
      <c r="P217" s="67">
        <v>17.899999999999999</v>
      </c>
      <c r="Q217" s="76">
        <v>24.2</v>
      </c>
      <c r="R217" s="76">
        <v>10.5500332247176</v>
      </c>
      <c r="S217" s="68">
        <v>1.3042499999999999</v>
      </c>
      <c r="T217" s="72">
        <f>D217/S217</f>
        <v>15.457159286946522</v>
      </c>
      <c r="U217" s="77">
        <f>E217/S217</f>
        <v>0.63638106191297683</v>
      </c>
      <c r="V217" s="144"/>
      <c r="W217" s="79">
        <v>1.3745000000000001</v>
      </c>
      <c r="X217" s="80">
        <v>6</v>
      </c>
      <c r="Y217" s="81" t="s">
        <v>540</v>
      </c>
      <c r="Z217" s="111" t="s">
        <v>331</v>
      </c>
      <c r="AA217" s="111" t="s">
        <v>346</v>
      </c>
      <c r="AB217" s="111" t="s">
        <v>346</v>
      </c>
      <c r="AC217" s="133"/>
      <c r="AD217" s="134"/>
      <c r="AE217" s="139"/>
      <c r="AF217" s="112">
        <v>2.9918E-2</v>
      </c>
      <c r="AG217" s="112">
        <v>4.1750000000000002E-2</v>
      </c>
      <c r="AH217" s="112">
        <v>4.9912999999999999E-2</v>
      </c>
      <c r="AI217" s="114">
        <v>-1.6670000000000001E-2</v>
      </c>
      <c r="AJ217" s="113">
        <v>1.4394000000000001E-2</v>
      </c>
      <c r="AK217" s="113">
        <v>5.6951000000000002E-2</v>
      </c>
      <c r="AL217" s="114">
        <v>4.0327000000000002E-2</v>
      </c>
      <c r="AM217" s="113">
        <v>4.4673999999999998E-2</v>
      </c>
      <c r="AN217" s="113">
        <v>1.2145E-2</v>
      </c>
    </row>
    <row r="218" spans="1:40" ht="12.75" customHeight="1" x14ac:dyDescent="0.55000000000000004">
      <c r="A218" s="16" t="s">
        <v>616</v>
      </c>
      <c r="B218" s="41"/>
      <c r="C218" s="86" t="s">
        <v>68</v>
      </c>
      <c r="D218" s="62">
        <v>59.52</v>
      </c>
      <c r="E218" s="60">
        <v>4.3499999999999996</v>
      </c>
      <c r="F218" s="24">
        <f>E218/D218</f>
        <v>7.3084677419354829E-2</v>
      </c>
      <c r="G218" s="20">
        <f>D218-I218</f>
        <v>26.689811320754721</v>
      </c>
      <c r="H218" s="7">
        <f>(D218-I218)/D218</f>
        <v>0.44841752891052955</v>
      </c>
      <c r="I218" s="8">
        <f>E218/J218</f>
        <v>32.830188679245282</v>
      </c>
      <c r="J218" s="23">
        <v>0.13250000000000001</v>
      </c>
      <c r="K218" s="20">
        <f>M218-D218</f>
        <v>19.570909090909076</v>
      </c>
      <c r="L218" s="7">
        <f>(M218-D218)/D218</f>
        <v>0.32881231671554223</v>
      </c>
      <c r="M218" s="8">
        <f>E218/N218</f>
        <v>79.090909090909079</v>
      </c>
      <c r="N218" s="30">
        <v>5.5E-2</v>
      </c>
      <c r="O218" s="28" t="s">
        <v>272</v>
      </c>
      <c r="P218" s="62">
        <v>57.85</v>
      </c>
      <c r="Q218" s="64">
        <v>74.239999999999995</v>
      </c>
      <c r="R218" s="64">
        <v>33.642500513087299</v>
      </c>
      <c r="S218" s="60">
        <v>6.1649700000000003</v>
      </c>
      <c r="T218" s="8">
        <f>D218/S218</f>
        <v>9.6545481973148295</v>
      </c>
      <c r="U218" s="37">
        <f>E218/S218</f>
        <v>0.70559954063036789</v>
      </c>
      <c r="V218" s="33"/>
      <c r="W218" s="59">
        <v>0.2382</v>
      </c>
      <c r="X218" s="46">
        <v>5</v>
      </c>
      <c r="Y218" s="36" t="s">
        <v>617</v>
      </c>
      <c r="Z218" s="120" t="s">
        <v>343</v>
      </c>
      <c r="AA218" s="120" t="s">
        <v>440</v>
      </c>
      <c r="AB218" s="120" t="s">
        <v>622</v>
      </c>
      <c r="AC218" s="126">
        <v>8.6800000000000002E-2</v>
      </c>
      <c r="AD218" s="127">
        <v>9.5399999999999999E-2</v>
      </c>
      <c r="AE218" s="135">
        <v>0.62690000000000001</v>
      </c>
      <c r="AF218" s="121">
        <v>1.363E-2</v>
      </c>
      <c r="AG218" s="121">
        <v>5.4755999999999999E-2</v>
      </c>
      <c r="AH218" s="121">
        <v>8.6272000000000001E-2</v>
      </c>
      <c r="AI218" s="123">
        <v>9.1959999999999993E-3</v>
      </c>
      <c r="AJ218" s="122">
        <v>-4.7806000000000001E-2</v>
      </c>
      <c r="AK218" s="122">
        <v>0.12067700000000001</v>
      </c>
      <c r="AL218" s="123">
        <v>6.6007999999999997E-2</v>
      </c>
      <c r="AM218" s="122">
        <v>5.9270000000000003E-2</v>
      </c>
      <c r="AN218" s="122">
        <v>5.4720000000000003E-3</v>
      </c>
    </row>
    <row r="219" spans="1:40" ht="12.75" customHeight="1" x14ac:dyDescent="0.55000000000000004">
      <c r="A219" s="15" t="s">
        <v>750</v>
      </c>
      <c r="B219" s="40"/>
      <c r="C219" s="85" t="s">
        <v>68</v>
      </c>
      <c r="D219" s="63">
        <v>150.29</v>
      </c>
      <c r="E219" s="42">
        <v>1.1599999999999999</v>
      </c>
      <c r="F219" s="25">
        <f>E219/D219</f>
        <v>7.7184110719276068E-3</v>
      </c>
      <c r="G219" s="19">
        <f>D219-I219</f>
        <v>77.789999999999992</v>
      </c>
      <c r="H219" s="4">
        <f>(D219-I219)/D219</f>
        <v>0.51759930800452458</v>
      </c>
      <c r="I219" s="1">
        <f>E219/J219</f>
        <v>72.5</v>
      </c>
      <c r="J219" s="22">
        <v>1.6E-2</v>
      </c>
      <c r="K219" s="19">
        <f>M219-D219</f>
        <v>15.424285714285702</v>
      </c>
      <c r="L219" s="4">
        <f>(M219-D219)/D219</f>
        <v>0.10263015313251515</v>
      </c>
      <c r="M219" s="1">
        <f>E219/N219</f>
        <v>165.71428571428569</v>
      </c>
      <c r="N219" s="29">
        <v>7.0000000000000001E-3</v>
      </c>
      <c r="O219" s="27" t="s">
        <v>271</v>
      </c>
      <c r="P219" s="63">
        <v>131.09947352500001</v>
      </c>
      <c r="Q219" s="61">
        <v>178.24443803</v>
      </c>
      <c r="R219" s="61">
        <v>30.6742672723365</v>
      </c>
      <c r="S219" s="42">
        <v>7.23672</v>
      </c>
      <c r="T219" s="1">
        <f>D219/S219</f>
        <v>20.76769586221382</v>
      </c>
      <c r="U219" s="38">
        <f>E219/S219</f>
        <v>0.16029361368133629</v>
      </c>
      <c r="V219" s="32"/>
      <c r="W219" s="48">
        <v>7.0699999999999999E-2</v>
      </c>
      <c r="X219" s="5">
        <v>5</v>
      </c>
      <c r="Y219" s="35" t="s">
        <v>751</v>
      </c>
      <c r="Z219" s="120" t="s">
        <v>333</v>
      </c>
      <c r="AA219" s="120" t="s">
        <v>334</v>
      </c>
      <c r="AB219" s="120" t="s">
        <v>366</v>
      </c>
      <c r="AC219" s="126">
        <v>0.20480000000000001</v>
      </c>
      <c r="AD219" s="127">
        <v>3.78E-2</v>
      </c>
      <c r="AE219" s="135">
        <v>1.4363999999999999</v>
      </c>
      <c r="AF219" s="121">
        <v>4.0446999999999997E-2</v>
      </c>
      <c r="AG219" s="121">
        <v>4.2251999999999998E-2</v>
      </c>
      <c r="AH219" s="121">
        <v>4.7926999999999997E-2</v>
      </c>
      <c r="AI219" s="123">
        <v>0.24081900000000001</v>
      </c>
      <c r="AJ219" s="122">
        <v>0.35822900000000002</v>
      </c>
      <c r="AK219" s="122">
        <v>8.5875999999999994E-2</v>
      </c>
      <c r="AL219" s="123">
        <v>0.15551499999999999</v>
      </c>
      <c r="AM219" s="122">
        <v>0.13184599999999999</v>
      </c>
      <c r="AN219" s="122">
        <v>7.9711000000000004E-2</v>
      </c>
    </row>
    <row r="220" spans="1:40" ht="12.75" customHeight="1" x14ac:dyDescent="0.55000000000000004">
      <c r="A220" s="14" t="s">
        <v>677</v>
      </c>
      <c r="B220" s="40" t="s">
        <v>264</v>
      </c>
      <c r="C220" s="85" t="s">
        <v>265</v>
      </c>
      <c r="D220" s="63">
        <v>67</v>
      </c>
      <c r="E220" s="42">
        <v>2.12</v>
      </c>
      <c r="F220" s="25">
        <f>E220/D220</f>
        <v>3.1641791044776123E-2</v>
      </c>
      <c r="G220" s="19">
        <f>D220-I220</f>
        <v>-21.333333333333343</v>
      </c>
      <c r="H220" s="4">
        <f>(D220-I220)/D220</f>
        <v>-0.31840796019900514</v>
      </c>
      <c r="I220" s="1">
        <f>E220/J220</f>
        <v>88.333333333333343</v>
      </c>
      <c r="J220" s="22">
        <v>2.4E-2</v>
      </c>
      <c r="K220" s="19">
        <f>M220-D220</f>
        <v>84.428571428571445</v>
      </c>
      <c r="L220" s="4">
        <f>(M220-D220)/D220</f>
        <v>1.2601279317697232</v>
      </c>
      <c r="M220" s="1">
        <f>E220/N220</f>
        <v>151.42857142857144</v>
      </c>
      <c r="N220" s="29">
        <v>1.4E-2</v>
      </c>
      <c r="O220" s="27" t="s">
        <v>270</v>
      </c>
      <c r="P220" s="63">
        <v>57.05</v>
      </c>
      <c r="Q220" s="61">
        <v>83.247500000000002</v>
      </c>
      <c r="R220" s="61">
        <v>15.097128218826001</v>
      </c>
      <c r="S220" s="42">
        <v>3.3438300000000001</v>
      </c>
      <c r="T220" s="1">
        <f>D220/S220</f>
        <v>20.036903789965397</v>
      </c>
      <c r="U220" s="38">
        <f>E220/S220</f>
        <v>0.63400352290636786</v>
      </c>
      <c r="V220" s="32"/>
      <c r="W220" s="48">
        <v>0</v>
      </c>
      <c r="X220" s="5">
        <v>6</v>
      </c>
      <c r="Y220" s="35" t="s">
        <v>678</v>
      </c>
      <c r="Z220" s="111" t="s">
        <v>322</v>
      </c>
      <c r="AA220" s="111" t="s">
        <v>378</v>
      </c>
      <c r="AB220" s="111" t="s">
        <v>683</v>
      </c>
      <c r="AC220" s="133">
        <v>0.12839999999999999</v>
      </c>
      <c r="AD220" s="134">
        <v>0.05</v>
      </c>
      <c r="AE220" s="139">
        <v>3.1785999999999999</v>
      </c>
      <c r="AF220" s="112">
        <v>0.12181400000000001</v>
      </c>
      <c r="AG220" s="112">
        <v>0.11382399999999999</v>
      </c>
      <c r="AH220" s="112">
        <v>0.116123</v>
      </c>
      <c r="AI220" s="114">
        <v>0.128468</v>
      </c>
      <c r="AJ220" s="113">
        <v>1.6792999999999999E-2</v>
      </c>
      <c r="AK220" s="113">
        <v>7.8048000000000006E-2</v>
      </c>
      <c r="AL220" s="114">
        <v>7.757E-2</v>
      </c>
      <c r="AM220" s="113">
        <v>1.9635E-2</v>
      </c>
      <c r="AN220" s="113">
        <v>4.1765999999999998E-2</v>
      </c>
    </row>
    <row r="221" spans="1:40" ht="12.75" customHeight="1" x14ac:dyDescent="0.55000000000000004">
      <c r="A221" s="14" t="s">
        <v>238</v>
      </c>
      <c r="B221" s="40"/>
      <c r="C221" s="85" t="s">
        <v>68</v>
      </c>
      <c r="D221" s="63">
        <v>275.52999999999997</v>
      </c>
      <c r="E221" s="184">
        <v>5.24</v>
      </c>
      <c r="F221" s="25">
        <f>E221/D221</f>
        <v>1.9017892788444093E-2</v>
      </c>
      <c r="G221" s="19">
        <f>D221-I221</f>
        <v>144.52999999999997</v>
      </c>
      <c r="H221" s="186">
        <f>(D221-I221)/D221</f>
        <v>0.52455268028889768</v>
      </c>
      <c r="I221" s="188">
        <f>E221/J221</f>
        <v>131</v>
      </c>
      <c r="J221" s="22">
        <v>0.04</v>
      </c>
      <c r="K221" s="19">
        <f>M221-D221</f>
        <v>73.803333333333399</v>
      </c>
      <c r="L221" s="186">
        <f>(M221-D221)/D221</f>
        <v>0.26785951922960621</v>
      </c>
      <c r="M221" s="188">
        <f>E221/N221</f>
        <v>349.33333333333337</v>
      </c>
      <c r="N221" s="29">
        <v>1.4999999999999999E-2</v>
      </c>
      <c r="O221" s="27" t="s">
        <v>271</v>
      </c>
      <c r="P221" s="63">
        <v>242.81</v>
      </c>
      <c r="Q221" s="183">
        <v>307.70600000000002</v>
      </c>
      <c r="R221" s="183">
        <v>30.931034482758601</v>
      </c>
      <c r="S221" s="184">
        <v>10.23443</v>
      </c>
      <c r="T221" s="188">
        <f>D221/S221</f>
        <v>26.92187058780997</v>
      </c>
      <c r="U221" s="38">
        <f>E221/S221</f>
        <v>0.51199724850333628</v>
      </c>
      <c r="V221" s="32"/>
      <c r="W221" s="48">
        <v>1.0404</v>
      </c>
      <c r="X221" s="194">
        <v>6</v>
      </c>
      <c r="Y221" s="35" t="s">
        <v>122</v>
      </c>
      <c r="Z221" s="120" t="s">
        <v>322</v>
      </c>
      <c r="AA221" s="120" t="s">
        <v>338</v>
      </c>
      <c r="AB221" s="120" t="s">
        <v>339</v>
      </c>
      <c r="AC221" s="126">
        <v>0.1109</v>
      </c>
      <c r="AD221" s="127">
        <v>1.5599999999999999E-2</v>
      </c>
      <c r="AE221" s="135">
        <v>3.9281000000000001</v>
      </c>
      <c r="AF221" s="121">
        <v>5.3194999999999999E-2</v>
      </c>
      <c r="AG221" s="121">
        <v>5.2028999999999999E-2</v>
      </c>
      <c r="AH221" s="121">
        <v>7.9811999999999994E-2</v>
      </c>
      <c r="AI221" s="123">
        <v>-0.10578799999999999</v>
      </c>
      <c r="AJ221" s="122">
        <v>7.2685E-2</v>
      </c>
      <c r="AK221" s="122">
        <v>3.4294999999999999E-2</v>
      </c>
      <c r="AL221" s="123">
        <v>5.7031999999999999E-2</v>
      </c>
      <c r="AM221" s="122">
        <v>4.3020000000000003E-2</v>
      </c>
      <c r="AN221" s="122">
        <v>2.2377999999999999E-2</v>
      </c>
    </row>
    <row r="222" spans="1:40" ht="12.75" customHeight="1" x14ac:dyDescent="0.55000000000000004">
      <c r="A222" s="14" t="s">
        <v>239</v>
      </c>
      <c r="B222" s="40" t="s">
        <v>264</v>
      </c>
      <c r="C222" s="85" t="s">
        <v>68</v>
      </c>
      <c r="D222" s="63">
        <v>46.48</v>
      </c>
      <c r="E222" s="42">
        <v>0.66</v>
      </c>
      <c r="F222" s="25">
        <f>E222/D222</f>
        <v>1.4199655765920827E-2</v>
      </c>
      <c r="G222" s="19">
        <f>D222-I222</f>
        <v>11.743157894736839</v>
      </c>
      <c r="H222" s="186">
        <f>(D222-I222)/D222</f>
        <v>0.2526496965304828</v>
      </c>
      <c r="I222" s="188">
        <f>E222/J222</f>
        <v>34.736842105263158</v>
      </c>
      <c r="J222" s="22">
        <v>1.9E-2</v>
      </c>
      <c r="K222" s="19">
        <f>M222-D222</f>
        <v>31.167058823529409</v>
      </c>
      <c r="L222" s="186">
        <f>(M222-D222)/D222</f>
        <v>0.67054773716715599</v>
      </c>
      <c r="M222" s="188">
        <f>E222/N222</f>
        <v>77.647058823529406</v>
      </c>
      <c r="N222" s="29">
        <v>8.5000000000000006E-3</v>
      </c>
      <c r="O222" s="27" t="s">
        <v>269</v>
      </c>
      <c r="P222" s="63">
        <v>40.409999999999997</v>
      </c>
      <c r="Q222" s="183">
        <v>52.156999999999996</v>
      </c>
      <c r="R222" s="183">
        <v>2.3871404862420098</v>
      </c>
      <c r="S222" s="42">
        <v>0.90339999999999998</v>
      </c>
      <c r="T222" s="188">
        <f>D222/S222</f>
        <v>51.450077485056454</v>
      </c>
      <c r="U222" s="38">
        <f>E222/S222</f>
        <v>0.73057338941775518</v>
      </c>
      <c r="V222" s="32"/>
      <c r="W222" s="48">
        <v>0.42470000000000002</v>
      </c>
      <c r="X222" s="194">
        <v>6</v>
      </c>
      <c r="Y222" s="35" t="s">
        <v>123</v>
      </c>
      <c r="Z222" s="120" t="s">
        <v>322</v>
      </c>
      <c r="AA222" s="120" t="s">
        <v>323</v>
      </c>
      <c r="AB222" s="120" t="s">
        <v>324</v>
      </c>
      <c r="AC222" s="126">
        <v>0.22700000000000001</v>
      </c>
      <c r="AD222" s="127">
        <v>9.9000000000000008E-3</v>
      </c>
      <c r="AE222" s="135">
        <v>3.3892000000000002</v>
      </c>
      <c r="AF222" s="121">
        <v>0.31037100000000001</v>
      </c>
      <c r="AG222" s="121">
        <v>0.16755600000000001</v>
      </c>
      <c r="AH222" s="121">
        <v>0.17607900000000001</v>
      </c>
      <c r="AI222" s="123">
        <v>0.181224</v>
      </c>
      <c r="AJ222" s="122">
        <v>0.13621</v>
      </c>
      <c r="AK222" s="122">
        <v>0.13589599999999999</v>
      </c>
      <c r="AL222" s="123">
        <v>0.12452100000000001</v>
      </c>
      <c r="AM222" s="122">
        <v>0.110277</v>
      </c>
      <c r="AN222" s="122">
        <v>8.6763000000000007E-2</v>
      </c>
    </row>
    <row r="223" spans="1:40" ht="12.75" customHeight="1" x14ac:dyDescent="0.55000000000000004">
      <c r="A223" s="14" t="s">
        <v>397</v>
      </c>
      <c r="B223" s="40" t="s">
        <v>275</v>
      </c>
      <c r="C223" s="85" t="s">
        <v>68</v>
      </c>
      <c r="D223" s="63">
        <v>508</v>
      </c>
      <c r="E223" s="42">
        <v>3.3</v>
      </c>
      <c r="F223" s="25">
        <f>E223/D223</f>
        <v>6.4960629921259842E-3</v>
      </c>
      <c r="G223" s="19">
        <f>D223-I223</f>
        <v>141.33333333333331</v>
      </c>
      <c r="H223" s="4">
        <f>(D223-I223)/D223</f>
        <v>0.27821522309711283</v>
      </c>
      <c r="I223" s="1">
        <f>E223/J223</f>
        <v>366.66666666666669</v>
      </c>
      <c r="J223" s="22">
        <v>8.9999999999999993E-3</v>
      </c>
      <c r="K223" s="19">
        <f>M223-D223</f>
        <v>152</v>
      </c>
      <c r="L223" s="4">
        <f>(M223-D223)/D223</f>
        <v>0.29921259842519687</v>
      </c>
      <c r="M223" s="1">
        <f>E223/N223</f>
        <v>660</v>
      </c>
      <c r="N223" s="29">
        <v>5.0000000000000001E-3</v>
      </c>
      <c r="O223" s="27" t="s">
        <v>269</v>
      </c>
      <c r="P223" s="63">
        <v>499.47</v>
      </c>
      <c r="Q223" s="61">
        <v>580.08500000000004</v>
      </c>
      <c r="R223" s="61">
        <v>163.18802619270301</v>
      </c>
      <c r="S223" s="42">
        <v>13.618600000000001</v>
      </c>
      <c r="T223" s="1">
        <f>D223/S223</f>
        <v>37.301925308034598</v>
      </c>
      <c r="U223" s="38">
        <f>E223/S223</f>
        <v>0.2423156565285712</v>
      </c>
      <c r="V223" s="32"/>
      <c r="W223" s="48">
        <v>0.3629</v>
      </c>
      <c r="X223" s="5">
        <v>6</v>
      </c>
      <c r="Y223" s="35" t="s">
        <v>124</v>
      </c>
      <c r="Z223" s="120" t="s">
        <v>330</v>
      </c>
      <c r="AA223" s="120" t="s">
        <v>647</v>
      </c>
      <c r="AB223" s="120" t="s">
        <v>648</v>
      </c>
      <c r="AC223" s="126">
        <v>6.0400000000000002E-2</v>
      </c>
      <c r="AD223" s="127">
        <v>-4.6100000000000002E-2</v>
      </c>
      <c r="AE223" s="135">
        <v>4.2153999999999998</v>
      </c>
      <c r="AF223" s="121">
        <v>-8.404E-3</v>
      </c>
      <c r="AG223" s="121">
        <v>3.7899000000000002E-2</v>
      </c>
      <c r="AH223" s="121">
        <v>0.11987100000000001</v>
      </c>
      <c r="AI223" s="123">
        <v>0.12804299999999999</v>
      </c>
      <c r="AJ223" s="122">
        <v>7.3299000000000003E-2</v>
      </c>
      <c r="AK223" s="122">
        <v>9.1509999999999994E-2</v>
      </c>
      <c r="AL223" s="123">
        <v>0.15376200000000001</v>
      </c>
      <c r="AM223" s="122">
        <v>3.5411999999999999E-2</v>
      </c>
      <c r="AN223" s="122">
        <v>6.6728999999999997E-2</v>
      </c>
    </row>
    <row r="224" spans="1:40" ht="12.75" customHeight="1" thickBot="1" x14ac:dyDescent="0.6">
      <c r="A224" s="65" t="s">
        <v>518</v>
      </c>
      <c r="B224" s="66" t="s">
        <v>275</v>
      </c>
      <c r="C224" s="88" t="s">
        <v>126</v>
      </c>
      <c r="D224" s="67">
        <v>151.16</v>
      </c>
      <c r="E224" s="68">
        <v>1.47</v>
      </c>
      <c r="F224" s="69">
        <f>E224/D224</f>
        <v>9.7247949192908172E-3</v>
      </c>
      <c r="G224" s="70">
        <f>D224-I224</f>
        <v>38.083076923076916</v>
      </c>
      <c r="H224" s="71">
        <f>(D224-I224)/D224</f>
        <v>0.25193885236224478</v>
      </c>
      <c r="I224" s="72">
        <f>E224/J224</f>
        <v>113.07692307692308</v>
      </c>
      <c r="J224" s="73">
        <v>1.2999999999999999E-2</v>
      </c>
      <c r="K224" s="70">
        <f>M224-D224</f>
        <v>32.590000000000003</v>
      </c>
      <c r="L224" s="71">
        <f>(M224-D224)/D224</f>
        <v>0.21559936491135223</v>
      </c>
      <c r="M224" s="72">
        <f>E224/N224</f>
        <v>183.75</v>
      </c>
      <c r="N224" s="74">
        <v>8.0000000000000002E-3</v>
      </c>
      <c r="O224" s="75" t="s">
        <v>270</v>
      </c>
      <c r="P224" s="67">
        <v>127.52500000000001</v>
      </c>
      <c r="Q224" s="76">
        <v>163.6</v>
      </c>
      <c r="R224" s="76">
        <v>14.533809506760701</v>
      </c>
      <c r="S224" s="68">
        <v>5.9309599999999998</v>
      </c>
      <c r="T224" s="72">
        <f>D224/S224</f>
        <v>25.486599134035636</v>
      </c>
      <c r="U224" s="77">
        <f>E224/S224</f>
        <v>0.24785194976867153</v>
      </c>
      <c r="V224" s="144"/>
      <c r="W224" s="79">
        <v>0.50509999999999999</v>
      </c>
      <c r="X224" s="80">
        <v>6</v>
      </c>
      <c r="Y224" s="81" t="s">
        <v>519</v>
      </c>
      <c r="Z224" s="109" t="s">
        <v>367</v>
      </c>
      <c r="AA224" s="109" t="s">
        <v>380</v>
      </c>
      <c r="AB224" s="109" t="s">
        <v>381</v>
      </c>
      <c r="AC224" s="130">
        <v>0.23039999999999999</v>
      </c>
      <c r="AD224" s="125">
        <v>3.7199999999999997E-2</v>
      </c>
      <c r="AE224" s="137">
        <v>2.2639</v>
      </c>
      <c r="AF224" s="108">
        <v>0.67527700000000002</v>
      </c>
      <c r="AG224" s="108">
        <v>8.2860000000000003E-2</v>
      </c>
      <c r="AH224" s="108">
        <v>0.14699799999999999</v>
      </c>
      <c r="AI224" s="115">
        <v>1.8507199999999999</v>
      </c>
      <c r="AJ224" s="110">
        <v>5.4710000000000002E-2</v>
      </c>
      <c r="AK224" s="110">
        <v>0.11103399999999999</v>
      </c>
      <c r="AL224" s="115">
        <v>0.17591999999999999</v>
      </c>
      <c r="AM224" s="110">
        <v>6.3420000000000004E-2</v>
      </c>
      <c r="AN224" s="110">
        <v>7.1333999999999995E-2</v>
      </c>
    </row>
    <row r="225" spans="1:40" ht="12.75" customHeight="1" x14ac:dyDescent="0.55000000000000004">
      <c r="A225" s="159" t="s">
        <v>240</v>
      </c>
      <c r="B225" s="41"/>
      <c r="C225" s="86" t="s">
        <v>68</v>
      </c>
      <c r="D225" s="62">
        <v>118.77</v>
      </c>
      <c r="E225" s="60">
        <v>4.0599999999999996</v>
      </c>
      <c r="F225" s="24">
        <f>E225/D225</f>
        <v>3.4183716426707075E-2</v>
      </c>
      <c r="G225" s="20">
        <f>D225-I225</f>
        <v>41.436666666666667</v>
      </c>
      <c r="H225" s="7">
        <f>(D225-I225)/D225</f>
        <v>0.3488815918722461</v>
      </c>
      <c r="I225" s="8">
        <f>E225/J225</f>
        <v>77.333333333333329</v>
      </c>
      <c r="J225" s="23">
        <v>5.2499999999999998E-2</v>
      </c>
      <c r="K225" s="20">
        <f>M225-D225</f>
        <v>14.344754098360639</v>
      </c>
      <c r="L225" s="7">
        <f>(M225-D225)/D225</f>
        <v>0.12077758776088776</v>
      </c>
      <c r="M225" s="8">
        <f>E225/N225</f>
        <v>133.11475409836063</v>
      </c>
      <c r="N225" s="30">
        <v>3.0499999999999999E-2</v>
      </c>
      <c r="O225" s="28" t="s">
        <v>269</v>
      </c>
      <c r="P225" s="62">
        <v>93.98</v>
      </c>
      <c r="Q225" s="64">
        <v>128.05000000000001</v>
      </c>
      <c r="R225" s="64">
        <v>83.4624716508402</v>
      </c>
      <c r="S225" s="83">
        <v>7.84</v>
      </c>
      <c r="T225" s="8">
        <f>D225/S225</f>
        <v>15.149234693877551</v>
      </c>
      <c r="U225" s="37">
        <f>E225/S225</f>
        <v>0.51785714285714279</v>
      </c>
      <c r="V225" s="33"/>
      <c r="W225" s="59">
        <v>3.6945000000000001</v>
      </c>
      <c r="X225" s="46">
        <v>6</v>
      </c>
      <c r="Y225" s="36" t="s">
        <v>125</v>
      </c>
      <c r="Z225" s="120" t="s">
        <v>333</v>
      </c>
      <c r="AA225" s="120" t="s">
        <v>416</v>
      </c>
      <c r="AB225" s="120" t="s">
        <v>359</v>
      </c>
      <c r="AC225" s="126">
        <v>0.1348</v>
      </c>
      <c r="AD225" s="127">
        <v>2.12E-2</v>
      </c>
      <c r="AE225" s="135">
        <v>0.97829999999999995</v>
      </c>
      <c r="AF225" s="121">
        <v>6.2158999999999999E-2</v>
      </c>
      <c r="AG225" s="121">
        <v>6.0859000000000003E-2</v>
      </c>
      <c r="AH225" s="121">
        <v>4.6718999999999997E-2</v>
      </c>
      <c r="AI225" s="123">
        <v>-2.0313000000000001E-2</v>
      </c>
      <c r="AJ225" s="122">
        <v>4.6568999999999999E-2</v>
      </c>
      <c r="AK225" s="122">
        <v>4.1461999999999999E-2</v>
      </c>
      <c r="AL225" s="123">
        <v>2.3713000000000001E-2</v>
      </c>
      <c r="AM225" s="122">
        <v>4.1709999999999997E-2</v>
      </c>
      <c r="AN225" s="122">
        <v>3.0918000000000001E-2</v>
      </c>
    </row>
    <row r="226" spans="1:40" ht="12.75" customHeight="1" x14ac:dyDescent="0.55000000000000004">
      <c r="A226" s="15" t="s">
        <v>276</v>
      </c>
      <c r="B226" s="40"/>
      <c r="C226" s="85" t="s">
        <v>68</v>
      </c>
      <c r="D226" s="63">
        <v>122.12</v>
      </c>
      <c r="E226" s="184">
        <v>2.04</v>
      </c>
      <c r="F226" s="25">
        <f>E226/D226</f>
        <v>1.6704880445463477E-2</v>
      </c>
      <c r="G226" s="19">
        <f>D226-I226</f>
        <v>54.120000000000005</v>
      </c>
      <c r="H226" s="186">
        <f>(D226-I226)/D226</f>
        <v>0.44317065181788406</v>
      </c>
      <c r="I226" s="188">
        <f>E226/J226</f>
        <v>68</v>
      </c>
      <c r="J226" s="22">
        <v>0.03</v>
      </c>
      <c r="K226" s="19">
        <f>M226-D226</f>
        <v>13.879999999999995</v>
      </c>
      <c r="L226" s="186">
        <f>(M226-D226)/D226</f>
        <v>0.11365869636423186</v>
      </c>
      <c r="M226" s="188">
        <f>E226/N226</f>
        <v>136</v>
      </c>
      <c r="N226" s="29">
        <v>1.4999999999999999E-2</v>
      </c>
      <c r="O226" s="27" t="s">
        <v>270</v>
      </c>
      <c r="P226" s="63">
        <v>103.63</v>
      </c>
      <c r="Q226" s="183">
        <v>141.79</v>
      </c>
      <c r="R226" s="183">
        <v>19.520356995700801</v>
      </c>
      <c r="S226" s="184">
        <v>4.3386199999999997</v>
      </c>
      <c r="T226" s="192">
        <f>D226/S226</f>
        <v>28.147198878906199</v>
      </c>
      <c r="U226" s="39">
        <f>E226/S226</f>
        <v>0.47019559214681172</v>
      </c>
      <c r="V226" s="27"/>
      <c r="W226" s="48">
        <v>0.84719999999999995</v>
      </c>
      <c r="X226" s="194">
        <v>5</v>
      </c>
      <c r="Y226" s="35" t="s">
        <v>277</v>
      </c>
      <c r="Z226" s="120" t="s">
        <v>343</v>
      </c>
      <c r="AA226" s="120" t="s">
        <v>344</v>
      </c>
      <c r="AB226" s="120" t="s">
        <v>377</v>
      </c>
      <c r="AC226" s="126">
        <v>0.1157</v>
      </c>
      <c r="AD226" s="127">
        <v>4.6300000000000001E-2</v>
      </c>
      <c r="AE226" s="135">
        <v>2.1715</v>
      </c>
      <c r="AF226" s="121">
        <v>6.2659000000000006E-2</v>
      </c>
      <c r="AG226" s="121">
        <v>5.6113000000000003E-2</v>
      </c>
      <c r="AH226" s="121">
        <v>6.6557000000000005E-2</v>
      </c>
      <c r="AI226" s="123">
        <v>5.6211999999999998E-2</v>
      </c>
      <c r="AJ226" s="122">
        <v>0.17802299999999999</v>
      </c>
      <c r="AK226" s="122">
        <v>7.6591000000000006E-2</v>
      </c>
      <c r="AL226" s="123">
        <v>6.3032000000000005E-2</v>
      </c>
      <c r="AM226" s="122">
        <v>5.6811E-2</v>
      </c>
      <c r="AN226" s="122">
        <v>5.3004999999999997E-2</v>
      </c>
    </row>
    <row r="227" spans="1:40" ht="12.75" customHeight="1" x14ac:dyDescent="0.55000000000000004">
      <c r="A227" s="49" t="s">
        <v>404</v>
      </c>
      <c r="B227" s="50" t="s">
        <v>264</v>
      </c>
      <c r="C227" s="87" t="s">
        <v>266</v>
      </c>
      <c r="D227" s="63">
        <v>482.59</v>
      </c>
      <c r="E227" s="42">
        <v>3.64</v>
      </c>
      <c r="F227" s="51">
        <f>E227/D227</f>
        <v>7.5426345344909761E-3</v>
      </c>
      <c r="G227" s="52">
        <f>D227-I227</f>
        <v>412.59</v>
      </c>
      <c r="H227" s="154">
        <f>(D227-I227)/D227</f>
        <v>0.85494933587517352</v>
      </c>
      <c r="I227" s="155">
        <f>E227/J227</f>
        <v>70</v>
      </c>
      <c r="J227" s="53">
        <v>5.1999999999999998E-2</v>
      </c>
      <c r="K227" s="52">
        <f>M227-D227</f>
        <v>-78.145555555555461</v>
      </c>
      <c r="L227" s="154">
        <f>(M227-D227)/D227</f>
        <v>-0.16192949616766916</v>
      </c>
      <c r="M227" s="155">
        <f>E227/N227</f>
        <v>404.44444444444451</v>
      </c>
      <c r="N227" s="54">
        <v>8.9999999999999993E-3</v>
      </c>
      <c r="O227" s="55" t="s">
        <v>272</v>
      </c>
      <c r="P227" s="63">
        <v>407.69</v>
      </c>
      <c r="Q227" s="61">
        <v>533.29</v>
      </c>
      <c r="R227" s="61">
        <v>106.211180124224</v>
      </c>
      <c r="S227" s="42">
        <v>8.9201099999999993</v>
      </c>
      <c r="T227" s="155">
        <f>D227/S227</f>
        <v>54.101350768095912</v>
      </c>
      <c r="U227" s="56">
        <f>E227/S227</f>
        <v>0.4080667166660501</v>
      </c>
      <c r="V227" s="157"/>
      <c r="W227" s="48">
        <v>0.33510000000000001</v>
      </c>
      <c r="X227" s="158">
        <v>5</v>
      </c>
      <c r="Y227" s="57" t="s">
        <v>405</v>
      </c>
      <c r="Z227" s="105" t="s">
        <v>333</v>
      </c>
      <c r="AA227" s="105" t="s">
        <v>352</v>
      </c>
      <c r="AB227" s="105" t="s">
        <v>419</v>
      </c>
      <c r="AC227" s="131">
        <v>7.6799999999999993E-2</v>
      </c>
      <c r="AD227" s="132">
        <v>3.0200000000000001E-2</v>
      </c>
      <c r="AE227" s="138">
        <v>4.2655000000000003</v>
      </c>
      <c r="AF227" s="106">
        <v>0.10337399999999999</v>
      </c>
      <c r="AG227" s="106">
        <v>0.124746</v>
      </c>
      <c r="AH227" s="106">
        <v>0.12385</v>
      </c>
      <c r="AI227" s="119">
        <v>-5.2002E-2</v>
      </c>
      <c r="AJ227" s="117">
        <v>1.2614E-2</v>
      </c>
      <c r="AK227" s="117">
        <v>5.3008E-2</v>
      </c>
      <c r="AL227" s="119">
        <v>0.188608</v>
      </c>
      <c r="AM227" s="117">
        <v>0.14834900000000001</v>
      </c>
      <c r="AN227" s="117">
        <v>0.102687</v>
      </c>
    </row>
    <row r="228" spans="1:40" ht="12.75" customHeight="1" x14ac:dyDescent="0.55000000000000004">
      <c r="A228" s="49" t="s">
        <v>618</v>
      </c>
      <c r="B228" s="50"/>
      <c r="C228" s="87" t="s">
        <v>126</v>
      </c>
      <c r="D228" s="63">
        <v>33.659999999999997</v>
      </c>
      <c r="E228" s="42">
        <v>0.8</v>
      </c>
      <c r="F228" s="51">
        <f>E228/D228</f>
        <v>2.3767082590612006E-2</v>
      </c>
      <c r="G228" s="52">
        <f>D228-I228</f>
        <v>12.326666666666661</v>
      </c>
      <c r="H228" s="154">
        <f>(D228-I228)/D228</f>
        <v>0.36621113091701313</v>
      </c>
      <c r="I228" s="155">
        <f>E228/J228</f>
        <v>21.333333333333336</v>
      </c>
      <c r="J228" s="53">
        <v>3.7499999999999999E-2</v>
      </c>
      <c r="K228" s="52">
        <f>M228-D228</f>
        <v>39.067272727272737</v>
      </c>
      <c r="L228" s="154">
        <f>(M228-D228)/D228</f>
        <v>1.1606438718738188</v>
      </c>
      <c r="M228" s="155">
        <f>E228/N228</f>
        <v>72.727272727272734</v>
      </c>
      <c r="N228" s="54">
        <v>1.0999999999999999E-2</v>
      </c>
      <c r="O228" s="55" t="s">
        <v>271</v>
      </c>
      <c r="P228" s="63">
        <v>30.87</v>
      </c>
      <c r="Q228" s="61">
        <v>41.14</v>
      </c>
      <c r="R228" s="61">
        <v>3.8036178864290102</v>
      </c>
      <c r="S228" s="42">
        <v>2.4797799999999999</v>
      </c>
      <c r="T228" s="155">
        <f>D228/S228</f>
        <v>13.573784771229706</v>
      </c>
      <c r="U228" s="56">
        <f>E228/S228</f>
        <v>0.32260926372500792</v>
      </c>
      <c r="V228" s="157"/>
      <c r="W228" s="48">
        <v>8.5234000000000005</v>
      </c>
      <c r="X228" s="158">
        <v>5</v>
      </c>
      <c r="Y228" s="57" t="s">
        <v>619</v>
      </c>
      <c r="Z228" s="109" t="s">
        <v>343</v>
      </c>
      <c r="AA228" s="109" t="s">
        <v>356</v>
      </c>
      <c r="AB228" s="109" t="s">
        <v>687</v>
      </c>
      <c r="AC228" s="130">
        <v>6.6500000000000004E-2</v>
      </c>
      <c r="AD228" s="125">
        <v>2.2000000000000001E-3</v>
      </c>
      <c r="AE228" s="137">
        <v>1.1719999999999999</v>
      </c>
      <c r="AF228" s="108">
        <v>7.7216999999999994E-2</v>
      </c>
      <c r="AG228" s="108">
        <v>4.564E-2</v>
      </c>
      <c r="AH228" s="108">
        <v>4.4019999999999997E-2</v>
      </c>
      <c r="AI228" s="115">
        <v>-9.8390000000000005E-2</v>
      </c>
      <c r="AJ228" s="110">
        <v>0.144844</v>
      </c>
      <c r="AK228" s="110">
        <v>0.15066399999999999</v>
      </c>
      <c r="AL228" s="115">
        <v>3.8330000000000003E-2</v>
      </c>
      <c r="AM228" s="110">
        <v>3.0089999999999999E-2</v>
      </c>
      <c r="AN228" s="110">
        <v>-3.3167000000000002E-2</v>
      </c>
    </row>
    <row r="229" spans="1:40" ht="12.75" customHeight="1" x14ac:dyDescent="0.55000000000000004">
      <c r="A229" s="14" t="s">
        <v>292</v>
      </c>
      <c r="B229" s="40"/>
      <c r="C229" s="85" t="s">
        <v>126</v>
      </c>
      <c r="D229" s="63">
        <v>79.02</v>
      </c>
      <c r="E229" s="42">
        <v>0.98</v>
      </c>
      <c r="F229" s="25">
        <f>E229/D229</f>
        <v>1.2401923563654771E-2</v>
      </c>
      <c r="G229" s="19">
        <f>D229-I229</f>
        <v>30.019999999999996</v>
      </c>
      <c r="H229" s="186">
        <f>(D229-I229)/D229</f>
        <v>0.3799038218172614</v>
      </c>
      <c r="I229" s="188">
        <f>E229/J229</f>
        <v>49</v>
      </c>
      <c r="J229" s="22">
        <v>0.02</v>
      </c>
      <c r="K229" s="19">
        <f>M229-D229</f>
        <v>43.480000000000004</v>
      </c>
      <c r="L229" s="186">
        <f>(M229-D229)/D229</f>
        <v>0.55024044545684647</v>
      </c>
      <c r="M229" s="188">
        <f>E229/N229</f>
        <v>122.5</v>
      </c>
      <c r="N229" s="29">
        <v>8.0000000000000002E-3</v>
      </c>
      <c r="O229" s="27" t="s">
        <v>270</v>
      </c>
      <c r="P229" s="63">
        <v>62.34</v>
      </c>
      <c r="Q229" s="183">
        <v>87.25</v>
      </c>
      <c r="R229" s="183">
        <v>16.251474442879601</v>
      </c>
      <c r="S229" s="42">
        <v>3.6570999999999998</v>
      </c>
      <c r="T229" s="188">
        <f>D229/S229</f>
        <v>21.60728446036477</v>
      </c>
      <c r="U229" s="38">
        <f>E229/S229</f>
        <v>0.26797189029558943</v>
      </c>
      <c r="V229" s="32"/>
      <c r="W229" s="48">
        <v>0</v>
      </c>
      <c r="X229" s="194">
        <v>6</v>
      </c>
      <c r="Y229" s="35" t="s">
        <v>293</v>
      </c>
      <c r="Z229" s="109" t="s">
        <v>333</v>
      </c>
      <c r="AA229" s="109" t="s">
        <v>352</v>
      </c>
      <c r="AB229" s="109" t="s">
        <v>353</v>
      </c>
      <c r="AC229" s="130">
        <v>0.38119999999999998</v>
      </c>
      <c r="AD229" s="125">
        <v>4.1200000000000001E-2</v>
      </c>
      <c r="AE229" s="137">
        <v>1.49</v>
      </c>
      <c r="AF229" s="108">
        <v>7.3213E-2</v>
      </c>
      <c r="AG229" s="108">
        <v>7.1543999999999996E-2</v>
      </c>
      <c r="AH229" s="108">
        <v>7.7988000000000002E-2</v>
      </c>
      <c r="AI229" s="115">
        <v>4.8701000000000001E-2</v>
      </c>
      <c r="AJ229" s="110">
        <v>1.9598999999999998E-2</v>
      </c>
      <c r="AK229" s="110">
        <v>7.7515000000000001E-2</v>
      </c>
      <c r="AL229" s="115">
        <v>4.4637999999999997E-2</v>
      </c>
      <c r="AM229" s="110">
        <v>3.4009999999999999E-2</v>
      </c>
      <c r="AN229" s="110">
        <v>5.4790999999999999E-2</v>
      </c>
    </row>
    <row r="230" spans="1:40" ht="12.75" customHeight="1" x14ac:dyDescent="0.55000000000000004">
      <c r="A230" s="14" t="s">
        <v>241</v>
      </c>
      <c r="B230" s="40"/>
      <c r="C230" s="85" t="s">
        <v>68</v>
      </c>
      <c r="D230" s="63">
        <v>91.22</v>
      </c>
      <c r="E230" s="42">
        <v>1.52</v>
      </c>
      <c r="F230" s="25">
        <f>E230/D230</f>
        <v>1.6663012497259374E-2</v>
      </c>
      <c r="G230" s="19">
        <f>D230-I230</f>
        <v>53.22</v>
      </c>
      <c r="H230" s="186">
        <f>(D230-I230)/D230</f>
        <v>0.58342468756851562</v>
      </c>
      <c r="I230" s="188">
        <f>E230/J230</f>
        <v>38</v>
      </c>
      <c r="J230" s="22">
        <v>0.04</v>
      </c>
      <c r="K230" s="19">
        <f>M230-D230</f>
        <v>60.78</v>
      </c>
      <c r="L230" s="186">
        <f>(M230-D230)/D230</f>
        <v>0.66630124972593729</v>
      </c>
      <c r="M230" s="188">
        <f>E230/N230</f>
        <v>152</v>
      </c>
      <c r="N230" s="29">
        <v>0.01</v>
      </c>
      <c r="O230" s="27" t="s">
        <v>270</v>
      </c>
      <c r="P230" s="63">
        <v>81</v>
      </c>
      <c r="Q230" s="183">
        <v>109.58</v>
      </c>
      <c r="R230" s="183">
        <v>45.4245192539925</v>
      </c>
      <c r="S230" s="42">
        <v>5.6663199999999998</v>
      </c>
      <c r="T230" s="188">
        <f>D230/S230</f>
        <v>16.098631916305468</v>
      </c>
      <c r="U230" s="38">
        <f>E230/S230</f>
        <v>0.26825170481017663</v>
      </c>
      <c r="V230" s="27"/>
      <c r="W230" s="48">
        <v>0.16969999999999999</v>
      </c>
      <c r="X230" s="194">
        <v>6</v>
      </c>
      <c r="Y230" s="35" t="s">
        <v>127</v>
      </c>
      <c r="Z230" s="120" t="s">
        <v>333</v>
      </c>
      <c r="AA230" s="120" t="s">
        <v>334</v>
      </c>
      <c r="AB230" s="120" t="s">
        <v>366</v>
      </c>
      <c r="AC230" s="126">
        <v>6.3299999999999995E-2</v>
      </c>
      <c r="AD230" s="127">
        <v>-2.7000000000000001E-3</v>
      </c>
      <c r="AE230" s="135">
        <v>1.5771999999999999</v>
      </c>
      <c r="AF230" s="121">
        <v>9.9666000000000005E-2</v>
      </c>
      <c r="AG230" s="121">
        <v>0.110544</v>
      </c>
      <c r="AH230" s="121">
        <v>9.1667999999999999E-2</v>
      </c>
      <c r="AI230" s="123">
        <v>0.12606400000000001</v>
      </c>
      <c r="AJ230" s="122">
        <v>0.14250599999999999</v>
      </c>
      <c r="AK230" s="122">
        <v>0.120617</v>
      </c>
      <c r="AL230" s="123">
        <v>0.13140399999999999</v>
      </c>
      <c r="AM230" s="122">
        <v>0.103536</v>
      </c>
      <c r="AN230" s="122">
        <v>8.3169999999999994E-2</v>
      </c>
    </row>
    <row r="231" spans="1:40" ht="12.75" customHeight="1" x14ac:dyDescent="0.55000000000000004">
      <c r="A231" s="14" t="s">
        <v>242</v>
      </c>
      <c r="B231" s="40"/>
      <c r="C231" s="85" t="s">
        <v>126</v>
      </c>
      <c r="D231" s="63">
        <v>76.94</v>
      </c>
      <c r="E231" s="42">
        <v>2.48</v>
      </c>
      <c r="F231" s="25">
        <f>E231/D231</f>
        <v>3.2232908760072787E-2</v>
      </c>
      <c r="G231" s="19">
        <f>D231-I231</f>
        <v>13.350256410256407</v>
      </c>
      <c r="H231" s="4">
        <f>(D231-I231)/D231</f>
        <v>0.17351515999813369</v>
      </c>
      <c r="I231" s="1">
        <f>E231/J231</f>
        <v>63.589743589743591</v>
      </c>
      <c r="J231" s="22">
        <v>3.9E-2</v>
      </c>
      <c r="K231" s="19">
        <f>M231-D231</f>
        <v>30.886086956521737</v>
      </c>
      <c r="L231" s="4">
        <f>(M231-D231)/D231</f>
        <v>0.40143081565533845</v>
      </c>
      <c r="M231" s="1">
        <f>E231/N231</f>
        <v>107.82608695652173</v>
      </c>
      <c r="N231" s="29">
        <v>2.3E-2</v>
      </c>
      <c r="O231" s="27" t="s">
        <v>271</v>
      </c>
      <c r="P231" s="63">
        <v>66.400000000000006</v>
      </c>
      <c r="Q231" s="61">
        <v>95.77</v>
      </c>
      <c r="R231" s="61">
        <v>44.004757112840203</v>
      </c>
      <c r="S231" s="42">
        <v>4.5161949999999997</v>
      </c>
      <c r="T231" s="1">
        <f>D231/S231</f>
        <v>17.036465431629946</v>
      </c>
      <c r="U231" s="38">
        <f>E231/S231</f>
        <v>0.54913483585186207</v>
      </c>
      <c r="V231" s="31"/>
      <c r="W231" s="48">
        <v>1.083</v>
      </c>
      <c r="X231" s="5">
        <v>5</v>
      </c>
      <c r="Y231" s="35" t="s">
        <v>128</v>
      </c>
      <c r="Z231" s="109" t="s">
        <v>331</v>
      </c>
      <c r="AA231" s="109" t="s">
        <v>347</v>
      </c>
      <c r="AB231" s="109" t="s">
        <v>347</v>
      </c>
      <c r="AC231" s="130">
        <v>3.8699999999999998E-2</v>
      </c>
      <c r="AD231" s="125">
        <v>-5.1400000000000001E-2</v>
      </c>
      <c r="AE231" s="137">
        <v>4.0766999999999998</v>
      </c>
      <c r="AF231" s="108">
        <v>4.4263999999999998E-2</v>
      </c>
      <c r="AG231" s="108">
        <v>5.8631000000000003E-2</v>
      </c>
      <c r="AH231" s="108">
        <v>6.5665000000000001E-2</v>
      </c>
      <c r="AI231" s="115">
        <v>-9.3954999999999997E-2</v>
      </c>
      <c r="AJ231" s="110">
        <v>0.22876199999999999</v>
      </c>
      <c r="AK231" s="110">
        <v>9.0993000000000004E-2</v>
      </c>
      <c r="AL231" s="115">
        <v>0.13716999999999999</v>
      </c>
      <c r="AM231" s="110">
        <v>0.106027</v>
      </c>
      <c r="AN231" s="110">
        <v>4.7055E-2</v>
      </c>
    </row>
    <row r="232" spans="1:40" ht="12.75" customHeight="1" x14ac:dyDescent="0.55000000000000004">
      <c r="A232" s="15" t="s">
        <v>453</v>
      </c>
      <c r="B232" s="40"/>
      <c r="C232" s="85" t="s">
        <v>265</v>
      </c>
      <c r="D232" s="63">
        <v>68.239999999999995</v>
      </c>
      <c r="E232" s="184">
        <v>1.64</v>
      </c>
      <c r="F232" s="25">
        <f>E232/D232</f>
        <v>2.4032825322391559E-2</v>
      </c>
      <c r="G232" s="19">
        <f>D232-I232</f>
        <v>5.1630769230769218</v>
      </c>
      <c r="H232" s="186">
        <f>(D232-I232)/D232</f>
        <v>7.5660564523401558E-2</v>
      </c>
      <c r="I232" s="188">
        <f>E232/J232</f>
        <v>63.076923076923073</v>
      </c>
      <c r="J232" s="22">
        <v>2.5999999999999999E-2</v>
      </c>
      <c r="K232" s="19">
        <f>M232-D232</f>
        <v>41.093333333333334</v>
      </c>
      <c r="L232" s="186">
        <f>(M232-D232)/D232</f>
        <v>0.602188354826104</v>
      </c>
      <c r="M232" s="188">
        <f>E232/N232</f>
        <v>109.33333333333333</v>
      </c>
      <c r="N232" s="29">
        <v>1.4999999999999999E-2</v>
      </c>
      <c r="O232" s="27" t="s">
        <v>271</v>
      </c>
      <c r="P232" s="63">
        <v>55.02</v>
      </c>
      <c r="Q232" s="183">
        <v>82.99</v>
      </c>
      <c r="R232" s="183">
        <v>25.037725689761398</v>
      </c>
      <c r="S232" s="184">
        <v>2.1453199999999999</v>
      </c>
      <c r="T232" s="188">
        <f>D232/S232</f>
        <v>31.808774448567114</v>
      </c>
      <c r="U232" s="38">
        <f>E232/S232</f>
        <v>0.76445472004176529</v>
      </c>
      <c r="V232" s="32"/>
      <c r="W232" s="48">
        <v>0.62519999999999998</v>
      </c>
      <c r="X232" s="194">
        <v>5</v>
      </c>
      <c r="Y232" s="35" t="s">
        <v>129</v>
      </c>
      <c r="Z232" s="111" t="s">
        <v>343</v>
      </c>
      <c r="AA232" s="111" t="s">
        <v>344</v>
      </c>
      <c r="AB232" s="111" t="s">
        <v>377</v>
      </c>
      <c r="AC232" s="133">
        <v>6.0600000000000001E-2</v>
      </c>
      <c r="AD232" s="134">
        <v>2.1999999999999999E-2</v>
      </c>
      <c r="AE232" s="139">
        <v>2.7746</v>
      </c>
      <c r="AF232" s="112">
        <v>1.6809999999999999E-2</v>
      </c>
      <c r="AG232" s="112">
        <v>3.9685999999999999E-2</v>
      </c>
      <c r="AH232" s="112">
        <v>6.0670000000000002E-2</v>
      </c>
      <c r="AI232" s="114">
        <v>-5.1513999999999997E-2</v>
      </c>
      <c r="AJ232" s="113">
        <v>-9.7933999999999993E-2</v>
      </c>
      <c r="AK232" s="113">
        <v>-2.6749999999999999E-3</v>
      </c>
      <c r="AL232" s="114">
        <v>3.0221000000000001E-2</v>
      </c>
      <c r="AM232" s="113">
        <v>9.8469999999999999E-3</v>
      </c>
      <c r="AN232" s="113">
        <v>-3.8900000000000002E-4</v>
      </c>
    </row>
    <row r="233" spans="1:40" ht="12.75" customHeight="1" x14ac:dyDescent="0.55000000000000004">
      <c r="A233" s="45" t="s">
        <v>637</v>
      </c>
      <c r="B233" s="40" t="s">
        <v>264</v>
      </c>
      <c r="C233" s="85" t="s">
        <v>68</v>
      </c>
      <c r="D233" s="63">
        <v>77.22</v>
      </c>
      <c r="E233" s="184">
        <v>1.2</v>
      </c>
      <c r="F233" s="25">
        <f>E233/D233</f>
        <v>1.554001554001554E-2</v>
      </c>
      <c r="G233" s="19">
        <f>D233-I233</f>
        <v>22.674545454545452</v>
      </c>
      <c r="H233" s="186">
        <f>(D233-I233)/D233</f>
        <v>0.2936356572720209</v>
      </c>
      <c r="I233" s="188">
        <f>E233/J233</f>
        <v>54.545454545454547</v>
      </c>
      <c r="J233" s="22">
        <v>2.1999999999999999E-2</v>
      </c>
      <c r="K233" s="19">
        <f>M233-D233</f>
        <v>11.668888888888887</v>
      </c>
      <c r="L233" s="186">
        <f>(M233-D233)/D233</f>
        <v>0.15111226222337332</v>
      </c>
      <c r="M233" s="188">
        <f>E233/N233</f>
        <v>88.888888888888886</v>
      </c>
      <c r="N233" s="29">
        <v>1.35E-2</v>
      </c>
      <c r="O233" s="27" t="s">
        <v>271</v>
      </c>
      <c r="P233" s="63">
        <v>64.099999999999994</v>
      </c>
      <c r="Q233" s="183">
        <v>89.37</v>
      </c>
      <c r="R233" s="183">
        <v>10.533275142571201</v>
      </c>
      <c r="S233" s="184">
        <v>3.5267400000000002</v>
      </c>
      <c r="T233" s="188">
        <f>D233/S233</f>
        <v>21.895574950237329</v>
      </c>
      <c r="U233" s="38">
        <f>E233/S233</f>
        <v>0.34025757498426307</v>
      </c>
      <c r="V233" s="31"/>
      <c r="W233" s="48">
        <v>3.0813000000000001</v>
      </c>
      <c r="X233" s="194">
        <v>6</v>
      </c>
      <c r="Y233" s="35" t="s">
        <v>638</v>
      </c>
      <c r="Z233" s="120" t="s">
        <v>367</v>
      </c>
      <c r="AA233" s="120" t="s">
        <v>649</v>
      </c>
      <c r="AB233" s="120" t="s">
        <v>650</v>
      </c>
      <c r="AC233" s="126">
        <v>3.6299999999999999E-2</v>
      </c>
      <c r="AD233" s="127">
        <v>-4.7300000000000002E-2</v>
      </c>
      <c r="AE233" s="135">
        <v>1.9956</v>
      </c>
      <c r="AF233" s="121">
        <v>0.12817000000000001</v>
      </c>
      <c r="AG233" s="121">
        <v>0.104948</v>
      </c>
      <c r="AH233" s="121">
        <v>0.15288399999999999</v>
      </c>
      <c r="AI233" s="123">
        <v>7.0190000000000002E-2</v>
      </c>
      <c r="AJ233" s="122">
        <v>8.1124000000000002E-2</v>
      </c>
      <c r="AK233" s="122">
        <v>0.179035</v>
      </c>
      <c r="AL233" s="123">
        <v>5.2984999999999997E-2</v>
      </c>
      <c r="AM233" s="122">
        <v>5.1450999999999997E-2</v>
      </c>
      <c r="AN233" s="122">
        <v>4.861E-2</v>
      </c>
    </row>
    <row r="234" spans="1:40" ht="12.75" customHeight="1" x14ac:dyDescent="0.55000000000000004">
      <c r="A234" s="45" t="s">
        <v>243</v>
      </c>
      <c r="B234" s="40" t="s">
        <v>264</v>
      </c>
      <c r="C234" s="85" t="s">
        <v>68</v>
      </c>
      <c r="D234" s="63">
        <v>336.12</v>
      </c>
      <c r="E234" s="42">
        <v>2.86</v>
      </c>
      <c r="F234" s="25">
        <f>E234/D234</f>
        <v>8.5088658812328931E-3</v>
      </c>
      <c r="G234" s="19">
        <f>D234-I234</f>
        <v>199.92952380952383</v>
      </c>
      <c r="H234" s="4">
        <f>(D234-I234)/D234</f>
        <v>0.59481591041748139</v>
      </c>
      <c r="I234" s="1">
        <f>E234/J234</f>
        <v>136.19047619047618</v>
      </c>
      <c r="J234" s="22">
        <v>2.1000000000000001E-2</v>
      </c>
      <c r="K234" s="19">
        <f>M234-D234</f>
        <v>45.21333333333331</v>
      </c>
      <c r="L234" s="4">
        <f>(M234-D234)/D234</f>
        <v>0.13451545083105232</v>
      </c>
      <c r="M234" s="1">
        <f>E234/N234</f>
        <v>381.33333333333331</v>
      </c>
      <c r="N234" s="29">
        <v>7.4999999999999997E-3</v>
      </c>
      <c r="O234" s="27" t="s">
        <v>268</v>
      </c>
      <c r="P234" s="63">
        <v>282.08999999999997</v>
      </c>
      <c r="Q234" s="61">
        <v>400.42</v>
      </c>
      <c r="R234" s="61">
        <v>14.597909848654799</v>
      </c>
      <c r="S234" s="42">
        <v>9.3746899999999993</v>
      </c>
      <c r="T234" s="1">
        <f>D234/S234</f>
        <v>35.853985571789579</v>
      </c>
      <c r="U234" s="38">
        <f>E234/S234</f>
        <v>0.30507675453801675</v>
      </c>
      <c r="V234" s="32"/>
      <c r="W234" s="48">
        <v>2.6511</v>
      </c>
      <c r="X234" s="5">
        <v>6</v>
      </c>
      <c r="Y234" s="35" t="s">
        <v>130</v>
      </c>
      <c r="Z234" s="120" t="s">
        <v>343</v>
      </c>
      <c r="AA234" s="120" t="s">
        <v>344</v>
      </c>
      <c r="AB234" s="120" t="s">
        <v>377</v>
      </c>
      <c r="AC234" s="126">
        <v>0.1363</v>
      </c>
      <c r="AD234" s="127">
        <v>2.23E-2</v>
      </c>
      <c r="AE234" s="135">
        <v>3.3296999999999999</v>
      </c>
      <c r="AF234" s="121">
        <v>0.10643</v>
      </c>
      <c r="AG234" s="121">
        <v>0.16111600000000001</v>
      </c>
      <c r="AH234" s="121">
        <v>0.137603</v>
      </c>
      <c r="AI234" s="123">
        <v>7.9164999999999999E-2</v>
      </c>
      <c r="AJ234" s="122">
        <v>0.18915499999999999</v>
      </c>
      <c r="AK234" s="122">
        <v>0.14349100000000001</v>
      </c>
      <c r="AL234" s="123">
        <v>7.8775999999999999E-2</v>
      </c>
      <c r="AM234" s="122">
        <v>5.6239999999999998E-2</v>
      </c>
      <c r="AN234" s="122">
        <v>8.5106000000000001E-2</v>
      </c>
    </row>
    <row r="235" spans="1:40" ht="12.75" customHeight="1" x14ac:dyDescent="0.55000000000000004">
      <c r="A235" s="198" t="s">
        <v>475</v>
      </c>
      <c r="B235" s="50"/>
      <c r="C235" s="87" t="s">
        <v>265</v>
      </c>
      <c r="D235" s="63">
        <v>172.8</v>
      </c>
      <c r="E235" s="184">
        <v>8.4</v>
      </c>
      <c r="F235" s="51">
        <f>E235/D235</f>
        <v>4.8611111111111112E-2</v>
      </c>
      <c r="G235" s="52">
        <f>D235-I235</f>
        <v>17.24444444444444</v>
      </c>
      <c r="H235" s="187">
        <f>(D235-I235)/D235</f>
        <v>9.9794238683127534E-2</v>
      </c>
      <c r="I235" s="189">
        <f>E235/J235</f>
        <v>155.55555555555557</v>
      </c>
      <c r="J235" s="53">
        <v>5.3999999999999999E-2</v>
      </c>
      <c r="K235" s="52">
        <f>M235-D235</f>
        <v>127.19999999999999</v>
      </c>
      <c r="L235" s="187">
        <f>(M235-D235)/D235</f>
        <v>0.73611111111111105</v>
      </c>
      <c r="M235" s="189">
        <f>E235/N235</f>
        <v>300</v>
      </c>
      <c r="N235" s="54">
        <v>2.8000000000000001E-2</v>
      </c>
      <c r="O235" s="55" t="s">
        <v>271</v>
      </c>
      <c r="P235" s="63">
        <v>135.15</v>
      </c>
      <c r="Q235" s="183">
        <v>186</v>
      </c>
      <c r="R235" s="183">
        <v>9.1486353228165207</v>
      </c>
      <c r="S235" s="184">
        <v>13.35</v>
      </c>
      <c r="T235" s="189">
        <f>D235/S235</f>
        <v>12.943820224719103</v>
      </c>
      <c r="U235" s="56">
        <f>E235/S235</f>
        <v>0.62921348314606751</v>
      </c>
      <c r="V235" s="31"/>
      <c r="W235" s="48">
        <v>8.5922000000000001</v>
      </c>
      <c r="X235" s="195">
        <v>6</v>
      </c>
      <c r="Y235" s="57" t="s">
        <v>481</v>
      </c>
      <c r="Z235" s="111" t="s">
        <v>417</v>
      </c>
      <c r="AA235" s="111" t="s">
        <v>418</v>
      </c>
      <c r="AB235" s="111" t="s">
        <v>418</v>
      </c>
      <c r="AC235" s="133">
        <v>0.10589999999999999</v>
      </c>
      <c r="AD235" s="134">
        <v>3.8199999999999998E-2</v>
      </c>
      <c r="AE235" s="139">
        <v>3.2690999999999999</v>
      </c>
      <c r="AF235" s="112">
        <v>0.165967</v>
      </c>
      <c r="AG235" s="112">
        <v>-1.1660999999999999E-2</v>
      </c>
      <c r="AH235" s="112">
        <v>4.8263E-2</v>
      </c>
      <c r="AI235" s="114">
        <v>0.248112</v>
      </c>
      <c r="AJ235" s="113">
        <v>-2.3716000000000001E-2</v>
      </c>
      <c r="AK235" s="113">
        <v>5.1111999999999998E-2</v>
      </c>
      <c r="AL235" s="114">
        <v>7.0912000000000003E-2</v>
      </c>
      <c r="AM235" s="113">
        <v>4.8000000000000001E-4</v>
      </c>
      <c r="AN235" s="113">
        <v>2.2186999999999998E-2</v>
      </c>
    </row>
    <row r="236" spans="1:40" ht="12.75" customHeight="1" x14ac:dyDescent="0.55000000000000004">
      <c r="A236" s="45" t="s">
        <v>434</v>
      </c>
      <c r="B236" s="40"/>
      <c r="C236" s="85" t="s">
        <v>265</v>
      </c>
      <c r="D236" s="63">
        <v>45.84</v>
      </c>
      <c r="E236" s="42">
        <v>1.6</v>
      </c>
      <c r="F236" s="25">
        <f>E236/D236</f>
        <v>3.4904013961605584E-2</v>
      </c>
      <c r="G236" s="19">
        <f>D236-I236</f>
        <v>-1.9211940298507457</v>
      </c>
      <c r="H236" s="4">
        <f>(D236-I236)/D236</f>
        <v>-4.1910864525539826E-2</v>
      </c>
      <c r="I236" s="1">
        <f>E236/J236</f>
        <v>47.761194029850749</v>
      </c>
      <c r="J236" s="22">
        <v>3.3500000000000002E-2</v>
      </c>
      <c r="K236" s="19">
        <f>M236-D236</f>
        <v>82.16</v>
      </c>
      <c r="L236" s="4">
        <f>(M236-D236)/D236</f>
        <v>1.7923211169284465</v>
      </c>
      <c r="M236" s="1">
        <f>E236/N236</f>
        <v>128</v>
      </c>
      <c r="N236" s="29">
        <v>1.2500000000000001E-2</v>
      </c>
      <c r="O236" s="27" t="s">
        <v>271</v>
      </c>
      <c r="P236" s="63">
        <v>44.91</v>
      </c>
      <c r="Q236" s="61">
        <v>65.150000000000006</v>
      </c>
      <c r="R236" s="61">
        <v>40.14</v>
      </c>
      <c r="S236" s="42">
        <v>2.77</v>
      </c>
      <c r="T236" s="1">
        <f>D236/S236</f>
        <v>16.548736462093864</v>
      </c>
      <c r="U236" s="38">
        <f>E236/S236</f>
        <v>0.57761732851985559</v>
      </c>
      <c r="V236" s="31"/>
      <c r="W236" s="48">
        <v>1.4166000000000001</v>
      </c>
      <c r="X236" s="5">
        <v>5</v>
      </c>
      <c r="Y236" s="35" t="s">
        <v>435</v>
      </c>
      <c r="Z236" s="111" t="s">
        <v>331</v>
      </c>
      <c r="AA236" s="111" t="s">
        <v>348</v>
      </c>
      <c r="AB236" s="111" t="s">
        <v>348</v>
      </c>
      <c r="AC236" s="133">
        <v>3.5200000000000002E-2</v>
      </c>
      <c r="AD236" s="134">
        <v>-9.2299999999999993E-2</v>
      </c>
      <c r="AE236" s="139">
        <v>2.2782</v>
      </c>
      <c r="AF236" s="112">
        <v>5.8956000000000001E-2</v>
      </c>
      <c r="AG236" s="112">
        <v>6.2979999999999994E-2</v>
      </c>
      <c r="AH236" s="112">
        <v>7.6099E-2</v>
      </c>
      <c r="AI236" s="114">
        <v>7.7887999999999999E-2</v>
      </c>
      <c r="AJ236" s="113">
        <v>8.047E-2</v>
      </c>
      <c r="AK236" s="113">
        <v>9.1167999999999999E-2</v>
      </c>
      <c r="AL236" s="114">
        <v>5.8950000000000002E-2</v>
      </c>
      <c r="AM236" s="113">
        <v>0.110072</v>
      </c>
      <c r="AN236" s="113">
        <v>9.2454999999999996E-2</v>
      </c>
    </row>
    <row r="237" spans="1:40" ht="12.75" customHeight="1" x14ac:dyDescent="0.55000000000000004">
      <c r="A237" s="16" t="s">
        <v>244</v>
      </c>
      <c r="B237" s="41" t="s">
        <v>275</v>
      </c>
      <c r="C237" s="86" t="s">
        <v>68</v>
      </c>
      <c r="D237" s="62">
        <v>68.63</v>
      </c>
      <c r="E237" s="60">
        <v>1.36</v>
      </c>
      <c r="F237" s="24">
        <f>E237/D237</f>
        <v>1.9816406819175292E-2</v>
      </c>
      <c r="G237" s="20">
        <f>D237-I237</f>
        <v>31.873243243243238</v>
      </c>
      <c r="H237" s="7">
        <f>(D237-I237)/D237</f>
        <v>0.46442143731958674</v>
      </c>
      <c r="I237" s="8">
        <f>E237/J237</f>
        <v>36.756756756756758</v>
      </c>
      <c r="J237" s="23">
        <v>3.6999999999999998E-2</v>
      </c>
      <c r="K237" s="20">
        <f>M237-D237</f>
        <v>82.481111111111147</v>
      </c>
      <c r="L237" s="7">
        <f>(M237-D237)/D237</f>
        <v>1.201822979908366</v>
      </c>
      <c r="M237" s="8">
        <f>E237/N237</f>
        <v>151.11111111111114</v>
      </c>
      <c r="N237" s="30">
        <v>8.9999999999999993E-3</v>
      </c>
      <c r="O237" s="28" t="s">
        <v>270</v>
      </c>
      <c r="P237" s="62">
        <v>67.165000000000006</v>
      </c>
      <c r="Q237" s="64">
        <v>92.444999999999993</v>
      </c>
      <c r="R237" s="64">
        <v>12.502090544892701</v>
      </c>
      <c r="S237" s="60">
        <v>3.8503500000000002</v>
      </c>
      <c r="T237" s="8">
        <f>D237/S237</f>
        <v>17.82435363018946</v>
      </c>
      <c r="U237" s="37">
        <f>E237/S237</f>
        <v>0.35321464282467829</v>
      </c>
      <c r="V237" s="33"/>
      <c r="W237" s="59">
        <v>6.9000000000000006E-2</v>
      </c>
      <c r="X237" s="46">
        <v>6</v>
      </c>
      <c r="Y237" s="36" t="s">
        <v>131</v>
      </c>
      <c r="Z237" s="120" t="s">
        <v>322</v>
      </c>
      <c r="AA237" s="120" t="s">
        <v>340</v>
      </c>
      <c r="AB237" s="120" t="s">
        <v>340</v>
      </c>
      <c r="AC237" s="126">
        <v>0.24579999999999999</v>
      </c>
      <c r="AD237" s="127">
        <v>6.7599999999999993E-2</v>
      </c>
      <c r="AE237" s="135">
        <v>1.4326000000000001</v>
      </c>
      <c r="AF237" s="121">
        <v>7.5749999999999998E-2</v>
      </c>
      <c r="AG237" s="121">
        <v>9.9281999999999995E-2</v>
      </c>
      <c r="AH237" s="121">
        <v>0.18157999999999999</v>
      </c>
      <c r="AI237" s="123">
        <v>0.202902</v>
      </c>
      <c r="AJ237" s="122">
        <v>7.4191000000000007E-2</v>
      </c>
      <c r="AK237" s="122">
        <v>0.14963599999999999</v>
      </c>
      <c r="AL237" s="123">
        <v>9.9919999999999995E-2</v>
      </c>
      <c r="AM237" s="122">
        <v>3.8614000000000002E-2</v>
      </c>
      <c r="AN237" s="122">
        <v>5.9880999999999997E-2</v>
      </c>
    </row>
    <row r="238" spans="1:40" ht="12.75" customHeight="1" x14ac:dyDescent="0.55000000000000004">
      <c r="A238" s="14" t="s">
        <v>245</v>
      </c>
      <c r="B238" s="40" t="s">
        <v>264</v>
      </c>
      <c r="C238" s="85" t="s">
        <v>126</v>
      </c>
      <c r="D238" s="63">
        <v>339.2</v>
      </c>
      <c r="E238" s="42">
        <v>8.56</v>
      </c>
      <c r="F238" s="25">
        <f>E238/D238</f>
        <v>2.5235849056603775E-2</v>
      </c>
      <c r="G238" s="19">
        <f>D238-I238</f>
        <v>79.806060606060612</v>
      </c>
      <c r="H238" s="4">
        <f>(D238-I238)/D238</f>
        <v>0.23527730131503719</v>
      </c>
      <c r="I238" s="1">
        <f>E238/J238</f>
        <v>259.39393939393938</v>
      </c>
      <c r="J238" s="22">
        <v>3.3000000000000002E-2</v>
      </c>
      <c r="K238" s="19">
        <f>M238-D238</f>
        <v>319.26153846153858</v>
      </c>
      <c r="L238" s="4">
        <f>(M238-D238)/D238</f>
        <v>0.94121915820029067</v>
      </c>
      <c r="M238" s="1">
        <f>E238/N238</f>
        <v>658.46153846153857</v>
      </c>
      <c r="N238" s="29">
        <v>1.2999999999999999E-2</v>
      </c>
      <c r="O238" s="27" t="s">
        <v>268</v>
      </c>
      <c r="P238" s="63">
        <v>252.98</v>
      </c>
      <c r="Q238" s="61">
        <v>373.89499999999998</v>
      </c>
      <c r="R238" s="61">
        <v>96.240527648518395</v>
      </c>
      <c r="S238" s="42">
        <v>19.071159999999999</v>
      </c>
      <c r="T238" s="1">
        <f>D238/S238</f>
        <v>17.786018260032428</v>
      </c>
      <c r="U238" s="38">
        <f>E238/S238</f>
        <v>0.44884527212817682</v>
      </c>
      <c r="V238" s="32"/>
      <c r="W238" s="48">
        <v>0.23669999999999999</v>
      </c>
      <c r="X238" s="5">
        <v>6</v>
      </c>
      <c r="Y238" s="35" t="s">
        <v>132</v>
      </c>
      <c r="Z238" s="109" t="s">
        <v>322</v>
      </c>
      <c r="AA238" s="109" t="s">
        <v>350</v>
      </c>
      <c r="AB238" s="109" t="s">
        <v>691</v>
      </c>
      <c r="AC238" s="130">
        <v>0.16619999999999999</v>
      </c>
      <c r="AD238" s="125">
        <v>4.6600000000000003E-2</v>
      </c>
      <c r="AE238" s="137">
        <v>1.2725</v>
      </c>
      <c r="AF238" s="108">
        <v>0.145567</v>
      </c>
      <c r="AG238" s="108">
        <v>0.14530999999999999</v>
      </c>
      <c r="AH238" s="108">
        <v>0.15576899999999999</v>
      </c>
      <c r="AI238" s="115">
        <v>0.17924000000000001</v>
      </c>
      <c r="AJ238" s="110">
        <v>9.5863000000000004E-2</v>
      </c>
      <c r="AK238" s="110">
        <v>0.12206400000000001</v>
      </c>
      <c r="AL238" s="115">
        <v>9.6043000000000003E-2</v>
      </c>
      <c r="AM238" s="110">
        <v>4.8057999999999997E-2</v>
      </c>
      <c r="AN238" s="110">
        <v>4.4637000000000003E-2</v>
      </c>
    </row>
    <row r="239" spans="1:40" ht="12.75" customHeight="1" x14ac:dyDescent="0.55000000000000004">
      <c r="A239" s="14" t="s">
        <v>246</v>
      </c>
      <c r="B239" s="40"/>
      <c r="C239" s="85" t="s">
        <v>266</v>
      </c>
      <c r="D239" s="63">
        <v>81.87</v>
      </c>
      <c r="E239" s="42">
        <v>2.88</v>
      </c>
      <c r="F239" s="25">
        <f>E239/D239</f>
        <v>3.517772077684133E-2</v>
      </c>
      <c r="G239" s="19">
        <f>D239-I239</f>
        <v>31.783043478260879</v>
      </c>
      <c r="H239" s="4">
        <f>(D239-I239)/D239</f>
        <v>0.38821355170710731</v>
      </c>
      <c r="I239" s="1">
        <f>E239/J239</f>
        <v>50.086956521739125</v>
      </c>
      <c r="J239" s="22">
        <v>5.7500000000000002E-2</v>
      </c>
      <c r="K239" s="19">
        <f>M239-D239</f>
        <v>-9.8700000000000045</v>
      </c>
      <c r="L239" s="4">
        <f>(M239-D239)/D239</f>
        <v>-0.1205569805789667</v>
      </c>
      <c r="M239" s="1">
        <f>E239/N239</f>
        <v>72</v>
      </c>
      <c r="N239" s="29">
        <v>0.04</v>
      </c>
      <c r="O239" s="27" t="s">
        <v>271</v>
      </c>
      <c r="P239" s="63">
        <v>65.8</v>
      </c>
      <c r="Q239" s="61">
        <v>94.45</v>
      </c>
      <c r="R239" s="61">
        <v>28.611464968152902</v>
      </c>
      <c r="S239" s="42">
        <v>3.8663500000000002</v>
      </c>
      <c r="T239" s="1">
        <f>D239/S239</f>
        <v>21.175010022372522</v>
      </c>
      <c r="U239" s="38">
        <f>E239/S239</f>
        <v>0.74488859001383723</v>
      </c>
      <c r="V239" s="31"/>
      <c r="W239" s="48">
        <v>1.9718</v>
      </c>
      <c r="X239" s="5">
        <v>5</v>
      </c>
      <c r="Y239" s="35" t="s">
        <v>133</v>
      </c>
      <c r="Z239" s="105" t="s">
        <v>331</v>
      </c>
      <c r="AA239" s="105" t="s">
        <v>332</v>
      </c>
      <c r="AB239" s="105" t="s">
        <v>332</v>
      </c>
      <c r="AC239" s="131">
        <v>4.3799999999999999E-2</v>
      </c>
      <c r="AD239" s="132">
        <v>6.0000000000000001E-3</v>
      </c>
      <c r="AE239" s="138">
        <v>3.4001999999999999</v>
      </c>
      <c r="AF239" s="106">
        <v>3.0553E-2</v>
      </c>
      <c r="AG239" s="106">
        <v>3.1558000000000003E-2</v>
      </c>
      <c r="AH239" s="106">
        <v>3.2835000000000003E-2</v>
      </c>
      <c r="AI239" s="119">
        <v>7.3034000000000002E-2</v>
      </c>
      <c r="AJ239" s="117">
        <v>0.10777</v>
      </c>
      <c r="AK239" s="117">
        <v>6.8283999999999997E-2</v>
      </c>
      <c r="AL239" s="119">
        <v>7.4166999999999997E-2</v>
      </c>
      <c r="AM239" s="117">
        <v>1.4536E-2</v>
      </c>
      <c r="AN239" s="117">
        <v>3.9836000000000003E-2</v>
      </c>
    </row>
    <row r="240" spans="1:40" ht="12.75" customHeight="1" x14ac:dyDescent="0.55000000000000004">
      <c r="A240" s="16" t="s">
        <v>452</v>
      </c>
      <c r="B240" s="41"/>
      <c r="C240" s="86" t="s">
        <v>126</v>
      </c>
      <c r="D240" s="62">
        <v>69.36</v>
      </c>
      <c r="E240" s="60">
        <v>2.48</v>
      </c>
      <c r="F240" s="24">
        <f>E240/D240</f>
        <v>3.5755478662053058E-2</v>
      </c>
      <c r="G240" s="20">
        <f>D240-I240</f>
        <v>19.760000000000005</v>
      </c>
      <c r="H240" s="7">
        <f>(D240-I240)/D240</f>
        <v>0.28489042675893894</v>
      </c>
      <c r="I240" s="8">
        <f>E240/J240</f>
        <v>49.599999999999994</v>
      </c>
      <c r="J240" s="23">
        <v>0.05</v>
      </c>
      <c r="K240" s="20">
        <f>M240-D240</f>
        <v>43.367272727272734</v>
      </c>
      <c r="L240" s="7">
        <f>(M240-D240)/D240</f>
        <v>0.62524903009332089</v>
      </c>
      <c r="M240" s="8">
        <f>E240/N240</f>
        <v>112.72727272727273</v>
      </c>
      <c r="N240" s="30">
        <v>2.1999999999999999E-2</v>
      </c>
      <c r="O240" s="28" t="s">
        <v>270</v>
      </c>
      <c r="P240" s="62">
        <v>57.55</v>
      </c>
      <c r="Q240" s="64">
        <v>80.284999999999997</v>
      </c>
      <c r="R240" s="64">
        <v>46.2529702537947</v>
      </c>
      <c r="S240" s="60">
        <v>2.6812100000000001</v>
      </c>
      <c r="T240" s="8">
        <f>D240/S240</f>
        <v>25.868917391774609</v>
      </c>
      <c r="U240" s="37">
        <f>E240/S240</f>
        <v>0.92495552381201018</v>
      </c>
      <c r="V240" s="58"/>
      <c r="W240" s="59">
        <v>1.5953999999999999</v>
      </c>
      <c r="X240" s="46">
        <v>6</v>
      </c>
      <c r="Y240" s="36" t="s">
        <v>274</v>
      </c>
      <c r="Z240" s="109" t="s">
        <v>331</v>
      </c>
      <c r="AA240" s="109" t="s">
        <v>346</v>
      </c>
      <c r="AB240" s="109" t="s">
        <v>346</v>
      </c>
      <c r="AC240" s="130">
        <v>3.32E-2</v>
      </c>
      <c r="AD240" s="125">
        <v>0.106</v>
      </c>
      <c r="AE240" s="137">
        <v>5.5385999999999997</v>
      </c>
      <c r="AF240" s="108">
        <v>3.2210999999999997E-2</v>
      </c>
      <c r="AG240" s="108">
        <v>3.8311999999999999E-2</v>
      </c>
      <c r="AH240" s="108">
        <v>6.7960000000000007E-2</v>
      </c>
      <c r="AI240" s="115">
        <v>-0.19870399999999999</v>
      </c>
      <c r="AJ240" s="110">
        <v>-0.103591</v>
      </c>
      <c r="AK240" s="110">
        <v>-3.7143000000000002E-2</v>
      </c>
      <c r="AL240" s="115">
        <v>0.181002</v>
      </c>
      <c r="AM240" s="110">
        <v>0.13538900000000001</v>
      </c>
      <c r="AN240" s="110">
        <v>0.107875</v>
      </c>
    </row>
    <row r="241" spans="1:40" ht="12.75" customHeight="1" x14ac:dyDescent="0.55000000000000004">
      <c r="A241" s="14" t="s">
        <v>406</v>
      </c>
      <c r="B241" s="40"/>
      <c r="C241" s="85" t="s">
        <v>126</v>
      </c>
      <c r="D241" s="63">
        <v>66.290000000000006</v>
      </c>
      <c r="E241" s="42">
        <v>3.14</v>
      </c>
      <c r="F241" s="25">
        <f>E241/D241</f>
        <v>4.7367627093075876E-2</v>
      </c>
      <c r="G241" s="19">
        <f>D241-I241</f>
        <v>7.0447169811320762</v>
      </c>
      <c r="H241" s="4">
        <f>(D241-I241)/D241</f>
        <v>0.10627118692309663</v>
      </c>
      <c r="I241" s="1">
        <f>E241/J241</f>
        <v>59.24528301886793</v>
      </c>
      <c r="J241" s="22">
        <v>5.2999999999999999E-2</v>
      </c>
      <c r="K241" s="19">
        <f>M241-D241</f>
        <v>59.309999999999988</v>
      </c>
      <c r="L241" s="4">
        <f>(M241-D241)/D241</f>
        <v>0.89470508372303492</v>
      </c>
      <c r="M241" s="1">
        <f>E241/N241</f>
        <v>125.6</v>
      </c>
      <c r="N241" s="29">
        <v>2.5000000000000001E-2</v>
      </c>
      <c r="O241" s="27" t="s">
        <v>270</v>
      </c>
      <c r="P241" s="63">
        <v>56.36</v>
      </c>
      <c r="Q241" s="61">
        <v>73.64</v>
      </c>
      <c r="R241" s="61">
        <v>51.831889081455799</v>
      </c>
      <c r="S241" s="42">
        <v>3.9622299999999999</v>
      </c>
      <c r="T241" s="1">
        <f>D241/S241</f>
        <v>16.730477534115892</v>
      </c>
      <c r="U241" s="38">
        <f>E241/S241</f>
        <v>0.79248302092508516</v>
      </c>
      <c r="V241" s="32"/>
      <c r="W241" s="48">
        <v>1.4519</v>
      </c>
      <c r="X241" s="5">
        <v>5</v>
      </c>
      <c r="Y241" s="35" t="s">
        <v>407</v>
      </c>
      <c r="Z241" s="109" t="s">
        <v>331</v>
      </c>
      <c r="AA241" s="109" t="s">
        <v>346</v>
      </c>
      <c r="AB241" s="109" t="s">
        <v>346</v>
      </c>
      <c r="AC241" s="130">
        <v>4.0099999999999997E-2</v>
      </c>
      <c r="AD241" s="125">
        <v>-1.37E-2</v>
      </c>
      <c r="AE241" s="137">
        <v>2.0640000000000001</v>
      </c>
      <c r="AF241" s="108">
        <v>5.1181999999999998E-2</v>
      </c>
      <c r="AG241" s="108">
        <v>4.9667000000000003E-2</v>
      </c>
      <c r="AH241" s="108">
        <v>5.5479000000000001E-2</v>
      </c>
      <c r="AI241" s="115">
        <v>-5.4683000000000002E-2</v>
      </c>
      <c r="AJ241" s="110">
        <v>3.5462E-2</v>
      </c>
      <c r="AK241" s="110">
        <v>5.9533000000000003E-2</v>
      </c>
      <c r="AL241" s="115">
        <v>5.0693000000000002E-2</v>
      </c>
      <c r="AM241" s="110">
        <v>5.8391999999999999E-2</v>
      </c>
      <c r="AN241" s="110">
        <v>4.7697999999999997E-2</v>
      </c>
    </row>
    <row r="242" spans="1:40" ht="12.75" customHeight="1" x14ac:dyDescent="0.55000000000000004">
      <c r="A242" s="16" t="s">
        <v>609</v>
      </c>
      <c r="B242" s="41"/>
      <c r="C242" s="86" t="s">
        <v>265</v>
      </c>
      <c r="D242" s="62">
        <v>80.89</v>
      </c>
      <c r="E242" s="60">
        <v>3.28</v>
      </c>
      <c r="F242" s="24">
        <f>E242/D242</f>
        <v>4.0548893559154406E-2</v>
      </c>
      <c r="G242" s="20">
        <f>D242-I242</f>
        <v>-12.824285714285693</v>
      </c>
      <c r="H242" s="7">
        <f>(D242-I242)/D242</f>
        <v>-0.15853981597583994</v>
      </c>
      <c r="I242" s="8">
        <f>E242/J242</f>
        <v>93.714285714285694</v>
      </c>
      <c r="J242" s="23">
        <v>3.5000000000000003E-2</v>
      </c>
      <c r="K242" s="20">
        <f>M242-D242</f>
        <v>137.77666666666664</v>
      </c>
      <c r="L242" s="7">
        <f>(M242-D242)/D242</f>
        <v>1.7032595706102935</v>
      </c>
      <c r="M242" s="8">
        <f>E242/N242</f>
        <v>218.66666666666666</v>
      </c>
      <c r="N242" s="30">
        <v>1.4999999999999999E-2</v>
      </c>
      <c r="O242" s="28" t="s">
        <v>271</v>
      </c>
      <c r="P242" s="62">
        <v>77.7</v>
      </c>
      <c r="Q242" s="64">
        <v>110.88</v>
      </c>
      <c r="R242" s="64">
        <v>58.951274653611698</v>
      </c>
      <c r="S242" s="60">
        <v>-0.49952999999999997</v>
      </c>
      <c r="T242" s="8">
        <f>D242/S242</f>
        <v>-161.93221628330633</v>
      </c>
      <c r="U242" s="37">
        <f>E242/S242</f>
        <v>-6.5661722018697573</v>
      </c>
      <c r="V242" s="58" t="s">
        <v>273</v>
      </c>
      <c r="W242" s="59">
        <v>0.79249999999999998</v>
      </c>
      <c r="X242" s="46">
        <v>6</v>
      </c>
      <c r="Y242" s="36" t="s">
        <v>134</v>
      </c>
      <c r="Z242" s="111" t="s">
        <v>322</v>
      </c>
      <c r="AA242" s="111" t="s">
        <v>350</v>
      </c>
      <c r="AB242" s="111" t="s">
        <v>691</v>
      </c>
      <c r="AC242" s="133">
        <v>1.5800000000000002E-2</v>
      </c>
      <c r="AD242" s="134">
        <v>5.8000000000000003E-2</v>
      </c>
      <c r="AE242" s="139">
        <v>-4.1195000000000004</v>
      </c>
      <c r="AF242" s="112">
        <v>5.0195999999999998E-2</v>
      </c>
      <c r="AG242" s="112">
        <v>4.5315000000000001E-2</v>
      </c>
      <c r="AH242" s="112">
        <v>4.9829999999999999E-2</v>
      </c>
      <c r="AI242" s="114"/>
      <c r="AJ242" s="113"/>
      <c r="AK242" s="113"/>
      <c r="AL242" s="114">
        <v>6.5181000000000003E-2</v>
      </c>
      <c r="AM242" s="113">
        <v>2.4497999999999999E-2</v>
      </c>
      <c r="AN242" s="113">
        <v>3.7797999999999998E-2</v>
      </c>
    </row>
    <row r="243" spans="1:40" ht="12.75" customHeight="1" x14ac:dyDescent="0.55000000000000004">
      <c r="A243" s="14" t="s">
        <v>247</v>
      </c>
      <c r="B243" s="40"/>
      <c r="C243" s="85" t="s">
        <v>126</v>
      </c>
      <c r="D243" s="63">
        <v>94.45</v>
      </c>
      <c r="E243" s="42">
        <v>3.04</v>
      </c>
      <c r="F243" s="25">
        <f>E243/D243</f>
        <v>3.2186341979883536E-2</v>
      </c>
      <c r="G243" s="19">
        <f>D243-I243</f>
        <v>20.303658536585374</v>
      </c>
      <c r="H243" s="4">
        <f>(D243-I243)/D243</f>
        <v>0.21496726878332847</v>
      </c>
      <c r="I243" s="1">
        <f>E243/J243</f>
        <v>74.146341463414629</v>
      </c>
      <c r="J243" s="22">
        <v>4.1000000000000002E-2</v>
      </c>
      <c r="K243" s="19">
        <f>M243-D243</f>
        <v>101.67903225806451</v>
      </c>
      <c r="L243" s="4">
        <f>(M243-D243)/D243</f>
        <v>1.0765381922505506</v>
      </c>
      <c r="M243" s="1">
        <f>E243/N243</f>
        <v>196.12903225806451</v>
      </c>
      <c r="N243" s="29">
        <v>1.55E-2</v>
      </c>
      <c r="O243" s="27" t="s">
        <v>270</v>
      </c>
      <c r="P243" s="63">
        <v>70.2</v>
      </c>
      <c r="Q243" s="61">
        <v>101.91</v>
      </c>
      <c r="R243" s="61">
        <v>72.274981096414606</v>
      </c>
      <c r="S243" s="42">
        <v>5.3552799999999996</v>
      </c>
      <c r="T243" s="1">
        <f>D243/S243</f>
        <v>17.636799569770396</v>
      </c>
      <c r="U243" s="38">
        <f>E243/S243</f>
        <v>0.56766406238329281</v>
      </c>
      <c r="V243" s="32"/>
      <c r="W243" s="48">
        <v>0.89549999999999996</v>
      </c>
      <c r="X243" s="5">
        <v>6</v>
      </c>
      <c r="Y243" s="35" t="s">
        <v>135</v>
      </c>
      <c r="Z243" s="109" t="s">
        <v>333</v>
      </c>
      <c r="AA243" s="109" t="s">
        <v>352</v>
      </c>
      <c r="AB243" s="109" t="s">
        <v>353</v>
      </c>
      <c r="AC243" s="130">
        <v>8.9399999999999993E-2</v>
      </c>
      <c r="AD243" s="125">
        <v>0.12429999999999999</v>
      </c>
      <c r="AE243" s="137">
        <v>1.2324999999999999</v>
      </c>
      <c r="AF243" s="108">
        <v>8.2712999999999995E-2</v>
      </c>
      <c r="AG243" s="108">
        <v>8.2024E-2</v>
      </c>
      <c r="AH243" s="108">
        <v>9.7632999999999998E-2</v>
      </c>
      <c r="AI243" s="115">
        <v>-4.0660000000000002E-2</v>
      </c>
      <c r="AJ243" s="110">
        <v>-2.6745000000000001E-2</v>
      </c>
      <c r="AK243" s="110">
        <v>2.3347E-2</v>
      </c>
      <c r="AL243" s="115">
        <v>7.1040000000000001E-3</v>
      </c>
      <c r="AM243" s="110">
        <v>-3.0860000000000002E-3</v>
      </c>
      <c r="AN243" s="110">
        <v>1.9325999999999999E-2</v>
      </c>
    </row>
    <row r="244" spans="1:40" ht="12.75" customHeight="1" x14ac:dyDescent="0.55000000000000004">
      <c r="A244" s="14" t="s">
        <v>248</v>
      </c>
      <c r="B244" s="40"/>
      <c r="C244" s="85" t="s">
        <v>68</v>
      </c>
      <c r="D244" s="63">
        <v>62.25</v>
      </c>
      <c r="E244" s="42">
        <v>1.54</v>
      </c>
      <c r="F244" s="25">
        <f>E244/D244</f>
        <v>2.4738955823293173E-2</v>
      </c>
      <c r="G244" s="19">
        <f>D244-I244</f>
        <v>23.75</v>
      </c>
      <c r="H244" s="4">
        <f>(D244-I244)/D244</f>
        <v>0.38152610441767071</v>
      </c>
      <c r="I244" s="1">
        <f>E244/J244</f>
        <v>38.5</v>
      </c>
      <c r="J244" s="22">
        <v>0.04</v>
      </c>
      <c r="K244" s="19">
        <f>M244-D244</f>
        <v>108.86111111111111</v>
      </c>
      <c r="L244" s="4">
        <f>(M244-D244)/D244</f>
        <v>1.748772869254797</v>
      </c>
      <c r="M244" s="1">
        <f>E244/N244</f>
        <v>171.11111111111111</v>
      </c>
      <c r="N244" s="29">
        <v>8.9999999999999993E-3</v>
      </c>
      <c r="O244" s="27" t="s">
        <v>270</v>
      </c>
      <c r="P244" s="63">
        <v>59.7</v>
      </c>
      <c r="Q244" s="61">
        <v>95.33</v>
      </c>
      <c r="R244" s="61">
        <v>54.361513966086001</v>
      </c>
      <c r="S244" s="42">
        <v>1.65411</v>
      </c>
      <c r="T244" s="1">
        <f>D244/S244</f>
        <v>37.633531022725215</v>
      </c>
      <c r="U244" s="38">
        <f>E244/S244</f>
        <v>0.93101426144573218</v>
      </c>
      <c r="V244" s="32"/>
      <c r="W244" s="48">
        <v>0.53769999999999996</v>
      </c>
      <c r="X244" s="5">
        <v>5</v>
      </c>
      <c r="Y244" s="35" t="s">
        <v>136</v>
      </c>
      <c r="Z244" s="120" t="s">
        <v>343</v>
      </c>
      <c r="AA244" s="120" t="s">
        <v>344</v>
      </c>
      <c r="AB244" s="120" t="s">
        <v>377</v>
      </c>
      <c r="AC244" s="126">
        <v>3.2500000000000001E-2</v>
      </c>
      <c r="AD244" s="127">
        <v>-1.2E-2</v>
      </c>
      <c r="AE244" s="135">
        <v>4.9913999999999996</v>
      </c>
      <c r="AF244" s="121">
        <v>9.1639999999999999E-2</v>
      </c>
      <c r="AG244" s="121">
        <v>9.7072000000000006E-2</v>
      </c>
      <c r="AH244" s="121">
        <v>8.5027000000000005E-2</v>
      </c>
      <c r="AI244" s="123">
        <v>-0.31522600000000001</v>
      </c>
      <c r="AJ244" s="122">
        <v>-0.18137300000000001</v>
      </c>
      <c r="AK244" s="122">
        <v>-5.7978000000000002E-2</v>
      </c>
      <c r="AL244" s="123">
        <v>7.5459999999999999E-2</v>
      </c>
      <c r="AM244" s="122">
        <v>3.1274999999999997E-2</v>
      </c>
      <c r="AN244" s="122">
        <v>2.1462999999999999E-2</v>
      </c>
    </row>
    <row r="245" spans="1:40" ht="12.75" customHeight="1" x14ac:dyDescent="0.55000000000000004">
      <c r="A245" s="14" t="s">
        <v>514</v>
      </c>
      <c r="B245" s="40" t="s">
        <v>275</v>
      </c>
      <c r="C245" s="85" t="s">
        <v>266</v>
      </c>
      <c r="D245" s="63">
        <v>360.98</v>
      </c>
      <c r="E245" s="42">
        <v>3.36</v>
      </c>
      <c r="F245" s="25">
        <f>E245/D245</f>
        <v>9.3079949027646946E-3</v>
      </c>
      <c r="G245" s="19">
        <f>D245-I245</f>
        <v>136.98000000000002</v>
      </c>
      <c r="H245" s="4">
        <f>(D245-I245)/D245</f>
        <v>0.3794670064823536</v>
      </c>
      <c r="I245" s="1">
        <f>E245/J245</f>
        <v>224</v>
      </c>
      <c r="J245" s="22">
        <v>1.4999999999999999E-2</v>
      </c>
      <c r="K245" s="19">
        <f>M245-D245</f>
        <v>-7.2957894736842377</v>
      </c>
      <c r="L245" s="4">
        <f>(M245-D245)/D245</f>
        <v>-2.0211062866874168E-2</v>
      </c>
      <c r="M245" s="1">
        <f>E245/N245</f>
        <v>353.68421052631578</v>
      </c>
      <c r="N245" s="29">
        <v>9.4999999999999998E-3</v>
      </c>
      <c r="O245" s="27" t="s">
        <v>271</v>
      </c>
      <c r="P245" s="63">
        <v>307.23</v>
      </c>
      <c r="Q245" s="61">
        <v>398.2</v>
      </c>
      <c r="R245" s="61">
        <v>48.916074717179697</v>
      </c>
      <c r="S245" s="42">
        <v>8.7495700000000003</v>
      </c>
      <c r="T245" s="1">
        <f>D245/S245</f>
        <v>41.256884624044382</v>
      </c>
      <c r="U245" s="38">
        <f>E245/S245</f>
        <v>0.38401887178455624</v>
      </c>
      <c r="V245" s="32"/>
      <c r="W245" s="48">
        <v>0.69889999999999997</v>
      </c>
      <c r="X245" s="5">
        <v>5</v>
      </c>
      <c r="Y245" s="35" t="s">
        <v>515</v>
      </c>
      <c r="Z245" s="105" t="s">
        <v>325</v>
      </c>
      <c r="AA245" s="105" t="s">
        <v>326</v>
      </c>
      <c r="AB245" s="105" t="s">
        <v>327</v>
      </c>
      <c r="AC245" s="131">
        <v>0.1216</v>
      </c>
      <c r="AD245" s="132">
        <v>8.2000000000000007E-3</v>
      </c>
      <c r="AE245" s="138">
        <v>4.0416999999999996</v>
      </c>
      <c r="AF245" s="106">
        <v>9.0024999999999994E-2</v>
      </c>
      <c r="AG245" s="106">
        <v>9.5842999999999998E-2</v>
      </c>
      <c r="AH245" s="106">
        <v>0.107365</v>
      </c>
      <c r="AI245" s="119">
        <v>0.25237599999999999</v>
      </c>
      <c r="AJ245" s="117">
        <v>-2.4513E-2</v>
      </c>
      <c r="AK245" s="117">
        <v>0.121114</v>
      </c>
      <c r="AL245" s="119">
        <v>0.12618499999999999</v>
      </c>
      <c r="AM245" s="117">
        <v>8.5496000000000003E-2</v>
      </c>
      <c r="AN245" s="117">
        <v>8.5540000000000005E-2</v>
      </c>
    </row>
    <row r="246" spans="1:40" ht="12.75" customHeight="1" x14ac:dyDescent="0.55000000000000004">
      <c r="A246" s="45" t="s">
        <v>555</v>
      </c>
      <c r="B246" s="40" t="s">
        <v>275</v>
      </c>
      <c r="C246" s="85" t="s">
        <v>265</v>
      </c>
      <c r="D246" s="63">
        <v>15.41</v>
      </c>
      <c r="E246" s="42">
        <v>0.56000000000000005</v>
      </c>
      <c r="F246" s="25">
        <f>E246/D246</f>
        <v>3.6340038935756006E-2</v>
      </c>
      <c r="G246" s="19">
        <f>D246-I246</f>
        <v>0.8645454545454534</v>
      </c>
      <c r="H246" s="186">
        <f>(D246-I246)/D246</f>
        <v>5.6102884785558298E-2</v>
      </c>
      <c r="I246" s="188">
        <f>E246/J246</f>
        <v>14.545454545454547</v>
      </c>
      <c r="J246" s="22">
        <v>3.85E-2</v>
      </c>
      <c r="K246" s="19">
        <f>M246-D246</f>
        <v>31.256666666666671</v>
      </c>
      <c r="L246" s="186">
        <f>(M246-D246)/D246</f>
        <v>2.0283365779796672</v>
      </c>
      <c r="M246" s="188">
        <f>E246/N246</f>
        <v>46.666666666666671</v>
      </c>
      <c r="N246" s="29">
        <v>1.2E-2</v>
      </c>
      <c r="O246" s="27" t="s">
        <v>271</v>
      </c>
      <c r="P246" s="63">
        <v>11.66</v>
      </c>
      <c r="Q246" s="183">
        <v>21.8019</v>
      </c>
      <c r="R246" s="183">
        <v>11.931266900384401</v>
      </c>
      <c r="S246" s="42">
        <v>0.72477999999999998</v>
      </c>
      <c r="T246" s="188">
        <f>D246/S246</f>
        <v>21.261624217003781</v>
      </c>
      <c r="U246" s="38">
        <f>E246/S246</f>
        <v>0.77264825188333019</v>
      </c>
      <c r="V246" s="31"/>
      <c r="W246" s="48">
        <v>0.47299999999999998</v>
      </c>
      <c r="X246" s="194">
        <v>6</v>
      </c>
      <c r="Y246" s="35" t="s">
        <v>556</v>
      </c>
      <c r="Z246" s="111" t="s">
        <v>367</v>
      </c>
      <c r="AA246" s="111" t="s">
        <v>389</v>
      </c>
      <c r="AB246" s="111" t="s">
        <v>395</v>
      </c>
      <c r="AC246" s="133"/>
      <c r="AD246" s="134"/>
      <c r="AE246" s="139"/>
      <c r="AF246" s="112">
        <v>0.23127700000000001</v>
      </c>
      <c r="AG246" s="112">
        <v>7.5039999999999996E-2</v>
      </c>
      <c r="AH246" s="112">
        <v>0.23563000000000001</v>
      </c>
      <c r="AI246" s="114">
        <v>-0.41154099999999999</v>
      </c>
      <c r="AJ246" s="113">
        <v>-0.13263800000000001</v>
      </c>
      <c r="AK246" s="113">
        <v>1.6164000000000001E-2</v>
      </c>
      <c r="AL246" s="114">
        <v>1.04E-2</v>
      </c>
      <c r="AM246" s="113">
        <v>9.4220999999999999E-2</v>
      </c>
      <c r="AN246" s="113">
        <v>0.13622400000000001</v>
      </c>
    </row>
    <row r="247" spans="1:40" ht="12.75" customHeight="1" x14ac:dyDescent="0.55000000000000004">
      <c r="A247" s="14" t="s">
        <v>566</v>
      </c>
      <c r="B247" s="40" t="s">
        <v>275</v>
      </c>
      <c r="C247" s="85" t="s">
        <v>126</v>
      </c>
      <c r="D247" s="63">
        <v>51.89</v>
      </c>
      <c r="E247" s="184">
        <v>1.52</v>
      </c>
      <c r="F247" s="25">
        <f>E247/D247</f>
        <v>2.9292734630950088E-2</v>
      </c>
      <c r="G247" s="19">
        <f>D247-I247</f>
        <v>16.541162790697669</v>
      </c>
      <c r="H247" s="186">
        <f>(D247-I247)/D247</f>
        <v>0.31877361323371883</v>
      </c>
      <c r="I247" s="188">
        <f>E247/J247</f>
        <v>35.348837209302332</v>
      </c>
      <c r="J247" s="22">
        <v>4.2999999999999997E-2</v>
      </c>
      <c r="K247" s="19">
        <f>M247-D247</f>
        <v>65.033076923076933</v>
      </c>
      <c r="L247" s="186">
        <f>(M247-D247)/D247</f>
        <v>1.253287279303853</v>
      </c>
      <c r="M247" s="188">
        <f>E247/N247</f>
        <v>116.92307692307693</v>
      </c>
      <c r="N247" s="29">
        <v>1.2999999999999999E-2</v>
      </c>
      <c r="O247" s="27" t="s">
        <v>270</v>
      </c>
      <c r="P247" s="63">
        <v>33.44</v>
      </c>
      <c r="Q247" s="183">
        <v>59.92</v>
      </c>
      <c r="R247" s="183">
        <v>31.238456026103499</v>
      </c>
      <c r="S247" s="184">
        <v>2.9201199999999998</v>
      </c>
      <c r="T247" s="188">
        <f>D247/S247</f>
        <v>17.769817678725534</v>
      </c>
      <c r="U247" s="38">
        <f>E247/S247</f>
        <v>0.5205265537032725</v>
      </c>
      <c r="V247" s="32"/>
      <c r="W247" s="48">
        <v>0.2407</v>
      </c>
      <c r="X247" s="194">
        <v>4</v>
      </c>
      <c r="Y247" s="35" t="s">
        <v>568</v>
      </c>
      <c r="Z247" s="109" t="s">
        <v>333</v>
      </c>
      <c r="AA247" s="109" t="s">
        <v>416</v>
      </c>
      <c r="AB247" s="109" t="s">
        <v>361</v>
      </c>
      <c r="AC247" s="130">
        <v>3.78E-2</v>
      </c>
      <c r="AD247" s="125">
        <v>5.3999999999999999E-2</v>
      </c>
      <c r="AE247" s="137">
        <v>2.4899</v>
      </c>
      <c r="AF247" s="108">
        <v>4.8148999999999997E-2</v>
      </c>
      <c r="AG247" s="108">
        <v>8.7347999999999995E-2</v>
      </c>
      <c r="AH247" s="108">
        <v>0.18431900000000001</v>
      </c>
      <c r="AI247" s="115">
        <v>0.145819</v>
      </c>
      <c r="AJ247" s="110">
        <v>-5.7700000000000004E-4</v>
      </c>
      <c r="AK247" s="110">
        <v>0.14672499999999999</v>
      </c>
      <c r="AL247" s="115">
        <v>2.2314000000000001E-2</v>
      </c>
      <c r="AM247" s="110">
        <v>8.5957000000000006E-2</v>
      </c>
      <c r="AN247" s="110">
        <v>7.3433999999999999E-2</v>
      </c>
    </row>
    <row r="248" spans="1:40" ht="12.75" customHeight="1" x14ac:dyDescent="0.55000000000000004">
      <c r="A248" s="14" t="s">
        <v>249</v>
      </c>
      <c r="B248" s="40"/>
      <c r="C248" s="85" t="s">
        <v>126</v>
      </c>
      <c r="D248" s="63">
        <v>73.709999999999994</v>
      </c>
      <c r="E248" s="42">
        <v>2.04</v>
      </c>
      <c r="F248" s="25">
        <f>E248/D248</f>
        <v>2.7676027676027677E-2</v>
      </c>
      <c r="G248" s="19">
        <f>D248-I248</f>
        <v>23.953902439024382</v>
      </c>
      <c r="H248" s="4">
        <f>(D248-I248)/D248</f>
        <v>0.32497493473103223</v>
      </c>
      <c r="I248" s="1">
        <f>E248/J248</f>
        <v>49.756097560975611</v>
      </c>
      <c r="J248" s="22">
        <v>4.1000000000000002E-2</v>
      </c>
      <c r="K248" s="19">
        <f>M248-D248</f>
        <v>33.658421052631596</v>
      </c>
      <c r="L248" s="4">
        <f>(M248-D248)/D248</f>
        <v>0.45663303558040425</v>
      </c>
      <c r="M248" s="1">
        <f>E248/N248</f>
        <v>107.36842105263159</v>
      </c>
      <c r="N248" s="29">
        <v>1.9E-2</v>
      </c>
      <c r="O248" s="27" t="s">
        <v>270</v>
      </c>
      <c r="P248" s="63">
        <v>69.03</v>
      </c>
      <c r="Q248" s="61">
        <v>82.89</v>
      </c>
      <c r="R248" s="61">
        <v>3.7823465745254499</v>
      </c>
      <c r="S248" s="42">
        <v>4.1025400000000003</v>
      </c>
      <c r="T248" s="1">
        <f>D248/S248</f>
        <v>17.966918055643575</v>
      </c>
      <c r="U248" s="38">
        <f>E248/S248</f>
        <v>0.49725292136091298</v>
      </c>
      <c r="V248" s="31"/>
      <c r="W248" s="48">
        <v>6.4419000000000004</v>
      </c>
      <c r="X248" s="5">
        <v>4</v>
      </c>
      <c r="Y248" s="35" t="s">
        <v>137</v>
      </c>
      <c r="Z248" s="109" t="s">
        <v>328</v>
      </c>
      <c r="AA248" s="109" t="s">
        <v>690</v>
      </c>
      <c r="AB248" s="109" t="s">
        <v>393</v>
      </c>
      <c r="AC248" s="130">
        <v>0.14050000000000001</v>
      </c>
      <c r="AD248" s="125">
        <v>2.3599999999999999E-2</v>
      </c>
      <c r="AE248" s="137">
        <v>1.4039999999999999</v>
      </c>
      <c r="AF248" s="108">
        <v>3.3653000000000002E-2</v>
      </c>
      <c r="AG248" s="108">
        <v>5.6090000000000001E-2</v>
      </c>
      <c r="AH248" s="108">
        <v>5.7425999999999998E-2</v>
      </c>
      <c r="AI248" s="115">
        <v>0.56236699999999995</v>
      </c>
      <c r="AJ248" s="110">
        <v>3.9823999999999998E-2</v>
      </c>
      <c r="AK248" s="110">
        <v>9.4282000000000005E-2</v>
      </c>
      <c r="AL248" s="115">
        <v>0.15404599999999999</v>
      </c>
      <c r="AM248" s="110">
        <v>5.5744000000000002E-2</v>
      </c>
      <c r="AN248" s="110">
        <v>5.4183000000000002E-2</v>
      </c>
    </row>
    <row r="249" spans="1:40" ht="12.75" customHeight="1" x14ac:dyDescent="0.55000000000000004">
      <c r="A249" s="14" t="s">
        <v>250</v>
      </c>
      <c r="B249" s="40" t="s">
        <v>264</v>
      </c>
      <c r="C249" s="85" t="s">
        <v>265</v>
      </c>
      <c r="D249" s="63">
        <v>110.63</v>
      </c>
      <c r="E249" s="42">
        <v>4.96</v>
      </c>
      <c r="F249" s="25">
        <f>E249/D249</f>
        <v>4.4834131790653528E-2</v>
      </c>
      <c r="G249" s="19">
        <f>D249-I249</f>
        <v>-4.7188372093023361</v>
      </c>
      <c r="H249" s="4">
        <f>(D249-I249)/D249</f>
        <v>-4.2654227689617068E-2</v>
      </c>
      <c r="I249" s="1">
        <f>E249/J249</f>
        <v>115.34883720930233</v>
      </c>
      <c r="J249" s="22">
        <v>4.2999999999999997E-2</v>
      </c>
      <c r="K249" s="19">
        <f>M249-D249</f>
        <v>143.72897435897437</v>
      </c>
      <c r="L249" s="4">
        <f>(M249-D249)/D249</f>
        <v>1.2991862456745402</v>
      </c>
      <c r="M249" s="1">
        <f>E249/N249</f>
        <v>254.35897435897436</v>
      </c>
      <c r="N249" s="29">
        <v>1.95E-2</v>
      </c>
      <c r="O249" s="27" t="s">
        <v>270</v>
      </c>
      <c r="P249" s="63">
        <v>100.49</v>
      </c>
      <c r="Q249" s="61">
        <v>125.8078</v>
      </c>
      <c r="R249" s="61">
        <v>42.445230376264902</v>
      </c>
      <c r="S249" s="42">
        <v>8.4238400000000002</v>
      </c>
      <c r="T249" s="1">
        <f>D249/S249</f>
        <v>13.132965488423331</v>
      </c>
      <c r="U249" s="38">
        <f>E249/S249</f>
        <v>0.58880510551007614</v>
      </c>
      <c r="V249" s="32"/>
      <c r="W249" s="48">
        <v>0</v>
      </c>
      <c r="X249" s="5">
        <v>6</v>
      </c>
      <c r="Y249" s="35" t="s">
        <v>138</v>
      </c>
      <c r="Z249" s="111" t="s">
        <v>333</v>
      </c>
      <c r="AA249" s="111" t="s">
        <v>352</v>
      </c>
      <c r="AB249" s="111" t="s">
        <v>353</v>
      </c>
      <c r="AC249" s="133">
        <v>0.20910000000000001</v>
      </c>
      <c r="AD249" s="134">
        <v>5.04E-2</v>
      </c>
      <c r="AE249" s="139">
        <v>1.1779999999999999</v>
      </c>
      <c r="AF249" s="112">
        <v>0.106723</v>
      </c>
      <c r="AG249" s="112">
        <v>0.11751200000000001</v>
      </c>
      <c r="AH249" s="112">
        <v>0.123719</v>
      </c>
      <c r="AI249" s="114">
        <v>-8.0446000000000004E-2</v>
      </c>
      <c r="AJ249" s="113">
        <v>1.3131E-2</v>
      </c>
      <c r="AK249" s="113">
        <v>7.1222999999999995E-2</v>
      </c>
      <c r="AL249" s="114">
        <v>1.3448999999999999E-2</v>
      </c>
      <c r="AM249" s="113">
        <v>3.7567000000000003E-2</v>
      </c>
      <c r="AN249" s="113">
        <v>6.3693E-2</v>
      </c>
    </row>
    <row r="250" spans="1:40" ht="12.75" customHeight="1" x14ac:dyDescent="0.55000000000000004">
      <c r="A250" s="16" t="s">
        <v>251</v>
      </c>
      <c r="B250" s="41" t="s">
        <v>264</v>
      </c>
      <c r="C250" s="86" t="s">
        <v>126</v>
      </c>
      <c r="D250" s="62">
        <v>138.77000000000001</v>
      </c>
      <c r="E250" s="60">
        <v>4.4800000000000004</v>
      </c>
      <c r="F250" s="24">
        <f>E250/D250</f>
        <v>3.2283634791381424E-2</v>
      </c>
      <c r="G250" s="20">
        <f>D250-I250</f>
        <v>26.769999999999996</v>
      </c>
      <c r="H250" s="7">
        <f>(D250-I250)/D250</f>
        <v>0.19290913021546441</v>
      </c>
      <c r="I250" s="8">
        <f>E250/J250</f>
        <v>112.00000000000001</v>
      </c>
      <c r="J250" s="23">
        <v>0.04</v>
      </c>
      <c r="K250" s="20">
        <f>M250-D250</f>
        <v>234.56333333333336</v>
      </c>
      <c r="L250" s="7">
        <f>(M250-D250)/D250</f>
        <v>1.6903028992817852</v>
      </c>
      <c r="M250" s="8">
        <f>E250/N250</f>
        <v>373.33333333333337</v>
      </c>
      <c r="N250" s="30">
        <v>1.2E-2</v>
      </c>
      <c r="O250" s="28" t="s">
        <v>269</v>
      </c>
      <c r="P250" s="62">
        <v>120.21</v>
      </c>
      <c r="Q250" s="64">
        <v>181.86</v>
      </c>
      <c r="R250" s="64">
        <v>29.094031882887201</v>
      </c>
      <c r="S250" s="60">
        <v>8.9195600000000006</v>
      </c>
      <c r="T250" s="8">
        <f>D250/S250</f>
        <v>15.557942320024754</v>
      </c>
      <c r="U250" s="37">
        <f>E250/S250</f>
        <v>0.50226692796505656</v>
      </c>
      <c r="V250" s="33"/>
      <c r="W250" s="59">
        <v>1.194</v>
      </c>
      <c r="X250" s="46">
        <v>6</v>
      </c>
      <c r="Y250" s="36" t="s">
        <v>139</v>
      </c>
      <c r="Z250" s="109" t="s">
        <v>328</v>
      </c>
      <c r="AA250" s="109" t="s">
        <v>690</v>
      </c>
      <c r="AB250" s="109" t="s">
        <v>702</v>
      </c>
      <c r="AC250" s="130">
        <v>0.10780000000000001</v>
      </c>
      <c r="AD250" s="125">
        <v>2.7799999999999998E-2</v>
      </c>
      <c r="AE250" s="137">
        <v>1.7035</v>
      </c>
      <c r="AF250" s="108">
        <v>0.176117</v>
      </c>
      <c r="AG250" s="108">
        <v>0.115879</v>
      </c>
      <c r="AH250" s="108">
        <v>0.106835</v>
      </c>
      <c r="AI250" s="115">
        <v>1.1443E-2</v>
      </c>
      <c r="AJ250" s="110">
        <v>0.101634</v>
      </c>
      <c r="AK250" s="110">
        <v>0.112807</v>
      </c>
      <c r="AL250" s="115">
        <v>4.7094999999999998E-2</v>
      </c>
      <c r="AM250" s="110">
        <v>7.3463000000000001E-2</v>
      </c>
      <c r="AN250" s="110">
        <v>4.1859E-2</v>
      </c>
    </row>
    <row r="251" spans="1:40" ht="12.75" customHeight="1" x14ac:dyDescent="0.55000000000000004">
      <c r="A251" s="14" t="s">
        <v>503</v>
      </c>
      <c r="B251" s="40"/>
      <c r="C251" s="85" t="s">
        <v>126</v>
      </c>
      <c r="D251" s="63">
        <v>45.96</v>
      </c>
      <c r="E251" s="43">
        <v>2.29</v>
      </c>
      <c r="F251" s="25">
        <f>E251/D251</f>
        <v>4.982593559617058E-2</v>
      </c>
      <c r="G251" s="19">
        <f>D251-I251</f>
        <v>11.780895522388064</v>
      </c>
      <c r="H251" s="4">
        <f>(D251-I251)/D251</f>
        <v>0.25632931946014065</v>
      </c>
      <c r="I251" s="1">
        <f>E251/J251</f>
        <v>34.179104477611936</v>
      </c>
      <c r="J251" s="22">
        <v>6.7000000000000004E-2</v>
      </c>
      <c r="K251" s="19">
        <f>M251-D251</f>
        <v>21.392941176470579</v>
      </c>
      <c r="L251" s="4">
        <f>(M251-D251)/D251</f>
        <v>0.46546869400501695</v>
      </c>
      <c r="M251" s="1">
        <f>E251/N251</f>
        <v>67.35294117647058</v>
      </c>
      <c r="N251" s="29">
        <v>3.4000000000000002E-2</v>
      </c>
      <c r="O251" s="27" t="s">
        <v>271</v>
      </c>
      <c r="P251" s="63">
        <v>31.836269550000001</v>
      </c>
      <c r="Q251" s="61">
        <v>50.37</v>
      </c>
      <c r="R251" s="61">
        <v>26.0764461854017</v>
      </c>
      <c r="S251" s="43">
        <v>3.36</v>
      </c>
      <c r="T251" s="1">
        <f>D251/S251</f>
        <v>13.678571428571429</v>
      </c>
      <c r="U251" s="38">
        <f>E251/S251</f>
        <v>0.68154761904761907</v>
      </c>
      <c r="V251" s="31"/>
      <c r="W251" s="48">
        <v>2.1385999999999998</v>
      </c>
      <c r="X251" s="5">
        <v>5</v>
      </c>
      <c r="Y251" s="35" t="s">
        <v>504</v>
      </c>
      <c r="Z251" s="109" t="s">
        <v>341</v>
      </c>
      <c r="AA251" s="109" t="s">
        <v>342</v>
      </c>
      <c r="AB251" s="109" t="s">
        <v>363</v>
      </c>
      <c r="AC251" s="130">
        <v>5.7000000000000002E-2</v>
      </c>
      <c r="AD251" s="125">
        <v>-3.9E-2</v>
      </c>
      <c r="AE251" s="137">
        <v>2.1655000000000002</v>
      </c>
      <c r="AF251" s="108">
        <v>4.4428000000000002E-2</v>
      </c>
      <c r="AG251" s="108">
        <v>5.2831000000000003E-2</v>
      </c>
      <c r="AH251" s="108">
        <v>4.4247000000000002E-2</v>
      </c>
      <c r="AI251" s="115">
        <v>-0.16811400000000001</v>
      </c>
      <c r="AJ251" s="110">
        <v>-7.6065999999999995E-2</v>
      </c>
      <c r="AK251" s="110">
        <v>-1.4213999999999999E-2</v>
      </c>
      <c r="AL251" s="115">
        <v>6.7458000000000004E-2</v>
      </c>
      <c r="AM251" s="110">
        <v>2.2553E-2</v>
      </c>
      <c r="AN251" s="110">
        <v>3.2832E-2</v>
      </c>
    </row>
    <row r="252" spans="1:40" ht="12.75" customHeight="1" x14ac:dyDescent="0.55000000000000004">
      <c r="A252" s="14" t="s">
        <v>590</v>
      </c>
      <c r="B252" s="40"/>
      <c r="C252" s="85" t="s">
        <v>265</v>
      </c>
      <c r="D252" s="63">
        <v>13.79</v>
      </c>
      <c r="E252" s="191">
        <v>1.1200000000000001</v>
      </c>
      <c r="F252" s="25">
        <f>E252/D252</f>
        <v>8.1218274111675134E-2</v>
      </c>
      <c r="G252" s="19">
        <f>D252-I252</f>
        <v>-5.8591228070175454</v>
      </c>
      <c r="H252" s="186">
        <f>(D252-I252)/D252</f>
        <v>-0.42488200195921288</v>
      </c>
      <c r="I252" s="188">
        <f>E252/J252</f>
        <v>19.649122807017545</v>
      </c>
      <c r="J252" s="22">
        <v>5.7000000000000002E-2</v>
      </c>
      <c r="K252" s="19">
        <f>M252-D252</f>
        <v>17.759295774647892</v>
      </c>
      <c r="L252" s="186">
        <f>(M252-D252)/D252</f>
        <v>1.2878387073711308</v>
      </c>
      <c r="M252" s="188">
        <f>E252/N252</f>
        <v>31.549295774647891</v>
      </c>
      <c r="N252" s="29">
        <v>3.5499999999999997E-2</v>
      </c>
      <c r="O252" s="27" t="s">
        <v>271</v>
      </c>
      <c r="P252" s="63">
        <v>13.24</v>
      </c>
      <c r="Q252" s="183">
        <v>18.55</v>
      </c>
      <c r="R252" s="183">
        <v>10.9754768392371</v>
      </c>
      <c r="S252" s="184">
        <v>0.44</v>
      </c>
      <c r="T252" s="188">
        <f>D252/S252</f>
        <v>31.34090909090909</v>
      </c>
      <c r="U252" s="38">
        <f>E252/S252</f>
        <v>2.5454545454545459</v>
      </c>
      <c r="V252" s="31" t="s">
        <v>273</v>
      </c>
      <c r="W252" s="48">
        <v>1.7039</v>
      </c>
      <c r="X252" s="194">
        <v>6</v>
      </c>
      <c r="Y252" s="35" t="s">
        <v>591</v>
      </c>
      <c r="Z252" s="111" t="s">
        <v>482</v>
      </c>
      <c r="AA252" s="111" t="s">
        <v>596</v>
      </c>
      <c r="AB252" s="111" t="s">
        <v>597</v>
      </c>
      <c r="AC252" s="133">
        <v>4.99E-2</v>
      </c>
      <c r="AD252" s="134">
        <v>1.2999999999999999E-3</v>
      </c>
      <c r="AE252" s="139">
        <v>2.6107999999999998</v>
      </c>
      <c r="AF252" s="112">
        <v>6.7923999999999998E-2</v>
      </c>
      <c r="AG252" s="112">
        <v>5.8597000000000003E-2</v>
      </c>
      <c r="AH252" s="112">
        <v>5.0141999999999999E-2</v>
      </c>
      <c r="AI252" s="114">
        <v>-0.15085999999999999</v>
      </c>
      <c r="AJ252" s="113">
        <v>-0.16112699999999999</v>
      </c>
      <c r="AK252" s="113">
        <v>-7.8794000000000003E-2</v>
      </c>
      <c r="AL252" s="114">
        <v>8.9701000000000003E-2</v>
      </c>
      <c r="AM252" s="113">
        <v>6.3767000000000004E-2</v>
      </c>
      <c r="AN252" s="113">
        <v>3.0145000000000002E-2</v>
      </c>
    </row>
    <row r="253" spans="1:40" ht="12.75" customHeight="1" x14ac:dyDescent="0.55000000000000004">
      <c r="A253" s="14" t="s">
        <v>501</v>
      </c>
      <c r="B253" s="40"/>
      <c r="C253" s="85" t="s">
        <v>68</v>
      </c>
      <c r="D253" s="63">
        <v>82.19</v>
      </c>
      <c r="E253" s="42">
        <v>1.18</v>
      </c>
      <c r="F253" s="25">
        <f>E253/D253</f>
        <v>1.435697773451758E-2</v>
      </c>
      <c r="G253" s="19">
        <f>D253-I253</f>
        <v>16.634444444444441</v>
      </c>
      <c r="H253" s="4">
        <f>(D253-I253)/D253</f>
        <v>0.20239012586013433</v>
      </c>
      <c r="I253" s="1">
        <f>E253/J253</f>
        <v>65.555555555555557</v>
      </c>
      <c r="J253" s="22">
        <v>1.7999999999999999E-2</v>
      </c>
      <c r="K253" s="19">
        <f>M253-D253</f>
        <v>35.809999999999988</v>
      </c>
      <c r="L253" s="4">
        <f>(M253-D253)/D253</f>
        <v>0.43569777345175797</v>
      </c>
      <c r="M253" s="1">
        <f>E253/N253</f>
        <v>117.99999999999999</v>
      </c>
      <c r="N253" s="29">
        <v>0.01</v>
      </c>
      <c r="O253" s="27" t="s">
        <v>271</v>
      </c>
      <c r="P253" s="63">
        <v>78.569999999999993</v>
      </c>
      <c r="Q253" s="61">
        <v>124.11</v>
      </c>
      <c r="R253" s="61">
        <v>30.969250593514701</v>
      </c>
      <c r="S253" s="42">
        <v>6.0150699999999997</v>
      </c>
      <c r="T253" s="1">
        <f>D253/S253</f>
        <v>13.664013885125193</v>
      </c>
      <c r="U253" s="38">
        <f>E253/S253</f>
        <v>0.19617394311288147</v>
      </c>
      <c r="V253" s="32"/>
      <c r="W253" s="48">
        <v>0.34660000000000002</v>
      </c>
      <c r="X253" s="5">
        <v>5</v>
      </c>
      <c r="Y253" s="35" t="s">
        <v>502</v>
      </c>
      <c r="Z253" s="120" t="s">
        <v>322</v>
      </c>
      <c r="AA253" s="120" t="s">
        <v>350</v>
      </c>
      <c r="AB253" s="120" t="s">
        <v>691</v>
      </c>
      <c r="AC253" s="126">
        <v>0.1096</v>
      </c>
      <c r="AD253" s="127">
        <v>4.4499999999999998E-2</v>
      </c>
      <c r="AE253" s="135">
        <v>1.1956</v>
      </c>
      <c r="AF253" s="121">
        <v>6.4975000000000005E-2</v>
      </c>
      <c r="AG253" s="121">
        <v>4.8087999999999999E-2</v>
      </c>
      <c r="AH253" s="121">
        <v>4.0897000000000003E-2</v>
      </c>
      <c r="AI253" s="123">
        <v>0.47682799999999997</v>
      </c>
      <c r="AJ253" s="122">
        <v>0.26217499999999999</v>
      </c>
      <c r="AK253" s="122">
        <v>0.10541499999999999</v>
      </c>
      <c r="AL253" s="123">
        <v>7.5018000000000001E-2</v>
      </c>
      <c r="AM253" s="122">
        <v>2.052E-2</v>
      </c>
      <c r="AN253" s="122">
        <v>5.1588000000000002E-2</v>
      </c>
    </row>
    <row r="254" spans="1:40" ht="12.75" customHeight="1" x14ac:dyDescent="0.55000000000000004">
      <c r="A254" s="14" t="s">
        <v>252</v>
      </c>
      <c r="B254" s="40" t="s">
        <v>264</v>
      </c>
      <c r="C254" s="85" t="s">
        <v>126</v>
      </c>
      <c r="D254" s="63">
        <v>191.09</v>
      </c>
      <c r="E254" s="42">
        <v>5.44</v>
      </c>
      <c r="F254" s="25">
        <f>E254/D254</f>
        <v>2.8468261028834582E-2</v>
      </c>
      <c r="G254" s="19">
        <f>D254-I254</f>
        <v>31.090000000000003</v>
      </c>
      <c r="H254" s="186">
        <f>(D254-I254)/D254</f>
        <v>0.16269820503427707</v>
      </c>
      <c r="I254" s="188">
        <f>E254/J254</f>
        <v>160</v>
      </c>
      <c r="J254" s="22">
        <v>3.4000000000000002E-2</v>
      </c>
      <c r="K254" s="19">
        <f>M254-D254</f>
        <v>80.91</v>
      </c>
      <c r="L254" s="186">
        <f>(M254-D254)/D254</f>
        <v>0.42341305144172903</v>
      </c>
      <c r="M254" s="188">
        <f>E254/N254</f>
        <v>272</v>
      </c>
      <c r="N254" s="29">
        <v>0.02</v>
      </c>
      <c r="O254" s="27" t="s">
        <v>269</v>
      </c>
      <c r="P254" s="63">
        <v>155.46</v>
      </c>
      <c r="Q254" s="183">
        <v>220.38499999999999</v>
      </c>
      <c r="R254" s="183">
        <v>18.588558855885601</v>
      </c>
      <c r="S254" s="42">
        <v>6.4146200000000002</v>
      </c>
      <c r="T254" s="188">
        <f>D254/S254</f>
        <v>29.789761513542501</v>
      </c>
      <c r="U254" s="38">
        <f>E254/S254</f>
        <v>0.84806270675425832</v>
      </c>
      <c r="V254" s="32"/>
      <c r="W254" s="48">
        <v>0.66420000000000001</v>
      </c>
      <c r="X254" s="194">
        <v>6</v>
      </c>
      <c r="Y254" s="35" t="s">
        <v>140</v>
      </c>
      <c r="Z254" s="109" t="s">
        <v>330</v>
      </c>
      <c r="AA254" s="109" t="s">
        <v>386</v>
      </c>
      <c r="AB254" s="109" t="s">
        <v>387</v>
      </c>
      <c r="AC254" s="130">
        <v>0.1575</v>
      </c>
      <c r="AD254" s="125">
        <v>8.8999999999999999E-3</v>
      </c>
      <c r="AE254" s="137">
        <v>3.8003999999999998</v>
      </c>
      <c r="AF254" s="108">
        <v>0.105063</v>
      </c>
      <c r="AG254" s="108">
        <v>0.138019</v>
      </c>
      <c r="AH254" s="108">
        <v>0.16716400000000001</v>
      </c>
      <c r="AI254" s="115">
        <v>5.799E-2</v>
      </c>
      <c r="AJ254" s="110">
        <v>4.8097000000000001E-2</v>
      </c>
      <c r="AK254" s="110">
        <v>0.13982600000000001</v>
      </c>
      <c r="AL254" s="115">
        <v>6.6031999999999993E-2</v>
      </c>
      <c r="AM254" s="110">
        <v>2.1076999999999999E-2</v>
      </c>
      <c r="AN254" s="110">
        <v>3.6804999999999997E-2</v>
      </c>
    </row>
    <row r="255" spans="1:40" ht="12.75" customHeight="1" x14ac:dyDescent="0.55000000000000004">
      <c r="A255" s="14" t="s">
        <v>557</v>
      </c>
      <c r="B255" s="40" t="s">
        <v>275</v>
      </c>
      <c r="C255" s="85" t="s">
        <v>265</v>
      </c>
      <c r="D255" s="63">
        <v>75</v>
      </c>
      <c r="E255" s="42">
        <v>1.4</v>
      </c>
      <c r="F255" s="25">
        <f>E255/D255</f>
        <v>1.8666666666666665E-2</v>
      </c>
      <c r="G255" s="19">
        <f>D255-I255</f>
        <v>-24.999999999999986</v>
      </c>
      <c r="H255" s="4">
        <f>(D255-I255)/D255</f>
        <v>-0.33333333333333315</v>
      </c>
      <c r="I255" s="1">
        <f>E255/J255</f>
        <v>99.999999999999986</v>
      </c>
      <c r="J255" s="22">
        <v>1.4E-2</v>
      </c>
      <c r="K255" s="19">
        <f>M255-D255</f>
        <v>179.54545454545453</v>
      </c>
      <c r="L255" s="4">
        <f>(M255-D255)/D255</f>
        <v>2.3939393939393936</v>
      </c>
      <c r="M255" s="1">
        <f>E255/N255</f>
        <v>254.54545454545453</v>
      </c>
      <c r="N255" s="29">
        <v>5.4999999999999997E-3</v>
      </c>
      <c r="O255" s="27" t="s">
        <v>271</v>
      </c>
      <c r="P255" s="63">
        <v>62.29</v>
      </c>
      <c r="Q255" s="61">
        <v>159.75</v>
      </c>
      <c r="R255" s="61">
        <v>14.8150790283125</v>
      </c>
      <c r="S255" s="42">
        <v>1.77793</v>
      </c>
      <c r="T255" s="143">
        <f>D255/S255</f>
        <v>42.183888004589605</v>
      </c>
      <c r="U255" s="38">
        <f>E255/S255</f>
        <v>0.78743257608567263</v>
      </c>
      <c r="V255" s="31"/>
      <c r="W255" s="48">
        <v>1.4623999999999999</v>
      </c>
      <c r="X255" s="5">
        <v>5</v>
      </c>
      <c r="Y255" s="35" t="s">
        <v>558</v>
      </c>
      <c r="Z255" s="111" t="s">
        <v>328</v>
      </c>
      <c r="AA255" s="111" t="s">
        <v>694</v>
      </c>
      <c r="AB255" s="111" t="s">
        <v>694</v>
      </c>
      <c r="AC255" s="133">
        <v>6.0999999999999999E-2</v>
      </c>
      <c r="AD255" s="134">
        <v>5.8999999999999999E-3</v>
      </c>
      <c r="AE255" s="139">
        <v>4.5612000000000004</v>
      </c>
      <c r="AF255" s="112">
        <v>8.4454000000000001E-2</v>
      </c>
      <c r="AG255" s="112">
        <v>9.5917000000000002E-2</v>
      </c>
      <c r="AH255" s="112">
        <v>0.12966800000000001</v>
      </c>
      <c r="AI255" s="114">
        <v>-0.48243799999999998</v>
      </c>
      <c r="AJ255" s="113">
        <v>-0.25856099999999999</v>
      </c>
      <c r="AK255" s="113">
        <v>-9.8905999999999994E-2</v>
      </c>
      <c r="AL255" s="114">
        <v>-1.2637000000000001E-2</v>
      </c>
      <c r="AM255" s="113">
        <v>9.8300000000000002E-3</v>
      </c>
      <c r="AN255" s="113">
        <v>3.5902000000000003E-2</v>
      </c>
    </row>
    <row r="256" spans="1:40" ht="12.75" customHeight="1" x14ac:dyDescent="0.55000000000000004">
      <c r="A256" s="14" t="s">
        <v>631</v>
      </c>
      <c r="B256" s="40" t="s">
        <v>275</v>
      </c>
      <c r="C256" s="85" t="s">
        <v>68</v>
      </c>
      <c r="D256" s="63">
        <v>26.82</v>
      </c>
      <c r="E256" s="184">
        <v>1.32</v>
      </c>
      <c r="F256" s="25">
        <f>E256/D256</f>
        <v>4.9217002237136466E-2</v>
      </c>
      <c r="G256" s="19">
        <f>D256-I256</f>
        <v>5.1806557377049174</v>
      </c>
      <c r="H256" s="186">
        <f>(D256-I256)/D256</f>
        <v>0.19316389775186119</v>
      </c>
      <c r="I256" s="188">
        <f>E256/J256</f>
        <v>21.639344262295083</v>
      </c>
      <c r="J256" s="22">
        <v>6.0999999999999999E-2</v>
      </c>
      <c r="K256" s="19">
        <f>M256-D256</f>
        <v>20.322857142857146</v>
      </c>
      <c r="L256" s="186">
        <f>(M256-D256)/D256</f>
        <v>0.75775007989773102</v>
      </c>
      <c r="M256" s="188">
        <f>E256/N256</f>
        <v>47.142857142857146</v>
      </c>
      <c r="N256" s="29">
        <v>2.8000000000000001E-2</v>
      </c>
      <c r="O256" s="27" t="s">
        <v>269</v>
      </c>
      <c r="P256" s="63">
        <v>26.3</v>
      </c>
      <c r="Q256" s="183">
        <v>35.17</v>
      </c>
      <c r="R256" s="183">
        <v>10.410879324003201</v>
      </c>
      <c r="S256" s="184">
        <v>2.81582</v>
      </c>
      <c r="T256" s="188">
        <f>D256/S256</f>
        <v>9.5247565540410957</v>
      </c>
      <c r="U256" s="38">
        <f>E256/S256</f>
        <v>0.46877996462842086</v>
      </c>
      <c r="V256" s="32"/>
      <c r="W256" s="48">
        <v>0.81210000000000004</v>
      </c>
      <c r="X256" s="194">
        <v>6</v>
      </c>
      <c r="Y256" s="35" t="s">
        <v>632</v>
      </c>
      <c r="Z256" s="120" t="s">
        <v>482</v>
      </c>
      <c r="AA256" s="120" t="s">
        <v>376</v>
      </c>
      <c r="AB256" s="120" t="s">
        <v>391</v>
      </c>
      <c r="AC256" s="126">
        <v>8.7499999999999994E-2</v>
      </c>
      <c r="AD256" s="127">
        <v>7.9500000000000001E-2</v>
      </c>
      <c r="AE256" s="135">
        <v>0.79990000000000006</v>
      </c>
      <c r="AF256" s="121">
        <v>6.7268999999999995E-2</v>
      </c>
      <c r="AG256" s="121">
        <v>8.1006999999999996E-2</v>
      </c>
      <c r="AH256" s="121">
        <v>0.152471</v>
      </c>
      <c r="AI256" s="123">
        <v>0.47395700000000002</v>
      </c>
      <c r="AJ256" s="122">
        <v>0.12380099999999999</v>
      </c>
      <c r="AK256" s="122">
        <v>0.16667899999999999</v>
      </c>
      <c r="AL256" s="123">
        <v>6.3183000000000003E-2</v>
      </c>
      <c r="AM256" s="122">
        <v>2.3096999999999999E-2</v>
      </c>
      <c r="AN256" s="122">
        <v>4.3368999999999998E-2</v>
      </c>
    </row>
    <row r="257" spans="1:40" ht="12.75" customHeight="1" x14ac:dyDescent="0.55000000000000004">
      <c r="A257" s="14" t="s">
        <v>614</v>
      </c>
      <c r="B257" s="40" t="s">
        <v>264</v>
      </c>
      <c r="C257" s="85" t="s">
        <v>126</v>
      </c>
      <c r="D257" s="63">
        <v>59.49</v>
      </c>
      <c r="E257" s="184">
        <v>1.28</v>
      </c>
      <c r="F257" s="25">
        <f>E257/D257</f>
        <v>2.1516221213649354E-2</v>
      </c>
      <c r="G257" s="19">
        <f>D257-I257</f>
        <v>10.259230769230768</v>
      </c>
      <c r="H257" s="186">
        <f>(D257-I257)/D257</f>
        <v>0.17245303024425565</v>
      </c>
      <c r="I257" s="188">
        <f>E257/J257</f>
        <v>49.230769230769234</v>
      </c>
      <c r="J257" s="22">
        <v>2.5999999999999999E-2</v>
      </c>
      <c r="K257" s="19">
        <f>M257-D257</f>
        <v>28.785862068965507</v>
      </c>
      <c r="L257" s="186">
        <f>(M257-D257)/D257</f>
        <v>0.48387732507926551</v>
      </c>
      <c r="M257" s="188">
        <f>E257/N257</f>
        <v>88.275862068965509</v>
      </c>
      <c r="N257" s="29">
        <v>1.4500000000000001E-2</v>
      </c>
      <c r="O257" s="27" t="s">
        <v>270</v>
      </c>
      <c r="P257" s="63">
        <v>44.48</v>
      </c>
      <c r="Q257" s="183">
        <v>63.59</v>
      </c>
      <c r="R257" s="183">
        <v>16.1319444444444</v>
      </c>
      <c r="S257" s="184">
        <v>2.9352999999999998</v>
      </c>
      <c r="T257" s="188">
        <f>D257/S257</f>
        <v>20.267093653118934</v>
      </c>
      <c r="U257" s="38">
        <f>E257/S257</f>
        <v>0.43607127039825577</v>
      </c>
      <c r="V257" s="27"/>
      <c r="W257" s="48">
        <v>0.87709999999999999</v>
      </c>
      <c r="X257" s="194">
        <v>6</v>
      </c>
      <c r="Y257" s="35" t="s">
        <v>615</v>
      </c>
      <c r="Z257" s="109" t="s">
        <v>328</v>
      </c>
      <c r="AA257" s="109" t="s">
        <v>690</v>
      </c>
      <c r="AB257" s="109" t="s">
        <v>365</v>
      </c>
      <c r="AC257" s="130">
        <v>0.08</v>
      </c>
      <c r="AD257" s="125">
        <v>4.3499999999999997E-2</v>
      </c>
      <c r="AE257" s="137">
        <v>0.93289999999999995</v>
      </c>
      <c r="AF257" s="110">
        <v>0.17389099999999999</v>
      </c>
      <c r="AG257" s="110">
        <v>0.15723999999999999</v>
      </c>
      <c r="AH257" s="110">
        <v>0.135938</v>
      </c>
      <c r="AI257" s="115">
        <v>-3.2655000000000003E-2</v>
      </c>
      <c r="AJ257" s="110">
        <v>-4.6718999999999997E-2</v>
      </c>
      <c r="AK257" s="110">
        <v>7.3970999999999995E-2</v>
      </c>
      <c r="AL257" s="115">
        <v>4.2313000000000003E-2</v>
      </c>
      <c r="AM257" s="110">
        <v>4.2495999999999999E-2</v>
      </c>
      <c r="AN257" s="110">
        <v>4.3114E-2</v>
      </c>
    </row>
    <row r="258" spans="1:40" ht="12.75" customHeight="1" x14ac:dyDescent="0.55000000000000004">
      <c r="A258" s="14" t="s">
        <v>752</v>
      </c>
      <c r="B258" s="40"/>
      <c r="C258" s="85" t="s">
        <v>68</v>
      </c>
      <c r="D258" s="63">
        <v>74.19</v>
      </c>
      <c r="E258" s="42">
        <v>1.36</v>
      </c>
      <c r="F258" s="25">
        <f>E258/D258</f>
        <v>1.8331311497506404E-2</v>
      </c>
      <c r="G258" s="19">
        <f>D258-I258</f>
        <v>35.332857142857144</v>
      </c>
      <c r="H258" s="186">
        <f>(D258-I258)/D258</f>
        <v>0.47624824292838852</v>
      </c>
      <c r="I258" s="188">
        <f>E258/J258</f>
        <v>38.857142857142854</v>
      </c>
      <c r="J258" s="22">
        <v>3.5000000000000003E-2</v>
      </c>
      <c r="K258" s="19">
        <f>M258-D258</f>
        <v>26.55074074074075</v>
      </c>
      <c r="L258" s="186">
        <f>(M258-D258)/D258</f>
        <v>0.35787492574121516</v>
      </c>
      <c r="M258" s="188">
        <f>E258/N258</f>
        <v>100.74074074074075</v>
      </c>
      <c r="N258" s="29">
        <v>1.35E-2</v>
      </c>
      <c r="O258" s="27" t="s">
        <v>271</v>
      </c>
      <c r="P258" s="63">
        <v>69.344999999999999</v>
      </c>
      <c r="Q258" s="183">
        <v>94.704999999999998</v>
      </c>
      <c r="R258" s="183">
        <v>36.824674905027898</v>
      </c>
      <c r="S258" s="42">
        <v>5.24282</v>
      </c>
      <c r="T258" s="188">
        <f>D258/S258</f>
        <v>14.150781449677845</v>
      </c>
      <c r="U258" s="38">
        <f>E258/S258</f>
        <v>0.2594023826871798</v>
      </c>
      <c r="V258" s="27"/>
      <c r="W258" s="48">
        <v>0.92779999999999996</v>
      </c>
      <c r="X258" s="194">
        <v>5</v>
      </c>
      <c r="Y258" s="35" t="s">
        <v>753</v>
      </c>
      <c r="Z258" s="120" t="s">
        <v>322</v>
      </c>
      <c r="AA258" s="120" t="s">
        <v>350</v>
      </c>
      <c r="AB258" s="120" t="s">
        <v>691</v>
      </c>
      <c r="AC258" s="126">
        <v>7.9399999999999998E-2</v>
      </c>
      <c r="AD258" s="127">
        <v>-1.55E-2</v>
      </c>
      <c r="AE258" s="135">
        <v>1.2917000000000001</v>
      </c>
      <c r="AF258" s="122">
        <v>4.7823999999999998E-2</v>
      </c>
      <c r="AG258" s="122">
        <v>3.2105000000000002E-2</v>
      </c>
      <c r="AH258" s="122">
        <v>3.5179000000000002E-2</v>
      </c>
      <c r="AI258" s="123">
        <v>0.13714199999999999</v>
      </c>
      <c r="AJ258" s="122">
        <v>7.2209999999999996E-2</v>
      </c>
      <c r="AK258" s="122">
        <v>7.1578000000000003E-2</v>
      </c>
      <c r="AL258" s="123">
        <v>0.107239</v>
      </c>
      <c r="AM258" s="122">
        <v>5.8984000000000002E-2</v>
      </c>
      <c r="AN258" s="122">
        <v>4.6214999999999999E-2</v>
      </c>
    </row>
    <row r="259" spans="1:40" ht="12.75" customHeight="1" x14ac:dyDescent="0.55000000000000004">
      <c r="A259" s="16" t="s">
        <v>639</v>
      </c>
      <c r="B259" s="41"/>
      <c r="C259" s="86" t="s">
        <v>68</v>
      </c>
      <c r="D259" s="62">
        <v>555.52</v>
      </c>
      <c r="E259" s="60">
        <v>1.56</v>
      </c>
      <c r="F259" s="24">
        <f>E259/D259</f>
        <v>2.8081797235023041E-3</v>
      </c>
      <c r="G259" s="20">
        <f>D259-I259</f>
        <v>133.89837837837837</v>
      </c>
      <c r="H259" s="7">
        <f>(D259-I259)/D259</f>
        <v>0.2410325071615394</v>
      </c>
      <c r="I259" s="8">
        <f>E259/J259</f>
        <v>421.62162162162161</v>
      </c>
      <c r="J259" s="23">
        <v>3.7000000000000002E-3</v>
      </c>
      <c r="K259" s="20">
        <f>M259-D259</f>
        <v>311.14666666666676</v>
      </c>
      <c r="L259" s="7">
        <f>(M259-D259)/D259</f>
        <v>0.56009984639016919</v>
      </c>
      <c r="M259" s="8">
        <f>E259/N259</f>
        <v>866.66666666666674</v>
      </c>
      <c r="N259" s="30">
        <v>1.8E-3</v>
      </c>
      <c r="O259" s="28" t="s">
        <v>268</v>
      </c>
      <c r="P259" s="62">
        <v>493.3</v>
      </c>
      <c r="Q259" s="64">
        <v>627.88</v>
      </c>
      <c r="R259" s="64">
        <v>120.87241959691301</v>
      </c>
      <c r="S259" s="60">
        <v>15.58719</v>
      </c>
      <c r="T259" s="8">
        <f>D259/S259</f>
        <v>35.639521940773157</v>
      </c>
      <c r="U259" s="37">
        <f>E259/S259</f>
        <v>0.10008218286939469</v>
      </c>
      <c r="V259" s="58"/>
      <c r="W259" s="59">
        <v>0.74709999999999999</v>
      </c>
      <c r="X259" s="46">
        <v>6</v>
      </c>
      <c r="Y259" s="36" t="s">
        <v>640</v>
      </c>
      <c r="Z259" s="120" t="s">
        <v>325</v>
      </c>
      <c r="AA259" s="120" t="s">
        <v>645</v>
      </c>
      <c r="AB259" s="120" t="s">
        <v>645</v>
      </c>
      <c r="AC259" s="126">
        <v>7.9200000000000007E-2</v>
      </c>
      <c r="AD259" s="127">
        <v>1.7500000000000002E-2</v>
      </c>
      <c r="AE259" s="135">
        <v>3.7090000000000001</v>
      </c>
      <c r="AF259" s="121">
        <v>0.16738800000000001</v>
      </c>
      <c r="AG259" s="121">
        <v>0.15537699999999999</v>
      </c>
      <c r="AH259" s="121">
        <v>8.8423000000000002E-2</v>
      </c>
      <c r="AI259" s="123">
        <v>-1.0767000000000001E-2</v>
      </c>
      <c r="AJ259" s="122">
        <v>0.163692</v>
      </c>
      <c r="AK259" s="122">
        <v>0.16073999999999999</v>
      </c>
      <c r="AL259" s="123">
        <v>9.9784999999999999E-2</v>
      </c>
      <c r="AM259" s="122">
        <v>0.119634</v>
      </c>
      <c r="AN259" s="122">
        <v>0.125919</v>
      </c>
    </row>
    <row r="260" spans="1:40" ht="12.75" customHeight="1" x14ac:dyDescent="0.55000000000000004">
      <c r="A260" s="14" t="s">
        <v>536</v>
      </c>
      <c r="B260" s="40"/>
      <c r="C260" s="85" t="s">
        <v>126</v>
      </c>
      <c r="D260" s="63">
        <v>95.28</v>
      </c>
      <c r="E260" s="42">
        <v>2</v>
      </c>
      <c r="F260" s="25">
        <f>E260/D260</f>
        <v>2.0990764063811923E-2</v>
      </c>
      <c r="G260" s="19">
        <f>D260-I260</f>
        <v>36.456470588235298</v>
      </c>
      <c r="H260" s="4">
        <f>(D260-I260)/D260</f>
        <v>0.38262458635847291</v>
      </c>
      <c r="I260" s="1">
        <f>E260/J260</f>
        <v>58.823529411764703</v>
      </c>
      <c r="J260" s="22">
        <v>3.4000000000000002E-2</v>
      </c>
      <c r="K260" s="19">
        <f>M260-D260</f>
        <v>154.72</v>
      </c>
      <c r="L260" s="4">
        <f>(M260-D260)/D260</f>
        <v>1.6238455079764904</v>
      </c>
      <c r="M260" s="1">
        <f>E260/N260</f>
        <v>250</v>
      </c>
      <c r="N260" s="29">
        <v>8.0000000000000002E-3</v>
      </c>
      <c r="O260" s="27" t="s">
        <v>271</v>
      </c>
      <c r="P260" s="63">
        <v>88.37</v>
      </c>
      <c r="Q260" s="61">
        <v>129.31</v>
      </c>
      <c r="R260" s="61">
        <v>76.843388910149102</v>
      </c>
      <c r="S260" s="42">
        <v>4.9368699999999999</v>
      </c>
      <c r="T260" s="1">
        <f>D260/S260</f>
        <v>19.299677731032013</v>
      </c>
      <c r="U260" s="38">
        <f>E260/S260</f>
        <v>0.40511498175969796</v>
      </c>
      <c r="V260" s="32"/>
      <c r="W260" s="48">
        <v>0.27879999999999999</v>
      </c>
      <c r="X260" s="5">
        <v>6</v>
      </c>
      <c r="Y260" s="35" t="s">
        <v>537</v>
      </c>
      <c r="Z260" s="109" t="s">
        <v>367</v>
      </c>
      <c r="AA260" s="109" t="s">
        <v>484</v>
      </c>
      <c r="AB260" s="109" t="s">
        <v>543</v>
      </c>
      <c r="AC260" s="130">
        <v>3.8899999999999997E-2</v>
      </c>
      <c r="AD260" s="125">
        <v>0.1031</v>
      </c>
      <c r="AE260" s="137">
        <v>3.4016000000000002</v>
      </c>
      <c r="AF260" s="108">
        <v>5.3948000000000003E-2</v>
      </c>
      <c r="AG260" s="108">
        <v>4.2402000000000002E-2</v>
      </c>
      <c r="AH260" s="108">
        <v>7.6344999999999996E-2</v>
      </c>
      <c r="AI260" s="115">
        <v>-0.252973</v>
      </c>
      <c r="AJ260" s="110">
        <v>0.148698</v>
      </c>
      <c r="AK260" s="110">
        <v>3.9605000000000001E-2</v>
      </c>
      <c r="AL260" s="115">
        <v>-6.5768999999999994E-2</v>
      </c>
      <c r="AM260" s="110">
        <v>5.0120999999999999E-2</v>
      </c>
      <c r="AN260" s="110">
        <v>0.11036700000000001</v>
      </c>
    </row>
    <row r="261" spans="1:40" ht="12.75" customHeight="1" thickBot="1" x14ac:dyDescent="0.6">
      <c r="A261" s="65" t="s">
        <v>253</v>
      </c>
      <c r="B261" s="66" t="s">
        <v>264</v>
      </c>
      <c r="C261" s="88" t="s">
        <v>126</v>
      </c>
      <c r="D261" s="67">
        <v>119.89</v>
      </c>
      <c r="E261" s="68">
        <v>1.5</v>
      </c>
      <c r="F261" s="69">
        <f>E261/D261</f>
        <v>1.2511468846442572E-2</v>
      </c>
      <c r="G261" s="70">
        <f>D261-I261</f>
        <v>51.708181818181814</v>
      </c>
      <c r="H261" s="71">
        <f>(D261-I261)/D261</f>
        <v>0.43129687061624666</v>
      </c>
      <c r="I261" s="72">
        <f>E261/J261</f>
        <v>68.181818181818187</v>
      </c>
      <c r="J261" s="73">
        <v>2.1999999999999999E-2</v>
      </c>
      <c r="K261" s="70">
        <f>M261-D261</f>
        <v>30.11</v>
      </c>
      <c r="L261" s="71">
        <f>(M261-D261)/D261</f>
        <v>0.25114688464425722</v>
      </c>
      <c r="M261" s="72">
        <f>E261/N261</f>
        <v>150</v>
      </c>
      <c r="N261" s="74">
        <v>0.01</v>
      </c>
      <c r="O261" s="75" t="s">
        <v>270</v>
      </c>
      <c r="P261" s="67">
        <v>92.35</v>
      </c>
      <c r="Q261" s="76">
        <v>128</v>
      </c>
      <c r="R261" s="76">
        <v>6.4415020028312</v>
      </c>
      <c r="S261" s="68">
        <v>4.0308599999999997</v>
      </c>
      <c r="T261" s="72">
        <f>D261/S261</f>
        <v>29.74303250422987</v>
      </c>
      <c r="U261" s="77">
        <f>E261/S261</f>
        <v>0.37212902457540081</v>
      </c>
      <c r="V261" s="144"/>
      <c r="W261" s="79">
        <v>0.39190000000000003</v>
      </c>
      <c r="X261" s="80">
        <v>6</v>
      </c>
      <c r="Y261" s="81" t="s">
        <v>141</v>
      </c>
      <c r="Z261" s="109" t="s">
        <v>367</v>
      </c>
      <c r="AA261" s="109" t="s">
        <v>380</v>
      </c>
      <c r="AB261" s="109" t="s">
        <v>381</v>
      </c>
      <c r="AC261" s="130">
        <v>0.26290000000000002</v>
      </c>
      <c r="AD261" s="125">
        <v>2.81E-2</v>
      </c>
      <c r="AE261" s="137">
        <v>2.4097</v>
      </c>
      <c r="AF261" s="108">
        <v>0.77787399999999995</v>
      </c>
      <c r="AG261" s="108">
        <v>0.117617</v>
      </c>
      <c r="AH261" s="108">
        <v>0.16737299999999999</v>
      </c>
      <c r="AI261" s="115">
        <v>2.8062420000000001</v>
      </c>
      <c r="AJ261" s="110">
        <v>9.6974000000000005E-2</v>
      </c>
      <c r="AK261" s="110">
        <v>0.101354</v>
      </c>
      <c r="AL261" s="115">
        <v>0.19044700000000001</v>
      </c>
      <c r="AM261" s="110">
        <v>6.8253999999999995E-2</v>
      </c>
      <c r="AN261" s="110">
        <v>7.0539000000000004E-2</v>
      </c>
    </row>
    <row r="262" spans="1:40" ht="12.75" customHeight="1" x14ac:dyDescent="0.55000000000000004">
      <c r="A262" s="16" t="s">
        <v>254</v>
      </c>
      <c r="B262" s="41"/>
      <c r="C262" s="86" t="s">
        <v>265</v>
      </c>
      <c r="D262" s="62">
        <v>64.010000000000005</v>
      </c>
      <c r="E262" s="60">
        <v>2.48</v>
      </c>
      <c r="F262" s="24">
        <f>E262/D262</f>
        <v>3.8743946258397124E-2</v>
      </c>
      <c r="G262" s="20">
        <f>D262-I262</f>
        <v>-6.8471428571428419</v>
      </c>
      <c r="H262" s="7">
        <f>(D262-I262)/D262</f>
        <v>-0.10696989309706048</v>
      </c>
      <c r="I262" s="8">
        <f>E262/J262</f>
        <v>70.857142857142847</v>
      </c>
      <c r="J262" s="23">
        <v>3.5000000000000003E-2</v>
      </c>
      <c r="K262" s="20">
        <f>M262-D262</f>
        <v>73.767777777777795</v>
      </c>
      <c r="L262" s="7">
        <f>(M262-D262)/D262</f>
        <v>1.1524414587998404</v>
      </c>
      <c r="M262" s="8">
        <f>E262/N262</f>
        <v>137.7777777777778</v>
      </c>
      <c r="N262" s="30">
        <v>1.7999999999999999E-2</v>
      </c>
      <c r="O262" s="28" t="s">
        <v>271</v>
      </c>
      <c r="P262" s="62">
        <v>43.09</v>
      </c>
      <c r="Q262" s="64">
        <v>79.010000000000005</v>
      </c>
      <c r="R262" s="64">
        <v>46.717992571908901</v>
      </c>
      <c r="S262" s="60">
        <v>0.46611000000000002</v>
      </c>
      <c r="T262" s="8">
        <f>D262/S262</f>
        <v>137.32809851751733</v>
      </c>
      <c r="U262" s="37">
        <f>E262/S262</f>
        <v>5.3206324687305573</v>
      </c>
      <c r="V262" s="58" t="s">
        <v>273</v>
      </c>
      <c r="W262" s="59">
        <v>0.90059999999999996</v>
      </c>
      <c r="X262" s="46">
        <v>6</v>
      </c>
      <c r="Y262" s="36" t="s">
        <v>142</v>
      </c>
      <c r="Z262" s="111" t="s">
        <v>333</v>
      </c>
      <c r="AA262" s="111" t="s">
        <v>416</v>
      </c>
      <c r="AB262" s="111" t="s">
        <v>361</v>
      </c>
      <c r="AC262" s="133">
        <v>7.2800000000000004E-2</v>
      </c>
      <c r="AD262" s="134">
        <v>5.04E-2</v>
      </c>
      <c r="AE262" s="139">
        <v>0.98319999999999996</v>
      </c>
      <c r="AF262" s="112">
        <v>0.14952399999999999</v>
      </c>
      <c r="AG262" s="112">
        <v>4.3475E-2</v>
      </c>
      <c r="AH262" s="112">
        <v>4.5367999999999999E-2</v>
      </c>
      <c r="AI262" s="114">
        <v>-0.49744899999999997</v>
      </c>
      <c r="AJ262" s="113">
        <v>-0.34198200000000001</v>
      </c>
      <c r="AK262" s="113">
        <v>-0.15268100000000001</v>
      </c>
      <c r="AL262" s="114">
        <v>-0.100318</v>
      </c>
      <c r="AM262" s="113">
        <v>-5.3036E-2</v>
      </c>
      <c r="AN262" s="113">
        <v>-5.4380000000000001E-3</v>
      </c>
    </row>
    <row r="263" spans="1:40" ht="12.75" customHeight="1" x14ac:dyDescent="0.55000000000000004">
      <c r="A263" s="14" t="s">
        <v>255</v>
      </c>
      <c r="B263" s="40" t="s">
        <v>275</v>
      </c>
      <c r="C263" s="85" t="s">
        <v>265</v>
      </c>
      <c r="D263" s="63">
        <v>80.17</v>
      </c>
      <c r="E263" s="42">
        <v>1.52</v>
      </c>
      <c r="F263" s="25">
        <f>E263/D263</f>
        <v>1.8959710614943247E-2</v>
      </c>
      <c r="G263" s="19">
        <f>D263-I263</f>
        <v>-4.2744444444444554</v>
      </c>
      <c r="H263" s="4">
        <f>(D263-I263)/D263</f>
        <v>-5.3317256385735999E-2</v>
      </c>
      <c r="I263" s="1">
        <f>E263/J263</f>
        <v>84.444444444444457</v>
      </c>
      <c r="J263" s="22">
        <v>1.7999999999999999E-2</v>
      </c>
      <c r="K263" s="19">
        <f>M263-D263</f>
        <v>88.718888888888912</v>
      </c>
      <c r="L263" s="4">
        <f>(M263-D263)/D263</f>
        <v>1.1066345127714721</v>
      </c>
      <c r="M263" s="1">
        <f>E263/N263</f>
        <v>168.88888888888891</v>
      </c>
      <c r="N263" s="29">
        <v>8.9999999999999993E-3</v>
      </c>
      <c r="O263" s="27" t="s">
        <v>268</v>
      </c>
      <c r="P263" s="63">
        <v>76.95</v>
      </c>
      <c r="Q263" s="61">
        <v>100.925</v>
      </c>
      <c r="R263" s="61">
        <v>15.293855332191001</v>
      </c>
      <c r="S263" s="42">
        <v>2.5328499999999998</v>
      </c>
      <c r="T263" s="1">
        <f>D263/S263</f>
        <v>31.652091517460573</v>
      </c>
      <c r="U263" s="38">
        <f>E263/S263</f>
        <v>0.60011449552875229</v>
      </c>
      <c r="V263" s="32"/>
      <c r="W263" s="48">
        <v>0.59399999999999997</v>
      </c>
      <c r="X263" s="5">
        <v>6</v>
      </c>
      <c r="Y263" s="35" t="s">
        <v>143</v>
      </c>
      <c r="Z263" s="111" t="s">
        <v>322</v>
      </c>
      <c r="AA263" s="111" t="s">
        <v>350</v>
      </c>
      <c r="AB263" s="111" t="s">
        <v>375</v>
      </c>
      <c r="AC263" s="133">
        <v>0.1414</v>
      </c>
      <c r="AD263" s="134">
        <v>4.24E-2</v>
      </c>
      <c r="AE263" s="139">
        <v>1.4676</v>
      </c>
      <c r="AF263" s="112">
        <v>0.111026</v>
      </c>
      <c r="AG263" s="112">
        <v>9.8560999999999996E-2</v>
      </c>
      <c r="AH263" s="112">
        <v>0.136659</v>
      </c>
      <c r="AI263" s="114">
        <v>1.9883999999999999E-2</v>
      </c>
      <c r="AJ263" s="113">
        <v>9.6490000000000006E-2</v>
      </c>
      <c r="AK263" s="113">
        <v>0.10259699999999999</v>
      </c>
      <c r="AL263" s="114">
        <v>5.0005000000000001E-2</v>
      </c>
      <c r="AM263" s="113">
        <v>7.8728999999999993E-2</v>
      </c>
      <c r="AN263" s="113">
        <v>7.7514E-2</v>
      </c>
    </row>
    <row r="264" spans="1:40" ht="12.75" customHeight="1" x14ac:dyDescent="0.55000000000000004">
      <c r="A264" s="14" t="s">
        <v>592</v>
      </c>
      <c r="B264" s="40"/>
      <c r="C264" s="85" t="s">
        <v>265</v>
      </c>
      <c r="D264" s="63">
        <v>54.26</v>
      </c>
      <c r="E264" s="42">
        <v>2.93</v>
      </c>
      <c r="F264" s="25">
        <f>E264/D264</f>
        <v>5.3999262808698864E-2</v>
      </c>
      <c r="G264" s="19">
        <f>D264-I264</f>
        <v>-5.5359183673469445</v>
      </c>
      <c r="H264" s="4">
        <f>(D264-I264)/D264</f>
        <v>-0.10202577160609924</v>
      </c>
      <c r="I264" s="1">
        <f>E264/J264</f>
        <v>59.795918367346943</v>
      </c>
      <c r="J264" s="22">
        <v>4.9000000000000002E-2</v>
      </c>
      <c r="K264" s="19">
        <f>M264-D264</f>
        <v>38.755873015873028</v>
      </c>
      <c r="L264" s="4">
        <f>(M264-D264)/D264</f>
        <v>0.71426231138726559</v>
      </c>
      <c r="M264" s="1">
        <f>E264/N264</f>
        <v>93.015873015873026</v>
      </c>
      <c r="N264" s="29">
        <v>3.15E-2</v>
      </c>
      <c r="O264" s="27" t="s">
        <v>269</v>
      </c>
      <c r="P264" s="63">
        <v>51.3</v>
      </c>
      <c r="Q264" s="61">
        <v>64.894999999999996</v>
      </c>
      <c r="R264" s="61">
        <v>59.584071302062497</v>
      </c>
      <c r="S264" s="43">
        <v>3.27</v>
      </c>
      <c r="T264" s="1">
        <f>D264/S264</f>
        <v>16.593272171253822</v>
      </c>
      <c r="U264" s="38">
        <f>E264/S264</f>
        <v>0.89602446483180431</v>
      </c>
      <c r="V264" s="31"/>
      <c r="W264" s="48">
        <v>3.9567000000000001</v>
      </c>
      <c r="X264" s="5">
        <v>6</v>
      </c>
      <c r="Y264" s="35" t="s">
        <v>593</v>
      </c>
      <c r="Z264" s="111" t="s">
        <v>333</v>
      </c>
      <c r="AA264" s="111" t="s">
        <v>416</v>
      </c>
      <c r="AB264" s="111" t="s">
        <v>359</v>
      </c>
      <c r="AC264" s="133">
        <v>0.10249999999999999</v>
      </c>
      <c r="AD264" s="134">
        <v>7.6300000000000007E-2</v>
      </c>
      <c r="AE264" s="139">
        <v>0.68389999999999995</v>
      </c>
      <c r="AF264" s="112">
        <v>6.0748999999999997E-2</v>
      </c>
      <c r="AG264" s="112">
        <v>6.633E-2</v>
      </c>
      <c r="AH264" s="112">
        <v>5.9076999999999998E-2</v>
      </c>
      <c r="AI264" s="114">
        <v>-0.173208</v>
      </c>
      <c r="AJ264" s="113">
        <v>-5.9082999999999997E-2</v>
      </c>
      <c r="AK264" s="113">
        <v>-9.0830000000000008E-3</v>
      </c>
      <c r="AL264" s="114">
        <v>7.1554000000000006E-2</v>
      </c>
      <c r="AM264" s="113">
        <v>6.1676000000000002E-2</v>
      </c>
      <c r="AN264" s="113">
        <v>4.2730999999999998E-2</v>
      </c>
    </row>
    <row r="265" spans="1:40" ht="12.75" customHeight="1" x14ac:dyDescent="0.55000000000000004">
      <c r="A265" s="16" t="s">
        <v>509</v>
      </c>
      <c r="B265" s="41" t="s">
        <v>275</v>
      </c>
      <c r="C265" s="86" t="s">
        <v>266</v>
      </c>
      <c r="D265" s="62">
        <v>376.98</v>
      </c>
      <c r="E265" s="60">
        <v>3.36</v>
      </c>
      <c r="F265" s="24">
        <f>E265/D265</f>
        <v>8.9129396784975324E-3</v>
      </c>
      <c r="G265" s="20">
        <f>D265-I265</f>
        <v>315.32862385321101</v>
      </c>
      <c r="H265" s="7">
        <f>(D265-I265)/D265</f>
        <v>0.8364598224128893</v>
      </c>
      <c r="I265" s="8">
        <f>E265/J265</f>
        <v>61.651376146788991</v>
      </c>
      <c r="J265" s="23">
        <v>5.45E-2</v>
      </c>
      <c r="K265" s="20">
        <f>M265-D265</f>
        <v>-166.98000000000002</v>
      </c>
      <c r="L265" s="7">
        <f>(M265-D265)/D265</f>
        <v>-0.44294127009390422</v>
      </c>
      <c r="M265" s="8">
        <f>E265/N265</f>
        <v>210</v>
      </c>
      <c r="N265" s="30">
        <v>1.6E-2</v>
      </c>
      <c r="O265" s="28" t="s">
        <v>270</v>
      </c>
      <c r="P265" s="62">
        <v>242.81</v>
      </c>
      <c r="Q265" s="64">
        <v>422</v>
      </c>
      <c r="R265" s="64">
        <v>30.792369878587898</v>
      </c>
      <c r="S265" s="60">
        <v>9.4713999999999992</v>
      </c>
      <c r="T265" s="8">
        <f>D265/S265</f>
        <v>39.801930020905047</v>
      </c>
      <c r="U265" s="37">
        <f>E265/S265</f>
        <v>0.35475220136410668</v>
      </c>
      <c r="V265" s="28"/>
      <c r="W265" s="59">
        <v>0.68330000000000002</v>
      </c>
      <c r="X265" s="46">
        <v>5</v>
      </c>
      <c r="Y265" s="36" t="s">
        <v>510</v>
      </c>
      <c r="Z265" s="105" t="s">
        <v>322</v>
      </c>
      <c r="AA265" s="105" t="s">
        <v>340</v>
      </c>
      <c r="AB265" s="105" t="s">
        <v>340</v>
      </c>
      <c r="AC265" s="131">
        <v>0.13289999999999999</v>
      </c>
      <c r="AD265" s="132">
        <v>2.0899999999999998E-2</v>
      </c>
      <c r="AE265" s="138">
        <v>3.2132000000000001</v>
      </c>
      <c r="AF265" s="106">
        <v>0.122695</v>
      </c>
      <c r="AG265" s="106">
        <v>8.8861999999999997E-2</v>
      </c>
      <c r="AH265" s="106">
        <v>0.13575400000000001</v>
      </c>
      <c r="AI265" s="119">
        <v>0.35566500000000001</v>
      </c>
      <c r="AJ265" s="117">
        <v>0.10389900000000001</v>
      </c>
      <c r="AK265" s="117">
        <v>0.15532199999999999</v>
      </c>
      <c r="AL265" s="119">
        <v>0.12382</v>
      </c>
      <c r="AM265" s="117">
        <v>7.4470999999999996E-2</v>
      </c>
      <c r="AN265" s="117">
        <v>3.6511000000000002E-2</v>
      </c>
    </row>
    <row r="266" spans="1:40" ht="12.75" customHeight="1" x14ac:dyDescent="0.55000000000000004">
      <c r="A266" s="14" t="s">
        <v>256</v>
      </c>
      <c r="B266" s="40"/>
      <c r="C266" s="85" t="s">
        <v>266</v>
      </c>
      <c r="D266" s="63">
        <v>233.33</v>
      </c>
      <c r="E266" s="184">
        <v>4.2</v>
      </c>
      <c r="F266" s="25">
        <f>E266/D266</f>
        <v>1.8000257146530665E-2</v>
      </c>
      <c r="G266" s="19">
        <f>D266-I266</f>
        <v>102.08000000000001</v>
      </c>
      <c r="H266" s="186">
        <f>(D266-I266)/D266</f>
        <v>0.43749196417091674</v>
      </c>
      <c r="I266" s="188">
        <f>E266/J266</f>
        <v>131.25</v>
      </c>
      <c r="J266" s="22">
        <v>3.2000000000000001E-2</v>
      </c>
      <c r="K266" s="19">
        <f>M266-D266</f>
        <v>-23.330000000000013</v>
      </c>
      <c r="L266" s="186">
        <f>(M266-D266)/D266</f>
        <v>-9.9987142673466811E-2</v>
      </c>
      <c r="M266" s="188">
        <f>E266/N266</f>
        <v>210</v>
      </c>
      <c r="N266" s="29">
        <v>0.02</v>
      </c>
      <c r="O266" s="27" t="s">
        <v>271</v>
      </c>
      <c r="P266" s="63">
        <v>194.541</v>
      </c>
      <c r="Q266" s="183">
        <v>269.55500000000001</v>
      </c>
      <c r="R266" s="183">
        <v>109.206836108677</v>
      </c>
      <c r="S266" s="184">
        <v>13.453860000000001</v>
      </c>
      <c r="T266" s="188">
        <f>D266/S266</f>
        <v>17.342978149021917</v>
      </c>
      <c r="U266" s="38">
        <f>E266/S266</f>
        <v>0.31217806636905693</v>
      </c>
      <c r="V266" s="32"/>
      <c r="W266" s="48">
        <v>0.32229999999999998</v>
      </c>
      <c r="X266" s="194">
        <v>5</v>
      </c>
      <c r="Y266" s="35" t="s">
        <v>144</v>
      </c>
      <c r="Z266" s="105" t="s">
        <v>333</v>
      </c>
      <c r="AA266" s="105" t="s">
        <v>334</v>
      </c>
      <c r="AB266" s="105" t="s">
        <v>366</v>
      </c>
      <c r="AC266" s="131">
        <v>0.12790000000000001</v>
      </c>
      <c r="AD266" s="132">
        <v>1.4200000000000001E-2</v>
      </c>
      <c r="AE266" s="138">
        <v>0.78010000000000002</v>
      </c>
      <c r="AF266" s="106">
        <v>5.2578E-2</v>
      </c>
      <c r="AG266" s="106">
        <v>5.3392000000000002E-2</v>
      </c>
      <c r="AH266" s="106">
        <v>7.2047E-2</v>
      </c>
      <c r="AI266" s="119">
        <v>6.7295999999999995E-2</v>
      </c>
      <c r="AJ266" s="117">
        <v>6.6263000000000002E-2</v>
      </c>
      <c r="AK266" s="117">
        <v>2.7616999999999999E-2</v>
      </c>
      <c r="AL266" s="119">
        <v>8.9620000000000005E-2</v>
      </c>
      <c r="AM266" s="117">
        <v>6.4404000000000003E-2</v>
      </c>
      <c r="AN266" s="117">
        <v>4.6782999999999998E-2</v>
      </c>
    </row>
    <row r="267" spans="1:40" ht="12.75" customHeight="1" x14ac:dyDescent="0.55000000000000004">
      <c r="A267" s="14" t="s">
        <v>505</v>
      </c>
      <c r="B267" s="40"/>
      <c r="C267" s="85" t="s">
        <v>265</v>
      </c>
      <c r="D267" s="63">
        <v>43.12</v>
      </c>
      <c r="E267" s="184">
        <v>2.08</v>
      </c>
      <c r="F267" s="25">
        <f>E267/D267</f>
        <v>4.8237476808905382E-2</v>
      </c>
      <c r="G267" s="19">
        <f>D267-I267</f>
        <v>-11.616842105263167</v>
      </c>
      <c r="H267" s="186">
        <f>(D267-I267)/D267</f>
        <v>-0.26940728444487866</v>
      </c>
      <c r="I267" s="188">
        <f>E267/J267</f>
        <v>54.736842105263165</v>
      </c>
      <c r="J267" s="22">
        <v>3.7999999999999999E-2</v>
      </c>
      <c r="K267" s="19">
        <f>M267-D267</f>
        <v>49.32444444444446</v>
      </c>
      <c r="L267" s="186">
        <f>(M267-D267)/D267</f>
        <v>1.143887858173573</v>
      </c>
      <c r="M267" s="188">
        <f>E267/N267</f>
        <v>92.444444444444457</v>
      </c>
      <c r="N267" s="29">
        <v>2.2499999999999999E-2</v>
      </c>
      <c r="O267" s="27" t="s">
        <v>271</v>
      </c>
      <c r="P267" s="63">
        <v>34.229999999999997</v>
      </c>
      <c r="Q267" s="183">
        <v>49.055</v>
      </c>
      <c r="R267" s="183">
        <v>39.308922333612998</v>
      </c>
      <c r="S267" s="184">
        <v>-1.39252</v>
      </c>
      <c r="T267" s="188">
        <f>D267/S267</f>
        <v>-30.965443943354494</v>
      </c>
      <c r="U267" s="38">
        <f>E267/S267</f>
        <v>-1.4936948840950222</v>
      </c>
      <c r="V267" s="31" t="s">
        <v>273</v>
      </c>
      <c r="W267" s="48">
        <v>1.01</v>
      </c>
      <c r="X267" s="194">
        <v>5</v>
      </c>
      <c r="Y267" s="35" t="s">
        <v>506</v>
      </c>
      <c r="Z267" s="111" t="s">
        <v>333</v>
      </c>
      <c r="AA267" s="111" t="s">
        <v>416</v>
      </c>
      <c r="AB267" s="111" t="s">
        <v>361</v>
      </c>
      <c r="AC267" s="133">
        <v>-1.14E-2</v>
      </c>
      <c r="AD267" s="134">
        <v>7.2300000000000003E-2</v>
      </c>
      <c r="AE267" s="139">
        <v>-4.8423999999999996</v>
      </c>
      <c r="AF267" s="112">
        <v>4.9374000000000001E-2</v>
      </c>
      <c r="AG267" s="112">
        <v>5.9223999999999999E-2</v>
      </c>
      <c r="AH267" s="112">
        <v>8.4995000000000001E-2</v>
      </c>
      <c r="AI267" s="114"/>
      <c r="AJ267" s="113"/>
      <c r="AK267" s="113"/>
      <c r="AL267" s="114">
        <v>9.9570000000000006E-3</v>
      </c>
      <c r="AM267" s="113">
        <v>0.15140899999999999</v>
      </c>
      <c r="AN267" s="113">
        <v>8.9627999999999999E-2</v>
      </c>
    </row>
    <row r="268" spans="1:40" ht="12.75" customHeight="1" x14ac:dyDescent="0.55000000000000004">
      <c r="A268" s="14" t="s">
        <v>512</v>
      </c>
      <c r="B268" s="40" t="s">
        <v>275</v>
      </c>
      <c r="C268" s="85" t="s">
        <v>265</v>
      </c>
      <c r="D268" s="63">
        <v>55.63</v>
      </c>
      <c r="E268" s="42">
        <v>2</v>
      </c>
      <c r="F268" s="25">
        <f>E268/D268</f>
        <v>3.5951824555096171E-2</v>
      </c>
      <c r="G268" s="19">
        <f>D268-I268</f>
        <v>-18.444074074074074</v>
      </c>
      <c r="H268" s="4">
        <f>(D268-I268)/D268</f>
        <v>-0.33154905759615444</v>
      </c>
      <c r="I268" s="1">
        <f>E268/J268</f>
        <v>74.074074074074076</v>
      </c>
      <c r="J268" s="22">
        <v>2.7E-2</v>
      </c>
      <c r="K268" s="19">
        <f>M268-D268</f>
        <v>230.08428571428573</v>
      </c>
      <c r="L268" s="4">
        <f>(M268-D268)/D268</f>
        <v>4.1359749364423104</v>
      </c>
      <c r="M268" s="1">
        <f>E268/N268</f>
        <v>285.71428571428572</v>
      </c>
      <c r="N268" s="29">
        <v>7.0000000000000001E-3</v>
      </c>
      <c r="O268" s="27" t="s">
        <v>270</v>
      </c>
      <c r="P268" s="63">
        <v>51.16</v>
      </c>
      <c r="Q268" s="61">
        <v>66.88</v>
      </c>
      <c r="R268" s="61">
        <v>51.657303370786501</v>
      </c>
      <c r="S268" s="42">
        <v>-1.75437</v>
      </c>
      <c r="T268" s="1">
        <f>D268/S268</f>
        <v>-31.709388555435858</v>
      </c>
      <c r="U268" s="38">
        <f>E268/S268</f>
        <v>-1.1400103740944043</v>
      </c>
      <c r="V268" s="31" t="s">
        <v>273</v>
      </c>
      <c r="W268" s="48">
        <v>0.53220000000000001</v>
      </c>
      <c r="X268" s="5">
        <v>6</v>
      </c>
      <c r="Y268" s="35" t="s">
        <v>513</v>
      </c>
      <c r="Z268" s="111" t="s">
        <v>328</v>
      </c>
      <c r="AA268" s="111" t="s">
        <v>329</v>
      </c>
      <c r="AB268" s="111" t="s">
        <v>364</v>
      </c>
      <c r="AC268" s="133">
        <v>3.5200000000000002E-2</v>
      </c>
      <c r="AD268" s="134">
        <v>1.0999999999999999E-2</v>
      </c>
      <c r="AE268" s="139">
        <v>2.234</v>
      </c>
      <c r="AF268" s="112">
        <v>3.0872E-2</v>
      </c>
      <c r="AG268" s="112">
        <v>5.3873999999999998E-2</v>
      </c>
      <c r="AH268" s="112">
        <v>0.205845</v>
      </c>
      <c r="AI268" s="114">
        <v>-0.35384199999999999</v>
      </c>
      <c r="AJ268" s="113">
        <v>-0.16062199999999999</v>
      </c>
      <c r="AK268" s="113">
        <v>-5.1830000000000001E-3</v>
      </c>
      <c r="AL268" s="114">
        <v>4.2518E-2</v>
      </c>
      <c r="AM268" s="113">
        <v>4.6830999999999998E-2</v>
      </c>
      <c r="AN268" s="113">
        <v>3.5582000000000003E-2</v>
      </c>
    </row>
    <row r="269" spans="1:40" ht="12.75" customHeight="1" x14ac:dyDescent="0.55000000000000004">
      <c r="A269" s="16" t="s">
        <v>320</v>
      </c>
      <c r="B269" s="41"/>
      <c r="C269" s="86" t="s">
        <v>265</v>
      </c>
      <c r="D269" s="62">
        <v>48.39</v>
      </c>
      <c r="E269" s="60">
        <v>2</v>
      </c>
      <c r="F269" s="24">
        <f>E269/D269</f>
        <v>4.1330853482124404E-2</v>
      </c>
      <c r="G269" s="20">
        <f>D269-I269</f>
        <v>-18.276666666666671</v>
      </c>
      <c r="H269" s="7">
        <f>(D269-I269)/D269</f>
        <v>-0.37769511607081363</v>
      </c>
      <c r="I269" s="8">
        <f>E269/J269</f>
        <v>66.666666666666671</v>
      </c>
      <c r="J269" s="23">
        <v>0.03</v>
      </c>
      <c r="K269" s="20">
        <f>M269-D269</f>
        <v>69.257058823529405</v>
      </c>
      <c r="L269" s="7">
        <f>(M269-D269)/D269</f>
        <v>1.4312266754190826</v>
      </c>
      <c r="M269" s="8">
        <f>E269/N269</f>
        <v>117.64705882352941</v>
      </c>
      <c r="N269" s="30">
        <v>1.7000000000000001E-2</v>
      </c>
      <c r="O269" s="28" t="s">
        <v>271</v>
      </c>
      <c r="P269" s="62">
        <v>37.81</v>
      </c>
      <c r="Q269" s="64">
        <v>53.98</v>
      </c>
      <c r="R269" s="64">
        <v>31.128508464371802</v>
      </c>
      <c r="S269" s="60">
        <v>3.01884</v>
      </c>
      <c r="T269" s="8">
        <f>D269/S269</f>
        <v>16.029335771355885</v>
      </c>
      <c r="U269" s="37">
        <f>E269/S269</f>
        <v>0.66250612818168564</v>
      </c>
      <c r="V269" s="33"/>
      <c r="W269" s="59">
        <v>1.1378999999999999</v>
      </c>
      <c r="X269" s="46">
        <v>6</v>
      </c>
      <c r="Y269" s="36" t="s">
        <v>321</v>
      </c>
      <c r="Z269" s="111" t="s">
        <v>333</v>
      </c>
      <c r="AA269" s="111" t="s">
        <v>416</v>
      </c>
      <c r="AB269" s="111" t="s">
        <v>359</v>
      </c>
      <c r="AC269" s="133">
        <v>5.2299999999999999E-2</v>
      </c>
      <c r="AD269" s="134">
        <v>1.5599999999999999E-2</v>
      </c>
      <c r="AE269" s="139">
        <v>1.1427</v>
      </c>
      <c r="AF269" s="112">
        <v>4.7328000000000002E-2</v>
      </c>
      <c r="AG269" s="112">
        <v>7.5698000000000001E-2</v>
      </c>
      <c r="AH269" s="112">
        <v>8.1088999999999994E-2</v>
      </c>
      <c r="AI269" s="114">
        <v>2.2372E-2</v>
      </c>
      <c r="AJ269" s="113">
        <v>-4.6085000000000001E-2</v>
      </c>
      <c r="AK269" s="113">
        <v>8.6549999999999995E-3</v>
      </c>
      <c r="AL269" s="114">
        <v>6.4458000000000001E-2</v>
      </c>
      <c r="AM269" s="113">
        <v>4.4610999999999998E-2</v>
      </c>
      <c r="AN269" s="113">
        <v>3.7540999999999998E-2</v>
      </c>
    </row>
    <row r="270" spans="1:40" ht="12.75" customHeight="1" x14ac:dyDescent="0.55000000000000004">
      <c r="A270" s="14" t="s">
        <v>559</v>
      </c>
      <c r="B270" s="40" t="s">
        <v>264</v>
      </c>
      <c r="C270" s="85" t="s">
        <v>126</v>
      </c>
      <c r="D270" s="63">
        <v>113.09</v>
      </c>
      <c r="E270" s="42">
        <v>1.32</v>
      </c>
      <c r="F270" s="25">
        <f>E270/D270</f>
        <v>1.1672119550800247E-2</v>
      </c>
      <c r="G270" s="19">
        <f>D270-I270</f>
        <v>25.089999999999989</v>
      </c>
      <c r="H270" s="4">
        <f>(D270-I270)/D270</f>
        <v>0.22185869661331672</v>
      </c>
      <c r="I270" s="1">
        <f>E270/J270</f>
        <v>88.000000000000014</v>
      </c>
      <c r="J270" s="22">
        <v>1.4999999999999999E-2</v>
      </c>
      <c r="K270" s="19">
        <f>M270-D270</f>
        <v>89.986923076923091</v>
      </c>
      <c r="L270" s="4">
        <f>(M270-D270)/D270</f>
        <v>0.79571070012311507</v>
      </c>
      <c r="M270" s="1">
        <f>E270/N270</f>
        <v>203.07692307692309</v>
      </c>
      <c r="N270" s="29">
        <v>6.4999999999999997E-3</v>
      </c>
      <c r="O270" s="27" t="s">
        <v>268</v>
      </c>
      <c r="P270" s="63">
        <v>107.25</v>
      </c>
      <c r="Q270" s="61">
        <v>141.33000000000001</v>
      </c>
      <c r="R270" s="61">
        <v>48.680819936007502</v>
      </c>
      <c r="S270" s="42">
        <v>8.0403300000000009</v>
      </c>
      <c r="T270" s="1">
        <f>D270/S270</f>
        <v>14.065343089151812</v>
      </c>
      <c r="U270" s="38">
        <f>E270/S270</f>
        <v>0.16417236605960203</v>
      </c>
      <c r="V270" s="32"/>
      <c r="W270" s="48">
        <v>9.2200000000000004E-2</v>
      </c>
      <c r="X270" s="5">
        <v>6</v>
      </c>
      <c r="Y270" s="35" t="s">
        <v>560</v>
      </c>
      <c r="Z270" s="109" t="s">
        <v>322</v>
      </c>
      <c r="AA270" s="109" t="s">
        <v>340</v>
      </c>
      <c r="AB270" s="109" t="s">
        <v>340</v>
      </c>
      <c r="AC270" s="130">
        <v>0.14269999999999999</v>
      </c>
      <c r="AD270" s="125">
        <v>8.3599999999999994E-2</v>
      </c>
      <c r="AE270" s="137">
        <v>1.3772</v>
      </c>
      <c r="AF270" s="108">
        <v>0.300591</v>
      </c>
      <c r="AG270" s="108">
        <v>0.25031100000000001</v>
      </c>
      <c r="AH270" s="108">
        <v>0.23189299999999999</v>
      </c>
      <c r="AI270" s="115">
        <v>0.26358500000000001</v>
      </c>
      <c r="AJ270" s="110">
        <v>0.274478</v>
      </c>
      <c r="AK270" s="110">
        <v>0.27395900000000001</v>
      </c>
      <c r="AL270" s="115">
        <v>0.11883299999999999</v>
      </c>
      <c r="AM270" s="110">
        <v>9.9650000000000002E-2</v>
      </c>
      <c r="AN270" s="110">
        <v>0.11318300000000001</v>
      </c>
    </row>
    <row r="271" spans="1:40" ht="12.75" customHeight="1" x14ac:dyDescent="0.55000000000000004">
      <c r="A271" s="14" t="s">
        <v>257</v>
      </c>
      <c r="B271" s="40"/>
      <c r="C271" s="85" t="s">
        <v>265</v>
      </c>
      <c r="D271" s="63">
        <v>28.82</v>
      </c>
      <c r="E271" s="42">
        <v>1.5</v>
      </c>
      <c r="F271" s="25">
        <f>E271/D271</f>
        <v>5.2047189451769602E-2</v>
      </c>
      <c r="G271" s="19">
        <f>D271-I271</f>
        <v>-6.894285714285715</v>
      </c>
      <c r="H271" s="4">
        <f>(D271-I271)/D271</f>
        <v>-0.2392187964707049</v>
      </c>
      <c r="I271" s="1">
        <f>E271/J271</f>
        <v>35.714285714285715</v>
      </c>
      <c r="J271" s="22">
        <v>4.2000000000000003E-2</v>
      </c>
      <c r="K271" s="19">
        <f>M271-D271</f>
        <v>52.26108108108108</v>
      </c>
      <c r="L271" s="4">
        <f>(M271-D271)/D271</f>
        <v>1.8133615919875461</v>
      </c>
      <c r="M271" s="1">
        <f>E271/N271</f>
        <v>81.081081081081081</v>
      </c>
      <c r="N271" s="29">
        <v>1.8499999999999999E-2</v>
      </c>
      <c r="O271" s="27" t="s">
        <v>270</v>
      </c>
      <c r="P271" s="63">
        <v>21.675000000000001</v>
      </c>
      <c r="Q271" s="61">
        <v>30.4801</v>
      </c>
      <c r="R271" s="61">
        <v>20.2388970528682</v>
      </c>
      <c r="S271" s="42">
        <v>-0.39362999999999998</v>
      </c>
      <c r="T271" s="1">
        <f>D271/S271</f>
        <v>-73.215964230368627</v>
      </c>
      <c r="U271" s="38">
        <f>E271/S271</f>
        <v>-3.8106851611919823</v>
      </c>
      <c r="V271" s="82" t="s">
        <v>273</v>
      </c>
      <c r="W271" s="48">
        <v>1.6439999999999999</v>
      </c>
      <c r="X271" s="5">
        <v>5</v>
      </c>
      <c r="Y271" s="35" t="s">
        <v>145</v>
      </c>
      <c r="Z271" s="111" t="s">
        <v>331</v>
      </c>
      <c r="AA271" s="111" t="s">
        <v>346</v>
      </c>
      <c r="AB271" s="111" t="s">
        <v>346</v>
      </c>
      <c r="AC271" s="133">
        <v>6.3E-2</v>
      </c>
      <c r="AD271" s="134">
        <v>4.3900000000000002E-2</v>
      </c>
      <c r="AE271" s="139">
        <v>0.71120000000000005</v>
      </c>
      <c r="AF271" s="112">
        <v>3.5743999999999998E-2</v>
      </c>
      <c r="AG271" s="112">
        <v>5.5496999999999998E-2</v>
      </c>
      <c r="AH271" s="112">
        <v>6.6106999999999999E-2</v>
      </c>
      <c r="AI271" s="114">
        <v>-0.43471399999999999</v>
      </c>
      <c r="AJ271" s="113">
        <v>-2.3800999999999999E-2</v>
      </c>
      <c r="AK271" s="113">
        <v>-4.2009999999999999E-2</v>
      </c>
      <c r="AL271" s="114">
        <v>-1.0723E-2</v>
      </c>
      <c r="AM271" s="113">
        <v>-3.0240000000000002E-3</v>
      </c>
      <c r="AN271" s="113">
        <v>-1.371E-2</v>
      </c>
    </row>
    <row r="272" spans="1:40" ht="12.75" customHeight="1" x14ac:dyDescent="0.55000000000000004">
      <c r="A272" s="45" t="s">
        <v>284</v>
      </c>
      <c r="B272" s="40"/>
      <c r="C272" s="85" t="s">
        <v>68</v>
      </c>
      <c r="D272" s="63">
        <v>112.92</v>
      </c>
      <c r="E272" s="42">
        <v>1.6</v>
      </c>
      <c r="F272" s="25">
        <f>E272/D272</f>
        <v>1.4169323414806943E-2</v>
      </c>
      <c r="G272" s="19">
        <f>D272-I272</f>
        <v>43.354782608695643</v>
      </c>
      <c r="H272" s="4">
        <f>(D272-I272)/D272</f>
        <v>0.38394246022578499</v>
      </c>
      <c r="I272" s="1">
        <f>E272/J272</f>
        <v>69.565217391304358</v>
      </c>
      <c r="J272" s="22">
        <v>2.3E-2</v>
      </c>
      <c r="K272" s="19">
        <f>M272-D272</f>
        <v>20.413333333333341</v>
      </c>
      <c r="L272" s="4">
        <f>(M272-D272)/D272</f>
        <v>0.18077695123391199</v>
      </c>
      <c r="M272" s="1">
        <f>E272/N272</f>
        <v>133.33333333333334</v>
      </c>
      <c r="N272" s="29">
        <v>1.2E-2</v>
      </c>
      <c r="O272" s="27" t="s">
        <v>269</v>
      </c>
      <c r="P272" s="63">
        <v>76</v>
      </c>
      <c r="Q272" s="61">
        <v>129.94</v>
      </c>
      <c r="R272" s="61">
        <v>63.854901561714797</v>
      </c>
      <c r="S272" s="42">
        <v>7.53742</v>
      </c>
      <c r="T272" s="1">
        <f>D272/S272</f>
        <v>14.981253532375799</v>
      </c>
      <c r="U272" s="38">
        <f>E272/S272</f>
        <v>0.21227422645945165</v>
      </c>
      <c r="V272" s="32"/>
      <c r="W272" s="48">
        <v>0.4461</v>
      </c>
      <c r="X272" s="5">
        <v>5</v>
      </c>
      <c r="Y272" s="35" t="s">
        <v>285</v>
      </c>
      <c r="Z272" s="120" t="s">
        <v>333</v>
      </c>
      <c r="AA272" s="120" t="s">
        <v>416</v>
      </c>
      <c r="AB272" s="120" t="s">
        <v>361</v>
      </c>
      <c r="AC272" s="126">
        <v>9.8900000000000002E-2</v>
      </c>
      <c r="AD272" s="127">
        <v>8.0000000000000002E-3</v>
      </c>
      <c r="AE272" s="135">
        <v>1.1059000000000001</v>
      </c>
      <c r="AF272" s="121">
        <v>6.9695999999999994E-2</v>
      </c>
      <c r="AG272" s="121">
        <v>5.5118E-2</v>
      </c>
      <c r="AH272" s="121">
        <v>5.8076999999999997E-2</v>
      </c>
      <c r="AI272" s="123">
        <v>6.5835000000000005E-2</v>
      </c>
      <c r="AJ272" s="122">
        <v>0.12809699999999999</v>
      </c>
      <c r="AK272" s="122">
        <v>8.4169999999999995E-2</v>
      </c>
      <c r="AL272" s="123">
        <v>2.8634E-2</v>
      </c>
      <c r="AM272" s="122">
        <v>6.9478999999999999E-2</v>
      </c>
      <c r="AN272" s="122">
        <v>5.8783000000000002E-2</v>
      </c>
    </row>
    <row r="273" spans="1:40" ht="12.75" customHeight="1" x14ac:dyDescent="0.55000000000000004">
      <c r="A273" s="14" t="s">
        <v>258</v>
      </c>
      <c r="B273" s="40" t="s">
        <v>264</v>
      </c>
      <c r="C273" s="85" t="s">
        <v>68</v>
      </c>
      <c r="D273" s="63">
        <v>226.76</v>
      </c>
      <c r="E273" s="42">
        <v>5.36</v>
      </c>
      <c r="F273" s="25">
        <f>E273/D273</f>
        <v>2.3637325807020642E-2</v>
      </c>
      <c r="G273" s="19">
        <f>D273-I273</f>
        <v>64.335757575757555</v>
      </c>
      <c r="H273" s="4">
        <f>(D273-I273)/D273</f>
        <v>0.2837173997872533</v>
      </c>
      <c r="I273" s="1">
        <f>E273/J273</f>
        <v>162.42424242424244</v>
      </c>
      <c r="J273" s="22">
        <v>3.3000000000000002E-2</v>
      </c>
      <c r="K273" s="19">
        <f>M273-D273</f>
        <v>71.017777777777837</v>
      </c>
      <c r="L273" s="4">
        <f>(M273-D273)/D273</f>
        <v>0.3131847670567024</v>
      </c>
      <c r="M273" s="1">
        <f>E273/N273</f>
        <v>297.77777777777783</v>
      </c>
      <c r="N273" s="29">
        <v>1.7999999999999999E-2</v>
      </c>
      <c r="O273" s="27" t="s">
        <v>271</v>
      </c>
      <c r="P273" s="63">
        <v>218.55</v>
      </c>
      <c r="Q273" s="61">
        <v>258.66000000000003</v>
      </c>
      <c r="R273" s="61">
        <v>24.254399694471999</v>
      </c>
      <c r="S273" s="42">
        <v>10.477650000000001</v>
      </c>
      <c r="T273" s="1">
        <f>D273/S273</f>
        <v>21.64225756729801</v>
      </c>
      <c r="U273" s="38">
        <f>E273/S273</f>
        <v>0.51156509331768096</v>
      </c>
      <c r="V273" s="32"/>
      <c r="W273" s="48">
        <v>2.2031000000000001</v>
      </c>
      <c r="X273" s="5">
        <v>6</v>
      </c>
      <c r="Y273" s="35" t="s">
        <v>146</v>
      </c>
      <c r="Z273" s="120" t="s">
        <v>322</v>
      </c>
      <c r="AA273" s="120" t="s">
        <v>692</v>
      </c>
      <c r="AB273" s="120" t="s">
        <v>693</v>
      </c>
      <c r="AC273" s="126">
        <v>0.12820000000000001</v>
      </c>
      <c r="AD273" s="127">
        <v>3.5499999999999997E-2</v>
      </c>
      <c r="AE273" s="135">
        <v>1.7078</v>
      </c>
      <c r="AF273" s="121">
        <v>0.10253</v>
      </c>
      <c r="AG273" s="121">
        <v>0.111876</v>
      </c>
      <c r="AH273" s="121">
        <v>0.13389799999999999</v>
      </c>
      <c r="AI273" s="123">
        <v>9.8659999999999998E-2</v>
      </c>
      <c r="AJ273" s="122">
        <v>5.7275E-2</v>
      </c>
      <c r="AK273" s="122">
        <v>8.2952999999999999E-2</v>
      </c>
      <c r="AL273" s="123">
        <v>7.2828000000000004E-2</v>
      </c>
      <c r="AM273" s="122">
        <v>1.1028E-2</v>
      </c>
      <c r="AN273" s="122">
        <v>9.4079999999999997E-3</v>
      </c>
    </row>
    <row r="274" spans="1:40" ht="12.75" customHeight="1" x14ac:dyDescent="0.55000000000000004">
      <c r="A274" s="14" t="s">
        <v>318</v>
      </c>
      <c r="B274" s="40" t="s">
        <v>264</v>
      </c>
      <c r="C274" s="85" t="s">
        <v>265</v>
      </c>
      <c r="D274" s="63">
        <v>541.14</v>
      </c>
      <c r="E274" s="42">
        <v>8.4</v>
      </c>
      <c r="F274" s="25">
        <f>E274/D274</f>
        <v>1.5522785231178624E-2</v>
      </c>
      <c r="G274" s="19">
        <f>D274-I274</f>
        <v>16.139999999999986</v>
      </c>
      <c r="H274" s="4">
        <f>(D274-I274)/D274</f>
        <v>2.9825923051336044E-2</v>
      </c>
      <c r="I274" s="1">
        <f>E274/J274</f>
        <v>525</v>
      </c>
      <c r="J274" s="22">
        <v>1.6E-2</v>
      </c>
      <c r="K274" s="19">
        <f>M274-D274</f>
        <v>222.49636363636375</v>
      </c>
      <c r="L274" s="4">
        <f>(M274-D274)/D274</f>
        <v>0.41116229374351138</v>
      </c>
      <c r="M274" s="1">
        <f>E274/N274</f>
        <v>763.63636363636374</v>
      </c>
      <c r="N274" s="29">
        <v>1.0999999999999999E-2</v>
      </c>
      <c r="O274" s="27" t="s">
        <v>268</v>
      </c>
      <c r="P274" s="63">
        <v>436.38</v>
      </c>
      <c r="Q274" s="61">
        <v>630.73</v>
      </c>
      <c r="R274" s="61">
        <v>96.056277056277096</v>
      </c>
      <c r="S274" s="42">
        <v>16.388580000000001</v>
      </c>
      <c r="T274" s="1">
        <f>D274/S274</f>
        <v>33.019334194908893</v>
      </c>
      <c r="U274" s="38">
        <f>E274/S274</f>
        <v>0.51255203318408304</v>
      </c>
      <c r="V274" s="32"/>
      <c r="W274" s="48">
        <v>0.7046</v>
      </c>
      <c r="X274" s="5">
        <v>6</v>
      </c>
      <c r="Y274" s="35" t="s">
        <v>319</v>
      </c>
      <c r="Z274" s="111" t="s">
        <v>325</v>
      </c>
      <c r="AA274" s="111" t="s">
        <v>371</v>
      </c>
      <c r="AB274" s="111" t="s">
        <v>394</v>
      </c>
      <c r="AC274" s="133">
        <v>0.125</v>
      </c>
      <c r="AD274" s="134">
        <v>-4.7999999999999996E-3</v>
      </c>
      <c r="AE274" s="139">
        <v>1.5487</v>
      </c>
      <c r="AF274" s="112">
        <v>0.14707899999999999</v>
      </c>
      <c r="AG274" s="112">
        <v>0.16139999999999999</v>
      </c>
      <c r="AH274" s="112">
        <v>0.21353</v>
      </c>
      <c r="AI274" s="114">
        <v>0.14177100000000001</v>
      </c>
      <c r="AJ274" s="113">
        <v>0.14375599999999999</v>
      </c>
      <c r="AK274" s="113">
        <v>0.15805900000000001</v>
      </c>
      <c r="AL274" s="114">
        <v>0.12864300000000001</v>
      </c>
      <c r="AM274" s="113">
        <v>0.10324700000000001</v>
      </c>
      <c r="AN274" s="113">
        <v>0.116824</v>
      </c>
    </row>
    <row r="275" spans="1:40" ht="12.75" customHeight="1" x14ac:dyDescent="0.55000000000000004">
      <c r="A275" s="14" t="s">
        <v>561</v>
      </c>
      <c r="B275" s="40"/>
      <c r="C275" s="85" t="s">
        <v>126</v>
      </c>
      <c r="D275" s="63">
        <v>52.34</v>
      </c>
      <c r="E275" s="42">
        <v>1.7</v>
      </c>
      <c r="F275" s="25">
        <f>E275/D275</f>
        <v>3.2479938861291552E-2</v>
      </c>
      <c r="G275" s="19">
        <f>D275-I275</f>
        <v>13.703636363636363</v>
      </c>
      <c r="H275" s="4">
        <f>(D275-I275)/D275</f>
        <v>0.2618195713342828</v>
      </c>
      <c r="I275" s="1">
        <f>E275/J275</f>
        <v>38.63636363636364</v>
      </c>
      <c r="J275" s="22">
        <v>4.3999999999999997E-2</v>
      </c>
      <c r="K275" s="19">
        <f>M275-D275</f>
        <v>23.215555555555554</v>
      </c>
      <c r="L275" s="4">
        <f>(M275-D275)/D275</f>
        <v>0.44355283827962461</v>
      </c>
      <c r="M275" s="1">
        <f>E275/N275</f>
        <v>75.555555555555557</v>
      </c>
      <c r="N275" s="29">
        <v>2.2499999999999999E-2</v>
      </c>
      <c r="O275" s="27" t="s">
        <v>270</v>
      </c>
      <c r="P275" s="63">
        <v>45.26</v>
      </c>
      <c r="Q275" s="61">
        <v>63.517499999999998</v>
      </c>
      <c r="R275" s="61">
        <v>30.347358433388798</v>
      </c>
      <c r="S275" s="42">
        <v>2.9840200000000001</v>
      </c>
      <c r="T275" s="1">
        <f>D275/S275</f>
        <v>17.540096916240508</v>
      </c>
      <c r="U275" s="38">
        <f>E275/S275</f>
        <v>0.56970127546062022</v>
      </c>
      <c r="V275" s="32"/>
      <c r="W275" s="48">
        <v>1.3815999999999999</v>
      </c>
      <c r="X275" s="5">
        <v>6</v>
      </c>
      <c r="Y275" s="35" t="s">
        <v>562</v>
      </c>
      <c r="Z275" s="109" t="s">
        <v>331</v>
      </c>
      <c r="AA275" s="109" t="s">
        <v>347</v>
      </c>
      <c r="AB275" s="109" t="s">
        <v>347</v>
      </c>
      <c r="AC275" s="130">
        <v>4.3299999999999998E-2</v>
      </c>
      <c r="AD275" s="125">
        <v>-8.6999999999999994E-3</v>
      </c>
      <c r="AE275" s="137">
        <v>2.4428999999999998</v>
      </c>
      <c r="AF275" s="108">
        <v>2.5985999999999999E-2</v>
      </c>
      <c r="AG275" s="108">
        <v>2.1016E-2</v>
      </c>
      <c r="AH275" s="108">
        <v>1.6164000000000001E-2</v>
      </c>
      <c r="AI275" s="115">
        <v>9.4636999999999999E-2</v>
      </c>
      <c r="AJ275" s="110">
        <v>4.8066999999999999E-2</v>
      </c>
      <c r="AK275" s="110">
        <v>6.0315000000000001E-2</v>
      </c>
      <c r="AL275" s="115">
        <v>9.9962999999999996E-2</v>
      </c>
      <c r="AM275" s="110">
        <v>4.6383000000000001E-2</v>
      </c>
      <c r="AN275" s="110">
        <v>4.265E-2</v>
      </c>
    </row>
    <row r="276" spans="1:40" ht="12.75" customHeight="1" x14ac:dyDescent="0.55000000000000004">
      <c r="A276" s="45" t="s">
        <v>754</v>
      </c>
      <c r="B276" s="40"/>
      <c r="C276" s="85" t="s">
        <v>265</v>
      </c>
      <c r="D276" s="63">
        <v>49.67</v>
      </c>
      <c r="E276" s="184">
        <v>3.24</v>
      </c>
      <c r="F276" s="25">
        <f>E276/D276</f>
        <v>6.5230521441513992E-2</v>
      </c>
      <c r="G276" s="19">
        <f>D276-I276</f>
        <v>-1.3536220472440945</v>
      </c>
      <c r="H276" s="186">
        <f>(D276-I276)/D276</f>
        <v>-2.7252306165574683E-2</v>
      </c>
      <c r="I276" s="188">
        <f>E276/J276</f>
        <v>51.023622047244096</v>
      </c>
      <c r="J276" s="22">
        <v>6.3500000000000001E-2</v>
      </c>
      <c r="K276" s="19">
        <f>M276-D276</f>
        <v>58.330000000000013</v>
      </c>
      <c r="L276" s="186">
        <f>(M276-D276)/D276</f>
        <v>1.1743507147171333</v>
      </c>
      <c r="M276" s="188">
        <f>E276/N276</f>
        <v>108.00000000000001</v>
      </c>
      <c r="N276" s="29">
        <v>0.03</v>
      </c>
      <c r="O276" s="27" t="s">
        <v>271</v>
      </c>
      <c r="P276" s="63">
        <v>45.19</v>
      </c>
      <c r="Q276" s="183">
        <v>60.25</v>
      </c>
      <c r="R276" s="183">
        <v>58.486271012958397</v>
      </c>
      <c r="S276" s="184">
        <v>4.7707699999999997</v>
      </c>
      <c r="T276" s="188">
        <f>D276/S276</f>
        <v>10.41131725067442</v>
      </c>
      <c r="U276" s="38">
        <f>E276/S276</f>
        <v>0.67913565315452229</v>
      </c>
      <c r="V276" s="32"/>
      <c r="W276" s="48">
        <v>0.71989999999999998</v>
      </c>
      <c r="X276" s="194">
        <v>5</v>
      </c>
      <c r="Y276" s="35" t="s">
        <v>755</v>
      </c>
      <c r="Z276" s="111" t="s">
        <v>328</v>
      </c>
      <c r="AA276" s="111" t="s">
        <v>388</v>
      </c>
      <c r="AB276" s="111" t="s">
        <v>388</v>
      </c>
      <c r="AC276" s="133">
        <v>6.8099999999999994E-2</v>
      </c>
      <c r="AD276" s="134">
        <v>1.5100000000000001E-2</v>
      </c>
      <c r="AE276" s="139">
        <v>0.58440000000000003</v>
      </c>
      <c r="AF276" s="112">
        <v>1.2822E-2</v>
      </c>
      <c r="AG276" s="112">
        <v>1.2991000000000001E-2</v>
      </c>
      <c r="AH276" s="112">
        <v>4.7079999999999997E-2</v>
      </c>
      <c r="AI276" s="114">
        <v>0.10632900000000001</v>
      </c>
      <c r="AJ276" s="113">
        <v>3.0664E-2</v>
      </c>
      <c r="AK276" s="113">
        <v>-9.3349999999999995E-3</v>
      </c>
      <c r="AL276" s="114">
        <v>0.114899</v>
      </c>
      <c r="AM276" s="113">
        <v>4.2969E-2</v>
      </c>
      <c r="AN276" s="113">
        <v>7.8390000000000005E-3</v>
      </c>
    </row>
    <row r="277" spans="1:40" ht="12.75" customHeight="1" x14ac:dyDescent="0.55000000000000004">
      <c r="A277" s="14" t="s">
        <v>300</v>
      </c>
      <c r="B277" s="40"/>
      <c r="C277" s="85" t="s">
        <v>126</v>
      </c>
      <c r="D277" s="63">
        <v>71.88</v>
      </c>
      <c r="E277" s="184">
        <v>1.68</v>
      </c>
      <c r="F277" s="25">
        <f>E277/D277</f>
        <v>2.337228714524207E-2</v>
      </c>
      <c r="G277" s="19">
        <f>D277-I277</f>
        <v>15.879999999999995</v>
      </c>
      <c r="H277" s="186">
        <f>(D277-I277)/D277</f>
        <v>0.22092376182526427</v>
      </c>
      <c r="I277" s="188">
        <f>E277/J277</f>
        <v>56</v>
      </c>
      <c r="J277" s="22">
        <v>0.03</v>
      </c>
      <c r="K277" s="19">
        <f>M277-D277</f>
        <v>80.847272727272724</v>
      </c>
      <c r="L277" s="186">
        <f>(M277-D277)/D277</f>
        <v>1.1247533768401883</v>
      </c>
      <c r="M277" s="188">
        <f>E277/N277</f>
        <v>152.72727272727272</v>
      </c>
      <c r="N277" s="29">
        <v>1.0999999999999999E-2</v>
      </c>
      <c r="O277" s="27" t="s">
        <v>271</v>
      </c>
      <c r="P277" s="63">
        <v>44.83</v>
      </c>
      <c r="Q277" s="183">
        <v>77.63</v>
      </c>
      <c r="R277" s="183">
        <v>49.911027235744399</v>
      </c>
      <c r="S277" s="184">
        <v>6.7433699999999996</v>
      </c>
      <c r="T277" s="188">
        <f>D277/S277</f>
        <v>10.65935874792574</v>
      </c>
      <c r="U277" s="38">
        <f>E277/S277</f>
        <v>0.2491335934406684</v>
      </c>
      <c r="V277" s="32"/>
      <c r="W277" s="48">
        <v>0.35539999999999999</v>
      </c>
      <c r="X277" s="194">
        <v>4</v>
      </c>
      <c r="Y277" s="35" t="s">
        <v>301</v>
      </c>
      <c r="Z277" s="109" t="s">
        <v>333</v>
      </c>
      <c r="AA277" s="109" t="s">
        <v>334</v>
      </c>
      <c r="AB277" s="109" t="s">
        <v>335</v>
      </c>
      <c r="AC277" s="130">
        <v>0.10970000000000001</v>
      </c>
      <c r="AD277" s="125">
        <v>4.0599999999999997E-2</v>
      </c>
      <c r="AE277" s="137">
        <v>0.53129999999999999</v>
      </c>
      <c r="AF277" s="108">
        <v>6.8324999999999997E-2</v>
      </c>
      <c r="AG277" s="108">
        <v>7.2401999999999994E-2</v>
      </c>
      <c r="AH277" s="108">
        <v>9.7147999999999998E-2</v>
      </c>
      <c r="AI277" s="115">
        <v>0.18664600000000001</v>
      </c>
      <c r="AJ277" s="110">
        <v>0.222552</v>
      </c>
      <c r="AK277" s="110">
        <v>7.3772000000000004E-2</v>
      </c>
      <c r="AL277" s="115">
        <v>-2.1721000000000001E-2</v>
      </c>
      <c r="AM277" s="110">
        <v>1.1957000000000001E-2</v>
      </c>
      <c r="AN277" s="110">
        <v>1.7299999999999999E-2</v>
      </c>
    </row>
    <row r="278" spans="1:40" ht="12.75" customHeight="1" x14ac:dyDescent="0.55000000000000004">
      <c r="A278" s="14" t="s">
        <v>756</v>
      </c>
      <c r="B278" s="40"/>
      <c r="C278" s="85" t="s">
        <v>68</v>
      </c>
      <c r="D278" s="63">
        <v>307.01</v>
      </c>
      <c r="E278" s="184">
        <v>2.4</v>
      </c>
      <c r="F278" s="25">
        <f>E278/D278</f>
        <v>7.8173349402299603E-3</v>
      </c>
      <c r="G278" s="19">
        <f>D278-I278</f>
        <v>157.01</v>
      </c>
      <c r="H278" s="186">
        <f>(D278-I278)/D278</f>
        <v>0.51141656623562748</v>
      </c>
      <c r="I278" s="188">
        <f>E278/J278</f>
        <v>150</v>
      </c>
      <c r="J278" s="22">
        <v>1.6E-2</v>
      </c>
      <c r="K278" s="19">
        <f>M278-D278</f>
        <v>62.220769230769235</v>
      </c>
      <c r="L278" s="186">
        <f>(M278-D278)/D278</f>
        <v>0.20266691388153232</v>
      </c>
      <c r="M278" s="188">
        <f>E278/N278</f>
        <v>369.23076923076923</v>
      </c>
      <c r="N278" s="29">
        <v>6.4999999999999997E-3</v>
      </c>
      <c r="O278" s="27" t="s">
        <v>271</v>
      </c>
      <c r="P278" s="63">
        <v>202.01009999999999</v>
      </c>
      <c r="Q278" s="183">
        <v>354.13</v>
      </c>
      <c r="R278" s="183">
        <v>67.014343448658593</v>
      </c>
      <c r="S278" s="184">
        <v>7.9236199999999997</v>
      </c>
      <c r="T278" s="188">
        <f>D278/S278</f>
        <v>38.74617914539062</v>
      </c>
      <c r="U278" s="38">
        <f>E278/S278</f>
        <v>0.30289186003367147</v>
      </c>
      <c r="V278" s="32"/>
      <c r="W278" s="48">
        <v>0.82099999999999995</v>
      </c>
      <c r="X278" s="194">
        <v>5</v>
      </c>
      <c r="Y278" s="35" t="s">
        <v>757</v>
      </c>
      <c r="Z278" s="120" t="s">
        <v>322</v>
      </c>
      <c r="AA278" s="120" t="s">
        <v>646</v>
      </c>
      <c r="AB278" s="120" t="s">
        <v>646</v>
      </c>
      <c r="AC278" s="126">
        <v>0.10920000000000001</v>
      </c>
      <c r="AD278" s="127">
        <v>4.6300000000000001E-2</v>
      </c>
      <c r="AE278" s="135">
        <v>1.6577</v>
      </c>
      <c r="AF278" s="121">
        <v>0.100642</v>
      </c>
      <c r="AG278" s="121">
        <v>9.8560999999999996E-2</v>
      </c>
      <c r="AH278" s="121">
        <v>9.4259999999999997E-2</v>
      </c>
      <c r="AI278" s="123">
        <v>1.0543E-2</v>
      </c>
      <c r="AJ278" s="122">
        <v>8.3992999999999998E-2</v>
      </c>
      <c r="AK278" s="122">
        <v>-4.1418999999999997E-2</v>
      </c>
      <c r="AL278" s="123">
        <v>0.12972</v>
      </c>
      <c r="AM278" s="122">
        <v>8.6502999999999997E-2</v>
      </c>
      <c r="AN278" s="122">
        <v>2.3657999999999998E-2</v>
      </c>
    </row>
    <row r="279" spans="1:40" ht="12.75" customHeight="1" x14ac:dyDescent="0.55000000000000004">
      <c r="A279" s="14" t="s">
        <v>620</v>
      </c>
      <c r="B279" s="40" t="s">
        <v>275</v>
      </c>
      <c r="C279" s="85" t="s">
        <v>126</v>
      </c>
      <c r="D279" s="63">
        <v>256.02999999999997</v>
      </c>
      <c r="E279" s="42">
        <v>1.84</v>
      </c>
      <c r="F279" s="25">
        <f>E279/D279</f>
        <v>7.1866578135374769E-3</v>
      </c>
      <c r="G279" s="19">
        <f>D279-I279</f>
        <v>119.73370370370367</v>
      </c>
      <c r="H279" s="186">
        <f>(D279-I279)/D279</f>
        <v>0.46765497677500167</v>
      </c>
      <c r="I279" s="188">
        <f>E279/J279</f>
        <v>136.2962962962963</v>
      </c>
      <c r="J279" s="22">
        <v>1.35E-2</v>
      </c>
      <c r="K279" s="19">
        <f>M279-D279</f>
        <v>78.515454545454588</v>
      </c>
      <c r="L279" s="186">
        <f>(M279-D279)/D279</f>
        <v>0.30666505700681401</v>
      </c>
      <c r="M279" s="188">
        <f>E279/N279</f>
        <v>334.54545454545456</v>
      </c>
      <c r="N279" s="29">
        <v>5.4999999999999997E-3</v>
      </c>
      <c r="O279" s="27" t="s">
        <v>270</v>
      </c>
      <c r="P279" s="63">
        <v>219.75</v>
      </c>
      <c r="Q279" s="183">
        <v>297.75</v>
      </c>
      <c r="R279" s="183">
        <v>56.649507948523798</v>
      </c>
      <c r="S279" s="42">
        <v>6.9247399999999999</v>
      </c>
      <c r="T279" s="188">
        <f>D279/S279</f>
        <v>36.97322931980117</v>
      </c>
      <c r="U279" s="38">
        <f>E279/S279</f>
        <v>0.26571394738286203</v>
      </c>
      <c r="V279" s="32"/>
      <c r="W279" s="48">
        <v>0.51819999999999999</v>
      </c>
      <c r="X279" s="194">
        <v>5</v>
      </c>
      <c r="Y279" s="35" t="s">
        <v>621</v>
      </c>
      <c r="Z279" s="109" t="s">
        <v>343</v>
      </c>
      <c r="AA279" s="109" t="s">
        <v>542</v>
      </c>
      <c r="AB279" s="109" t="s">
        <v>542</v>
      </c>
      <c r="AC279" s="130">
        <v>7.3599999999999999E-2</v>
      </c>
      <c r="AD279" s="125">
        <v>2.7E-2</v>
      </c>
      <c r="AE279" s="137">
        <v>4.4461000000000004</v>
      </c>
      <c r="AF279" s="108">
        <v>8.1424999999999997E-2</v>
      </c>
      <c r="AG279" s="108">
        <v>8.9587E-2</v>
      </c>
      <c r="AH279" s="108">
        <v>0.45662199999999997</v>
      </c>
      <c r="AI279" s="115">
        <v>0.16716</v>
      </c>
      <c r="AJ279" s="110">
        <v>0.126364</v>
      </c>
      <c r="AK279" s="110">
        <v>0.43387100000000001</v>
      </c>
      <c r="AL279" s="115">
        <v>0.17016000000000001</v>
      </c>
      <c r="AM279" s="110">
        <v>0.121671</v>
      </c>
      <c r="AN279" s="110">
        <v>0.10879</v>
      </c>
    </row>
    <row r="280" spans="1:40" ht="12.75" customHeight="1" x14ac:dyDescent="0.55000000000000004">
      <c r="A280" s="14" t="s">
        <v>742</v>
      </c>
      <c r="B280" s="40"/>
      <c r="C280" s="85" t="s">
        <v>266</v>
      </c>
      <c r="D280" s="63">
        <v>91.53</v>
      </c>
      <c r="E280" s="42">
        <v>0.83</v>
      </c>
      <c r="F280" s="25">
        <f>E280/D280</f>
        <v>9.0680651152627544E-3</v>
      </c>
      <c r="G280" s="19">
        <f>D280-I280</f>
        <v>59.606923076923081</v>
      </c>
      <c r="H280" s="4">
        <f>(D280-I280)/D280</f>
        <v>0.65122826479758633</v>
      </c>
      <c r="I280" s="1">
        <f>E280/J280</f>
        <v>31.923076923076923</v>
      </c>
      <c r="J280" s="22">
        <v>2.5999999999999999E-2</v>
      </c>
      <c r="K280" s="19">
        <f>M280-D280</f>
        <v>-8.5300000000000011</v>
      </c>
      <c r="L280" s="4">
        <f>(M280-D280)/D280</f>
        <v>-9.3193488473724467E-2</v>
      </c>
      <c r="M280" s="1">
        <f>E280/N280</f>
        <v>83</v>
      </c>
      <c r="N280" s="29">
        <v>0.01</v>
      </c>
      <c r="O280" s="27" t="s">
        <v>271</v>
      </c>
      <c r="P280" s="63">
        <v>53.439946560000003</v>
      </c>
      <c r="Q280" s="61">
        <v>96.18</v>
      </c>
      <c r="R280" s="61">
        <v>10.412341693568401</v>
      </c>
      <c r="S280" s="42">
        <v>1.88630541173</v>
      </c>
      <c r="T280" s="1">
        <f>D280/S280</f>
        <v>48.52342543833052</v>
      </c>
      <c r="U280" s="38">
        <f>E280/S280</f>
        <v>0.44001358149037834</v>
      </c>
      <c r="V280" s="32"/>
      <c r="W280" s="48">
        <v>0.4824</v>
      </c>
      <c r="X280" s="5">
        <v>5</v>
      </c>
      <c r="Y280" s="35" t="s">
        <v>743</v>
      </c>
      <c r="Z280" s="105" t="s">
        <v>328</v>
      </c>
      <c r="AA280" s="105" t="s">
        <v>690</v>
      </c>
      <c r="AB280" s="105" t="s">
        <v>702</v>
      </c>
      <c r="AC280" s="131">
        <v>0.10630000000000001</v>
      </c>
      <c r="AD280" s="132">
        <v>1.17E-2</v>
      </c>
      <c r="AE280" s="138">
        <v>2.8306</v>
      </c>
      <c r="AF280" s="106">
        <v>1.8186000000000001E-2</v>
      </c>
      <c r="AG280" s="106">
        <v>1.8530999999999999E-2</v>
      </c>
      <c r="AH280" s="106">
        <v>1.9477999999999999E-2</v>
      </c>
      <c r="AI280" s="119">
        <v>6.4519999999999994E-2</v>
      </c>
      <c r="AJ280" s="117">
        <v>0.20450699999999999</v>
      </c>
      <c r="AK280" s="117">
        <v>1.6187E-2</v>
      </c>
      <c r="AL280" s="119">
        <v>5.0452999999999998E-2</v>
      </c>
      <c r="AM280" s="117">
        <v>4.7299000000000001E-2</v>
      </c>
      <c r="AN280" s="117">
        <v>3.1283999999999999E-2</v>
      </c>
    </row>
    <row r="281" spans="1:40" ht="12.75" customHeight="1" x14ac:dyDescent="0.55000000000000004">
      <c r="A281" s="14" t="s">
        <v>436</v>
      </c>
      <c r="B281" s="40"/>
      <c r="C281" s="85" t="s">
        <v>265</v>
      </c>
      <c r="D281" s="63">
        <v>30.37</v>
      </c>
      <c r="E281" s="42">
        <v>1.04</v>
      </c>
      <c r="F281" s="25">
        <f>E281/D281</f>
        <v>3.4244320052683568E-2</v>
      </c>
      <c r="G281" s="19">
        <f>D281-I281</f>
        <v>-2.129999999999999</v>
      </c>
      <c r="H281" s="4">
        <f>(D281-I281)/D281</f>
        <v>-7.0135001646361508E-2</v>
      </c>
      <c r="I281" s="1">
        <f>E281/J281</f>
        <v>32.5</v>
      </c>
      <c r="J281" s="22">
        <v>3.2000000000000001E-2</v>
      </c>
      <c r="K281" s="19">
        <f>M281-D281</f>
        <v>56.296666666666667</v>
      </c>
      <c r="L281" s="4">
        <f>(M281-D281)/D281</f>
        <v>1.8536933377236307</v>
      </c>
      <c r="M281" s="1">
        <f>E281/N281</f>
        <v>86.666666666666671</v>
      </c>
      <c r="N281" s="29">
        <v>1.2E-2</v>
      </c>
      <c r="O281" s="27" t="s">
        <v>269</v>
      </c>
      <c r="P281" s="63">
        <v>25.785</v>
      </c>
      <c r="Q281" s="61">
        <v>38.619999999999997</v>
      </c>
      <c r="R281" s="61">
        <v>33.246627144266199</v>
      </c>
      <c r="S281" s="42">
        <v>2.6347900000000002</v>
      </c>
      <c r="T281" s="1">
        <f>D281/S281</f>
        <v>11.526535321600582</v>
      </c>
      <c r="U281" s="38">
        <f>E281/S281</f>
        <v>0.39471836465145227</v>
      </c>
      <c r="V281" s="32"/>
      <c r="W281" s="48">
        <v>1.1060000000000001</v>
      </c>
      <c r="X281" s="5">
        <v>6</v>
      </c>
      <c r="Y281" s="35" t="s">
        <v>437</v>
      </c>
      <c r="Z281" s="111" t="s">
        <v>333</v>
      </c>
      <c r="AA281" s="111" t="s">
        <v>416</v>
      </c>
      <c r="AB281" s="111" t="s">
        <v>361</v>
      </c>
      <c r="AC281" s="133">
        <v>8.1000000000000003E-2</v>
      </c>
      <c r="AD281" s="134">
        <v>-2.4799999999999999E-2</v>
      </c>
      <c r="AE281" s="139">
        <v>0.92379999999999995</v>
      </c>
      <c r="AF281" s="112">
        <v>4.2153999999999997E-2</v>
      </c>
      <c r="AG281" s="112">
        <v>5.4489000000000003E-2</v>
      </c>
      <c r="AH281" s="112">
        <v>8.4726999999999997E-2</v>
      </c>
      <c r="AI281" s="114">
        <v>1.5112E-2</v>
      </c>
      <c r="AJ281" s="113">
        <v>-8.5749999999999993E-3</v>
      </c>
      <c r="AK281" s="113">
        <v>4.8965000000000002E-2</v>
      </c>
      <c r="AL281" s="114">
        <v>8.4378999999999996E-2</v>
      </c>
      <c r="AM281" s="113">
        <v>5.8125000000000003E-2</v>
      </c>
      <c r="AN281" s="113">
        <v>5.2303000000000002E-2</v>
      </c>
    </row>
    <row r="282" spans="1:40" ht="12.75" customHeight="1" x14ac:dyDescent="0.55000000000000004">
      <c r="A282" s="16" t="s">
        <v>594</v>
      </c>
      <c r="B282" s="41"/>
      <c r="C282" s="86" t="s">
        <v>265</v>
      </c>
      <c r="D282" s="62">
        <v>29.95</v>
      </c>
      <c r="E282" s="60">
        <v>2.2400000000000002</v>
      </c>
      <c r="F282" s="24">
        <f>E282/D282</f>
        <v>7.4791318864774636E-2</v>
      </c>
      <c r="G282" s="20">
        <f>D282-I282</f>
        <v>-20.959090909090914</v>
      </c>
      <c r="H282" s="7">
        <f>(D282-I282)/D282</f>
        <v>-0.69980270147215073</v>
      </c>
      <c r="I282" s="8">
        <f>E282/J282</f>
        <v>50.909090909090914</v>
      </c>
      <c r="J282" s="23">
        <v>4.3999999999999997E-2</v>
      </c>
      <c r="K282" s="20">
        <f>M282-D282</f>
        <v>56.203846153846158</v>
      </c>
      <c r="L282" s="7">
        <f>(M282-D282)/D282</f>
        <v>1.8765891871067164</v>
      </c>
      <c r="M282" s="8">
        <f>E282/N282</f>
        <v>86.15384615384616</v>
      </c>
      <c r="N282" s="30">
        <v>2.5999999999999999E-2</v>
      </c>
      <c r="O282" s="28" t="s">
        <v>270</v>
      </c>
      <c r="P282" s="62">
        <v>24.11</v>
      </c>
      <c r="Q282" s="64">
        <v>40.590000000000003</v>
      </c>
      <c r="R282" s="64">
        <v>27.754468957083901</v>
      </c>
      <c r="S282" s="60">
        <v>2.7113800000000001</v>
      </c>
      <c r="T282" s="8">
        <f>D282/S282</f>
        <v>11.046035598108711</v>
      </c>
      <c r="U282" s="37">
        <f>E282/S282</f>
        <v>0.82614757060980026</v>
      </c>
      <c r="V282" s="33"/>
      <c r="W282" s="59">
        <v>2.5655000000000001</v>
      </c>
      <c r="X282" s="46">
        <v>6</v>
      </c>
      <c r="Y282" s="36" t="s">
        <v>595</v>
      </c>
      <c r="Z282" s="111" t="s">
        <v>333</v>
      </c>
      <c r="AA282" s="111" t="s">
        <v>416</v>
      </c>
      <c r="AB282" s="111" t="s">
        <v>361</v>
      </c>
      <c r="AC282" s="133">
        <v>6.0100000000000001E-2</v>
      </c>
      <c r="AD282" s="134">
        <v>0.1162</v>
      </c>
      <c r="AE282" s="139">
        <v>0.84540000000000004</v>
      </c>
      <c r="AF282" s="112">
        <v>2.9985999999999999E-2</v>
      </c>
      <c r="AG282" s="112">
        <v>4.9415000000000001E-2</v>
      </c>
      <c r="AH282" s="112">
        <v>8.0789E-2</v>
      </c>
      <c r="AI282" s="114">
        <v>-0.109987</v>
      </c>
      <c r="AJ282" s="113">
        <v>-6.4225000000000004E-2</v>
      </c>
      <c r="AK282" s="113">
        <v>2.7022000000000001E-2</v>
      </c>
      <c r="AL282" s="114">
        <v>-5.2102000000000002E-2</v>
      </c>
      <c r="AM282" s="113">
        <v>-1.2019999999999999E-3</v>
      </c>
      <c r="AN282" s="113">
        <v>2.8930000000000001E-2</v>
      </c>
    </row>
    <row r="283" spans="1:40" ht="12.75" customHeight="1" x14ac:dyDescent="0.55000000000000004">
      <c r="A283" s="14" t="s">
        <v>641</v>
      </c>
      <c r="B283" s="40"/>
      <c r="C283" s="85" t="s">
        <v>266</v>
      </c>
      <c r="D283" s="63">
        <v>207.53</v>
      </c>
      <c r="E283" s="42">
        <v>3</v>
      </c>
      <c r="F283" s="25">
        <f>E283/D283</f>
        <v>1.4455741338601648E-2</v>
      </c>
      <c r="G283" s="19">
        <f>D283-I283</f>
        <v>87.53</v>
      </c>
      <c r="H283" s="4">
        <f>(D283-I283)/D283</f>
        <v>0.42177034645593409</v>
      </c>
      <c r="I283" s="1">
        <f>E283/J283</f>
        <v>120</v>
      </c>
      <c r="J283" s="22">
        <v>2.5000000000000001E-2</v>
      </c>
      <c r="K283" s="19">
        <f>M283-D283</f>
        <v>-7.5300000000000011</v>
      </c>
      <c r="L283" s="4">
        <f>(M283-D283)/D283</f>
        <v>-3.6283910759890139E-2</v>
      </c>
      <c r="M283" s="1">
        <f>E283/N283</f>
        <v>200</v>
      </c>
      <c r="N283" s="29">
        <v>1.4999999999999999E-2</v>
      </c>
      <c r="O283" s="27" t="s">
        <v>269</v>
      </c>
      <c r="P283" s="63">
        <v>180.17</v>
      </c>
      <c r="Q283" s="61">
        <v>230.39</v>
      </c>
      <c r="R283" s="61">
        <v>17.194942949094798</v>
      </c>
      <c r="S283" s="42">
        <v>6.1144100000000003</v>
      </c>
      <c r="T283" s="1">
        <f>D283/S283</f>
        <v>33.941132505016839</v>
      </c>
      <c r="U283" s="38">
        <f>E283/S283</f>
        <v>0.49064423223172798</v>
      </c>
      <c r="V283" s="32"/>
      <c r="W283" s="48">
        <v>2.351</v>
      </c>
      <c r="X283" s="5">
        <v>6</v>
      </c>
      <c r="Y283" s="35" t="s">
        <v>642</v>
      </c>
      <c r="Z283" s="105" t="s">
        <v>322</v>
      </c>
      <c r="AA283" s="105" t="s">
        <v>323</v>
      </c>
      <c r="AB283" s="105" t="s">
        <v>324</v>
      </c>
      <c r="AC283" s="131">
        <v>5.8599999999999999E-2</v>
      </c>
      <c r="AD283" s="132">
        <v>8.8999999999999999E-3</v>
      </c>
      <c r="AE283" s="138">
        <v>2.4771000000000001</v>
      </c>
      <c r="AF283" s="106">
        <v>8.7011000000000005E-2</v>
      </c>
      <c r="AG283" s="106">
        <v>8.5248000000000004E-2</v>
      </c>
      <c r="AH283" s="106">
        <v>6.7284999999999998E-2</v>
      </c>
      <c r="AI283" s="119">
        <v>0.171542</v>
      </c>
      <c r="AJ283" s="117">
        <v>4.9279999999999997E-2</v>
      </c>
      <c r="AK283" s="117">
        <v>0.39014399999999999</v>
      </c>
      <c r="AL283" s="119">
        <v>0.103084</v>
      </c>
      <c r="AM283" s="117">
        <v>6.4921999999999994E-2</v>
      </c>
      <c r="AN283" s="117">
        <v>3.8623999999999999E-2</v>
      </c>
    </row>
    <row r="284" spans="1:40" ht="12.75" customHeight="1" x14ac:dyDescent="0.55000000000000004">
      <c r="A284" s="16" t="s">
        <v>259</v>
      </c>
      <c r="B284" s="41" t="s">
        <v>264</v>
      </c>
      <c r="C284" s="86" t="s">
        <v>126</v>
      </c>
      <c r="D284" s="62">
        <v>476.57</v>
      </c>
      <c r="E284" s="60">
        <v>10.8</v>
      </c>
      <c r="F284" s="24">
        <f>E284/D284</f>
        <v>2.2661938435067253E-2</v>
      </c>
      <c r="G284" s="20">
        <f>D284-I284</f>
        <v>236.56999999999996</v>
      </c>
      <c r="H284" s="7">
        <f>(D284-I284)/D284</f>
        <v>0.49640136810961655</v>
      </c>
      <c r="I284" s="8">
        <f>E284/J284</f>
        <v>240.00000000000003</v>
      </c>
      <c r="J284" s="23">
        <v>4.4999999999999998E-2</v>
      </c>
      <c r="K284" s="20">
        <f>M284-D284</f>
        <v>873.43000000000006</v>
      </c>
      <c r="L284" s="7">
        <f>(M284-D284)/D284</f>
        <v>1.8327423043834066</v>
      </c>
      <c r="M284" s="8">
        <f>E284/N284</f>
        <v>1350</v>
      </c>
      <c r="N284" s="30">
        <v>8.0000000000000002E-3</v>
      </c>
      <c r="O284" s="28" t="s">
        <v>268</v>
      </c>
      <c r="P284" s="62">
        <v>373.33</v>
      </c>
      <c r="Q284" s="64">
        <v>571.41499999999996</v>
      </c>
      <c r="R284" s="64">
        <v>50.370747563319902</v>
      </c>
      <c r="S284" s="60">
        <v>13.017110000000001</v>
      </c>
      <c r="T284" s="8">
        <f>D284/S284</f>
        <v>36.611045001540276</v>
      </c>
      <c r="U284" s="37">
        <f>E284/S284</f>
        <v>0.82967724786838248</v>
      </c>
      <c r="V284" s="58"/>
      <c r="W284" s="59">
        <v>5.1900000000000002E-2</v>
      </c>
      <c r="X284" s="46">
        <v>6</v>
      </c>
      <c r="Y284" s="36" t="s">
        <v>147</v>
      </c>
      <c r="Z284" s="109" t="s">
        <v>322</v>
      </c>
      <c r="AA284" s="109" t="s">
        <v>336</v>
      </c>
      <c r="AB284" s="109" t="s">
        <v>336</v>
      </c>
      <c r="AC284" s="130">
        <v>0.1797</v>
      </c>
      <c r="AD284" s="125">
        <v>0.02</v>
      </c>
      <c r="AE284" s="137">
        <v>3.0880999999999998</v>
      </c>
      <c r="AF284" s="108">
        <v>0.122713</v>
      </c>
      <c r="AG284" s="108">
        <v>0.118427</v>
      </c>
      <c r="AH284" s="108">
        <v>0.23894699999999999</v>
      </c>
      <c r="AI284" s="115">
        <v>0.24934799999999999</v>
      </c>
      <c r="AJ284" s="110">
        <v>0.160659</v>
      </c>
      <c r="AK284" s="110">
        <v>0.14022899999999999</v>
      </c>
      <c r="AL284" s="115">
        <v>0.12948499999999999</v>
      </c>
      <c r="AM284" s="110">
        <v>9.8835999999999993E-2</v>
      </c>
      <c r="AN284" s="110">
        <v>6.8833000000000005E-2</v>
      </c>
    </row>
    <row r="285" spans="1:40" ht="12.75" customHeight="1" x14ac:dyDescent="0.55000000000000004">
      <c r="A285" s="45" t="s">
        <v>538</v>
      </c>
      <c r="B285" s="40" t="s">
        <v>275</v>
      </c>
      <c r="C285" s="85" t="s">
        <v>68</v>
      </c>
      <c r="D285" s="63">
        <v>226.67</v>
      </c>
      <c r="E285" s="42">
        <v>3.76</v>
      </c>
      <c r="F285" s="25">
        <f>E285/D285</f>
        <v>1.6587991353068338E-2</v>
      </c>
      <c r="G285" s="19">
        <f>D285-I285</f>
        <v>76.27000000000001</v>
      </c>
      <c r="H285" s="4">
        <f>(D285-I285)/D285</f>
        <v>0.33648034587726655</v>
      </c>
      <c r="I285" s="1">
        <f>E285/J285</f>
        <v>150.39999999999998</v>
      </c>
      <c r="J285" s="22">
        <v>2.5000000000000001E-2</v>
      </c>
      <c r="K285" s="19">
        <f>M285-D285</f>
        <v>74.129999999999967</v>
      </c>
      <c r="L285" s="4">
        <f>(M285-D285)/D285</f>
        <v>0.32703930824546684</v>
      </c>
      <c r="M285" s="1">
        <f>E285/N285</f>
        <v>300.79999999999995</v>
      </c>
      <c r="N285" s="29">
        <v>1.2500000000000001E-2</v>
      </c>
      <c r="O285" s="27" t="s">
        <v>269</v>
      </c>
      <c r="P285" s="63">
        <v>211.0275</v>
      </c>
      <c r="Q285" s="61">
        <v>292.36</v>
      </c>
      <c r="R285" s="61">
        <v>17.014770771935499</v>
      </c>
      <c r="S285" s="42">
        <v>5.0924199999999997</v>
      </c>
      <c r="T285" s="1">
        <f>D285/S285</f>
        <v>44.511253981407663</v>
      </c>
      <c r="U285" s="38">
        <f>E285/S285</f>
        <v>0.73835229615781883</v>
      </c>
      <c r="V285" s="31"/>
      <c r="W285" s="48">
        <v>0.41049999999999998</v>
      </c>
      <c r="X285" s="5">
        <v>6</v>
      </c>
      <c r="Y285" s="35" t="s">
        <v>539</v>
      </c>
      <c r="Z285" s="120" t="s">
        <v>328</v>
      </c>
      <c r="AA285" s="120" t="s">
        <v>370</v>
      </c>
      <c r="AB285" s="120" t="s">
        <v>370</v>
      </c>
      <c r="AC285" s="126">
        <v>0.19650000000000001</v>
      </c>
      <c r="AD285" s="127">
        <v>2.5899999999999999E-2</v>
      </c>
      <c r="AE285" s="135">
        <v>3.3580000000000001</v>
      </c>
      <c r="AF285" s="121">
        <v>7.6700000000000004E-2</v>
      </c>
      <c r="AG285" s="121">
        <v>7.9236000000000001E-2</v>
      </c>
      <c r="AH285" s="121">
        <v>0.100646</v>
      </c>
      <c r="AI285" s="123">
        <v>1.3079999999999999E-3</v>
      </c>
      <c r="AJ285" s="122">
        <v>4.9153000000000002E-2</v>
      </c>
      <c r="AK285" s="122">
        <v>5.9385E-2</v>
      </c>
      <c r="AL285" s="123">
        <v>6.5569000000000002E-2</v>
      </c>
      <c r="AM285" s="122">
        <v>6.8838999999999997E-2</v>
      </c>
      <c r="AN285" s="122">
        <v>4.4255000000000003E-2</v>
      </c>
    </row>
    <row r="286" spans="1:40" ht="12.75" customHeight="1" x14ac:dyDescent="0.55000000000000004">
      <c r="A286" s="14" t="s">
        <v>399</v>
      </c>
      <c r="B286" s="40"/>
      <c r="C286" s="85" t="s">
        <v>265</v>
      </c>
      <c r="D286" s="63">
        <v>93.89</v>
      </c>
      <c r="E286" s="42">
        <v>3.57</v>
      </c>
      <c r="F286" s="25">
        <f>E286/D286</f>
        <v>3.8023218660134195E-2</v>
      </c>
      <c r="G286" s="19">
        <f>D286-I286</f>
        <v>2.3515384615384676</v>
      </c>
      <c r="H286" s="4">
        <f>(D286-I286)/D286</f>
        <v>2.5045675381174432E-2</v>
      </c>
      <c r="I286" s="1">
        <f>E286/J286</f>
        <v>91.538461538461533</v>
      </c>
      <c r="J286" s="22">
        <v>3.9E-2</v>
      </c>
      <c r="K286" s="19">
        <f>M286-D286</f>
        <v>38.332222222222228</v>
      </c>
      <c r="L286" s="4">
        <f>(M286-D286)/D286</f>
        <v>0.4082673577827482</v>
      </c>
      <c r="M286" s="1">
        <f>E286/N286</f>
        <v>132.22222222222223</v>
      </c>
      <c r="N286" s="29">
        <v>2.7E-2</v>
      </c>
      <c r="O286" s="27" t="s">
        <v>269</v>
      </c>
      <c r="P286" s="63">
        <v>75.126000000000005</v>
      </c>
      <c r="Q286" s="61">
        <v>102.79</v>
      </c>
      <c r="R286" s="61">
        <v>37.168410074926101</v>
      </c>
      <c r="S286" s="42">
        <v>4.5792900000000003</v>
      </c>
      <c r="T286" s="1">
        <f>D286/S286</f>
        <v>20.5031784403259</v>
      </c>
      <c r="U286" s="38">
        <f>E286/S286</f>
        <v>0.77959683706426097</v>
      </c>
      <c r="V286" s="32"/>
      <c r="W286" s="48">
        <v>1.5868</v>
      </c>
      <c r="X286" s="5">
        <v>6</v>
      </c>
      <c r="Y286" s="35" t="s">
        <v>150</v>
      </c>
      <c r="Z286" s="111" t="s">
        <v>331</v>
      </c>
      <c r="AA286" s="111" t="s">
        <v>347</v>
      </c>
      <c r="AB286" s="111" t="s">
        <v>347</v>
      </c>
      <c r="AC286" s="133">
        <v>4.48E-2</v>
      </c>
      <c r="AD286" s="134">
        <v>-9.1999999999999998E-3</v>
      </c>
      <c r="AE286" s="139">
        <v>3.0074999999999998</v>
      </c>
      <c r="AF286" s="112">
        <v>7.2370000000000004E-2</v>
      </c>
      <c r="AG286" s="112">
        <v>7.1401999999999993E-2</v>
      </c>
      <c r="AH286" s="112">
        <v>8.0012E-2</v>
      </c>
      <c r="AI286" s="114">
        <v>3.6471999999999997E-2</v>
      </c>
      <c r="AJ286" s="113">
        <v>4.7884000000000003E-2</v>
      </c>
      <c r="AK286" s="113">
        <v>5.3329000000000001E-2</v>
      </c>
      <c r="AL286" s="114">
        <v>7.0868E-2</v>
      </c>
      <c r="AM286" s="113">
        <v>2.9777000000000001E-2</v>
      </c>
      <c r="AN286" s="113">
        <v>7.0041000000000006E-2</v>
      </c>
    </row>
    <row r="287" spans="1:40" ht="12.75" customHeight="1" x14ac:dyDescent="0.55000000000000004">
      <c r="A287" s="14" t="s">
        <v>260</v>
      </c>
      <c r="B287" s="40"/>
      <c r="C287" s="85" t="s">
        <v>266</v>
      </c>
      <c r="D287" s="63">
        <v>339.6</v>
      </c>
      <c r="E287" s="42">
        <v>0.84</v>
      </c>
      <c r="F287" s="25">
        <f>E287/D287</f>
        <v>2.4734982332155473E-3</v>
      </c>
      <c r="G287" s="19">
        <f>D287-I287</f>
        <v>309.60000000000002</v>
      </c>
      <c r="H287" s="186">
        <f>(D287-I287)/D287</f>
        <v>0.91166077738515905</v>
      </c>
      <c r="I287" s="188">
        <f>E287/J287</f>
        <v>30</v>
      </c>
      <c r="J287" s="22">
        <v>2.8000000000000001E-2</v>
      </c>
      <c r="K287" s="19">
        <f>M287-D287</f>
        <v>-255.60000000000002</v>
      </c>
      <c r="L287" s="186">
        <f>(M287-D287)/D287</f>
        <v>-0.75265017667844525</v>
      </c>
      <c r="M287" s="188">
        <f>E287/N287</f>
        <v>84</v>
      </c>
      <c r="N287" s="29">
        <v>0.01</v>
      </c>
      <c r="O287" s="27" t="s">
        <v>269</v>
      </c>
      <c r="P287" s="63">
        <v>265</v>
      </c>
      <c r="Q287" s="183">
        <v>413.7</v>
      </c>
      <c r="R287" s="183">
        <v>39.197278911564602</v>
      </c>
      <c r="S287" s="42">
        <v>7.5849500000000001</v>
      </c>
      <c r="T287" s="188">
        <f>D287/S287</f>
        <v>44.772872596391544</v>
      </c>
      <c r="U287" s="38">
        <f>E287/S287</f>
        <v>0.11074562126315927</v>
      </c>
      <c r="V287" s="32"/>
      <c r="W287" s="48">
        <v>7.1800000000000003E-2</v>
      </c>
      <c r="X287" s="194">
        <v>6</v>
      </c>
      <c r="Y287" s="35" t="s">
        <v>148</v>
      </c>
      <c r="Z287" s="105" t="s">
        <v>325</v>
      </c>
      <c r="AA287" s="105" t="s">
        <v>645</v>
      </c>
      <c r="AB287" s="105" t="s">
        <v>645</v>
      </c>
      <c r="AC287" s="131">
        <v>0.1711</v>
      </c>
      <c r="AD287" s="132">
        <v>1.1599999999999999E-2</v>
      </c>
      <c r="AE287" s="138">
        <v>4.4622000000000002</v>
      </c>
      <c r="AF287" s="106">
        <v>5.8097999999999997E-2</v>
      </c>
      <c r="AG287" s="106">
        <v>6.1996999999999997E-2</v>
      </c>
      <c r="AH287" s="106">
        <v>7.1773000000000003E-2</v>
      </c>
      <c r="AI287" s="119">
        <v>0.19914000000000001</v>
      </c>
      <c r="AJ287" s="117">
        <v>0.23525099999999999</v>
      </c>
      <c r="AK287" s="117">
        <v>0.175067</v>
      </c>
      <c r="AL287" s="119">
        <v>0.11171499999999999</v>
      </c>
      <c r="AM287" s="117">
        <v>0.11425399999999999</v>
      </c>
      <c r="AN287" s="117">
        <v>7.9836000000000004E-2</v>
      </c>
    </row>
    <row r="288" spans="1:40" ht="12.75" customHeight="1" x14ac:dyDescent="0.55000000000000004">
      <c r="A288" s="14" t="s">
        <v>658</v>
      </c>
      <c r="B288" s="40"/>
      <c r="C288" s="85" t="s">
        <v>265</v>
      </c>
      <c r="D288" s="63">
        <v>49.72</v>
      </c>
      <c r="E288" s="42">
        <v>1.76</v>
      </c>
      <c r="F288" s="25">
        <f>E288/D288</f>
        <v>3.5398230088495575E-2</v>
      </c>
      <c r="G288" s="19">
        <f>D288-I288</f>
        <v>-6.1530158730158746</v>
      </c>
      <c r="H288" s="4">
        <f>(D288-I288)/D288</f>
        <v>-0.12375333614271671</v>
      </c>
      <c r="I288" s="1">
        <f>E288/J288</f>
        <v>55.873015873015873</v>
      </c>
      <c r="J288" s="22">
        <v>3.15E-2</v>
      </c>
      <c r="K288" s="19">
        <f>M288-D288</f>
        <v>19.299607843137267</v>
      </c>
      <c r="L288" s="4">
        <f>(M288-D288)/D288</f>
        <v>0.38816588582335615</v>
      </c>
      <c r="M288" s="1">
        <f>E288/N288</f>
        <v>69.019607843137265</v>
      </c>
      <c r="N288" s="29">
        <v>2.5499999999999998E-2</v>
      </c>
      <c r="O288" s="27" t="s">
        <v>270</v>
      </c>
      <c r="P288" s="63">
        <v>43.82</v>
      </c>
      <c r="Q288" s="61">
        <v>59.97</v>
      </c>
      <c r="R288" s="61">
        <v>28.978815942409401</v>
      </c>
      <c r="S288" s="42">
        <v>5.9169400000000003</v>
      </c>
      <c r="T288" s="1">
        <f>D288/S288</f>
        <v>8.4029920871261155</v>
      </c>
      <c r="U288" s="38">
        <f>E288/S288</f>
        <v>0.29745104733189787</v>
      </c>
      <c r="V288" s="32"/>
      <c r="W288" s="48">
        <v>0</v>
      </c>
      <c r="X288" s="5">
        <v>5</v>
      </c>
      <c r="Y288" s="35" t="s">
        <v>659</v>
      </c>
      <c r="Z288" s="111" t="s">
        <v>333</v>
      </c>
      <c r="AA288" s="111" t="s">
        <v>416</v>
      </c>
      <c r="AB288" s="111" t="s">
        <v>361</v>
      </c>
      <c r="AC288" s="133">
        <v>0.14849999999999999</v>
      </c>
      <c r="AD288" s="134">
        <v>1.7500000000000002E-2</v>
      </c>
      <c r="AE288" s="139">
        <v>0.61799999999999999</v>
      </c>
      <c r="AF288" s="112">
        <v>1.6003E-2</v>
      </c>
      <c r="AG288" s="112">
        <v>1.4569E-2</v>
      </c>
      <c r="AH288" s="112">
        <v>1.4458E-2</v>
      </c>
      <c r="AI288" s="114">
        <v>0.26692900000000003</v>
      </c>
      <c r="AJ288" s="113">
        <v>0.17812700000000001</v>
      </c>
      <c r="AK288" s="113">
        <v>9.2579999999999996E-2</v>
      </c>
      <c r="AL288" s="114">
        <v>0.16227</v>
      </c>
      <c r="AM288" s="113">
        <v>0.103364</v>
      </c>
      <c r="AN288" s="113">
        <v>4.5839999999999999E-2</v>
      </c>
    </row>
    <row r="289" spans="1:40" ht="12.75" customHeight="1" x14ac:dyDescent="0.55000000000000004">
      <c r="A289" s="16" t="s">
        <v>656</v>
      </c>
      <c r="B289" s="41" t="s">
        <v>275</v>
      </c>
      <c r="C289" s="86" t="s">
        <v>266</v>
      </c>
      <c r="D289" s="62">
        <v>191.84</v>
      </c>
      <c r="E289" s="60">
        <v>0.8</v>
      </c>
      <c r="F289" s="24">
        <f>E289/D289</f>
        <v>4.1701417848206837E-3</v>
      </c>
      <c r="G289" s="20">
        <f>D289-I289</f>
        <v>97.722352941176482</v>
      </c>
      <c r="H289" s="7">
        <f>(D289-I289)/D289</f>
        <v>0.50939508413874313</v>
      </c>
      <c r="I289" s="8">
        <f>E289/J289</f>
        <v>94.117647058823522</v>
      </c>
      <c r="J289" s="23">
        <v>8.5000000000000006E-3</v>
      </c>
      <c r="K289" s="20">
        <f>M289-D289</f>
        <v>8.1599999999999966</v>
      </c>
      <c r="L289" s="7">
        <f>(M289-D289)/D289</f>
        <v>4.2535446205170954E-2</v>
      </c>
      <c r="M289" s="8">
        <f>E289/N289</f>
        <v>200</v>
      </c>
      <c r="N289" s="30">
        <v>4.0000000000000001E-3</v>
      </c>
      <c r="O289" s="28" t="s">
        <v>271</v>
      </c>
      <c r="P289" s="62">
        <v>125.56</v>
      </c>
      <c r="Q289" s="64">
        <v>207.51</v>
      </c>
      <c r="R289" s="64">
        <v>58.982002249718803</v>
      </c>
      <c r="S289" s="60">
        <v>5.1407299999999996</v>
      </c>
      <c r="T289" s="8">
        <f>D289/S289</f>
        <v>37.317657219889007</v>
      </c>
      <c r="U289" s="37">
        <f>E289/S289</f>
        <v>0.15561992168427444</v>
      </c>
      <c r="V289" s="33"/>
      <c r="W289" s="59">
        <v>0.38800000000000001</v>
      </c>
      <c r="X289" s="46">
        <v>5</v>
      </c>
      <c r="Y289" s="36" t="s">
        <v>657</v>
      </c>
      <c r="Z289" s="105" t="s">
        <v>322</v>
      </c>
      <c r="AA289" s="105" t="s">
        <v>350</v>
      </c>
      <c r="AB289" s="105" t="s">
        <v>685</v>
      </c>
      <c r="AC289" s="131">
        <v>7.4200000000000002E-2</v>
      </c>
      <c r="AD289" s="132">
        <v>2.3099999999999999E-2</v>
      </c>
      <c r="AE289" s="138">
        <v>3.0310000000000001</v>
      </c>
      <c r="AF289" s="106">
        <v>0.123111</v>
      </c>
      <c r="AG289" s="106">
        <v>7.2145000000000001E-2</v>
      </c>
      <c r="AH289" s="106">
        <v>0.17993100000000001</v>
      </c>
      <c r="AI289" s="119">
        <v>0.27804499999999999</v>
      </c>
      <c r="AJ289" s="117">
        <v>8.233E-2</v>
      </c>
      <c r="AK289" s="117">
        <v>4.1724999999999998E-2</v>
      </c>
      <c r="AL289" s="119">
        <v>8.5966000000000001E-2</v>
      </c>
      <c r="AM289" s="117">
        <v>0.172684</v>
      </c>
      <c r="AN289" s="117">
        <v>0.14193600000000001</v>
      </c>
    </row>
    <row r="290" spans="1:40" ht="12.75" customHeight="1" thickBot="1" x14ac:dyDescent="0.6">
      <c r="A290" s="160" t="s">
        <v>261</v>
      </c>
      <c r="B290" s="161"/>
      <c r="C290" s="162" t="s">
        <v>126</v>
      </c>
      <c r="D290" s="163">
        <v>34.340000000000003</v>
      </c>
      <c r="E290" s="164">
        <v>1.04</v>
      </c>
      <c r="F290" s="165">
        <f>E290/D290</f>
        <v>3.02853814793244E-2</v>
      </c>
      <c r="G290" s="166">
        <f>D290-I290</f>
        <v>7.6733333333333356</v>
      </c>
      <c r="H290" s="167">
        <f>(D290-I290)/D290</f>
        <v>0.22345175694039995</v>
      </c>
      <c r="I290" s="168">
        <f>E290/J290</f>
        <v>26.666666666666668</v>
      </c>
      <c r="J290" s="169">
        <v>3.9E-2</v>
      </c>
      <c r="K290" s="166">
        <f>M290-D290</f>
        <v>21.876216216216214</v>
      </c>
      <c r="L290" s="167">
        <f>(M290-D290)/D290</f>
        <v>0.6370476475310487</v>
      </c>
      <c r="M290" s="168">
        <f>E290/N290</f>
        <v>56.216216216216218</v>
      </c>
      <c r="N290" s="170">
        <v>1.8499999999999999E-2</v>
      </c>
      <c r="O290" s="171" t="s">
        <v>271</v>
      </c>
      <c r="P290" s="163">
        <v>25.658899649999999</v>
      </c>
      <c r="Q290" s="172">
        <v>38.938921649999997</v>
      </c>
      <c r="R290" s="172">
        <v>25.7449696627123</v>
      </c>
      <c r="S290" s="164">
        <v>3.0806399999999998</v>
      </c>
      <c r="T290" s="168">
        <f>D290/S290</f>
        <v>11.147034382465982</v>
      </c>
      <c r="U290" s="173">
        <f>E290/S290</f>
        <v>0.33759218863612761</v>
      </c>
      <c r="V290" s="199"/>
      <c r="W290" s="175">
        <v>0</v>
      </c>
      <c r="X290" s="176">
        <v>5</v>
      </c>
      <c r="Y290" s="177" t="s">
        <v>149</v>
      </c>
      <c r="Z290" s="109" t="s">
        <v>367</v>
      </c>
      <c r="AA290" s="109" t="s">
        <v>379</v>
      </c>
      <c r="AB290" s="109" t="s">
        <v>379</v>
      </c>
      <c r="AC290" s="130">
        <v>9.9500000000000005E-2</v>
      </c>
      <c r="AD290" s="125">
        <v>0.20399999999999999</v>
      </c>
      <c r="AE290" s="137">
        <v>0.75539999999999996</v>
      </c>
      <c r="AF290" s="108">
        <v>1.031E-2</v>
      </c>
      <c r="AG290" s="108">
        <v>1.6995E-2</v>
      </c>
      <c r="AH290" s="108">
        <v>3.3803E-2</v>
      </c>
      <c r="AI290" s="115"/>
      <c r="AJ290" s="110">
        <v>9.9811999999999998E-2</v>
      </c>
      <c r="AK290" s="110">
        <v>6.9434999999999997E-2</v>
      </c>
      <c r="AL290" s="115">
        <v>0.17636299999999999</v>
      </c>
      <c r="AM290" s="110">
        <v>1.2852000000000001E-2</v>
      </c>
      <c r="AN290" s="110">
        <v>5.764E-3</v>
      </c>
    </row>
    <row r="291" spans="1:40" ht="12.75" customHeight="1" x14ac:dyDescent="0.55000000000000004">
      <c r="A291" s="14" t="s">
        <v>398</v>
      </c>
      <c r="B291" s="40" t="s">
        <v>275</v>
      </c>
      <c r="C291" s="85" t="s">
        <v>266</v>
      </c>
      <c r="D291" s="63">
        <v>180.1</v>
      </c>
      <c r="E291" s="184">
        <v>1</v>
      </c>
      <c r="F291" s="25">
        <f>E291/D291</f>
        <v>5.5524708495280403E-3</v>
      </c>
      <c r="G291" s="19">
        <f>D291-I291</f>
        <v>80.099999999999994</v>
      </c>
      <c r="H291" s="186">
        <f>(D291-I291)/D291</f>
        <v>0.444752915047196</v>
      </c>
      <c r="I291" s="188">
        <f>E291/J291</f>
        <v>100</v>
      </c>
      <c r="J291" s="22">
        <v>0.01</v>
      </c>
      <c r="K291" s="19">
        <f>M291-D291</f>
        <v>-13.433333333333337</v>
      </c>
      <c r="L291" s="186">
        <f>(M291-D291)/D291</f>
        <v>-7.4588191745326687E-2</v>
      </c>
      <c r="M291" s="188">
        <f>E291/N291</f>
        <v>166.66666666666666</v>
      </c>
      <c r="N291" s="29">
        <v>6.0000000000000001E-3</v>
      </c>
      <c r="O291" s="27" t="s">
        <v>271</v>
      </c>
      <c r="P291" s="63">
        <v>133.56</v>
      </c>
      <c r="Q291" s="183">
        <v>201.6437</v>
      </c>
      <c r="R291" s="183">
        <v>36.780558700758803</v>
      </c>
      <c r="S291" s="184">
        <v>5.7230499999999997</v>
      </c>
      <c r="T291" s="188">
        <f>D291/S291</f>
        <v>31.469234062257012</v>
      </c>
      <c r="U291" s="38">
        <f>E291/S291</f>
        <v>0.17473200478765694</v>
      </c>
      <c r="V291" s="32"/>
      <c r="W291" s="48">
        <v>0.40089999999999998</v>
      </c>
      <c r="X291" s="194">
        <v>6</v>
      </c>
      <c r="Y291" s="35" t="s">
        <v>151</v>
      </c>
      <c r="Z291" s="105" t="s">
        <v>322</v>
      </c>
      <c r="AA291" s="105" t="s">
        <v>351</v>
      </c>
      <c r="AB291" s="105" t="s">
        <v>351</v>
      </c>
      <c r="AC291" s="131">
        <v>0.10879999999999999</v>
      </c>
      <c r="AD291" s="132">
        <v>2.4299999999999999E-2</v>
      </c>
      <c r="AE291" s="138">
        <v>2.7902999999999998</v>
      </c>
      <c r="AF291" s="106">
        <v>0.194768</v>
      </c>
      <c r="AG291" s="106">
        <v>9.0149999999999994E-2</v>
      </c>
      <c r="AH291" s="106">
        <v>0.11728</v>
      </c>
      <c r="AI291" s="119">
        <v>0.236372</v>
      </c>
      <c r="AJ291" s="117">
        <v>8.3751000000000006E-2</v>
      </c>
      <c r="AK291" s="117">
        <v>9.3882999999999994E-2</v>
      </c>
      <c r="AL291" s="119">
        <v>0.139652</v>
      </c>
      <c r="AM291" s="117">
        <v>2.7668999999999999E-2</v>
      </c>
      <c r="AN291" s="117">
        <v>5.2056999999999999E-2</v>
      </c>
    </row>
    <row r="292" spans="1:40" ht="12.75" customHeight="1" thickBot="1" x14ac:dyDescent="0.6">
      <c r="A292" s="65" t="s">
        <v>708</v>
      </c>
      <c r="B292" s="66"/>
      <c r="C292" s="88" t="s">
        <v>265</v>
      </c>
      <c r="D292" s="67">
        <v>40.770000000000003</v>
      </c>
      <c r="E292" s="68">
        <v>0.68</v>
      </c>
      <c r="F292" s="69">
        <f>E292/D292</f>
        <v>1.6678930586215356E-2</v>
      </c>
      <c r="G292" s="70">
        <f>D292-I292</f>
        <v>0.77000000000000313</v>
      </c>
      <c r="H292" s="71">
        <f>(D292-I292)/D292</f>
        <v>1.8886436104979226E-2</v>
      </c>
      <c r="I292" s="72">
        <f>E292/J292</f>
        <v>40</v>
      </c>
      <c r="J292" s="73">
        <v>1.7000000000000001E-2</v>
      </c>
      <c r="K292" s="70">
        <f>M292-D292</f>
        <v>72.563333333333333</v>
      </c>
      <c r="L292" s="71">
        <f>(M292-D292)/D292</f>
        <v>1.7798217643692256</v>
      </c>
      <c r="M292" s="72">
        <f>E292/N292</f>
        <v>113.33333333333334</v>
      </c>
      <c r="N292" s="74">
        <v>6.0000000000000001E-3</v>
      </c>
      <c r="O292" s="75" t="s">
        <v>271</v>
      </c>
      <c r="P292" s="67">
        <v>37.880000000000003</v>
      </c>
      <c r="Q292" s="76">
        <v>69.959999999999994</v>
      </c>
      <c r="R292" s="76">
        <v>17.952459576372899</v>
      </c>
      <c r="S292" s="68">
        <v>2.2109000000000001</v>
      </c>
      <c r="T292" s="72">
        <f>D292/S292</f>
        <v>18.44045411370935</v>
      </c>
      <c r="U292" s="77">
        <f>E292/S292</f>
        <v>0.30756705414084762</v>
      </c>
      <c r="V292" s="78"/>
      <c r="W292" s="79">
        <v>0.33539999999999998</v>
      </c>
      <c r="X292" s="80">
        <v>5</v>
      </c>
      <c r="Y292" s="81" t="s">
        <v>438</v>
      </c>
      <c r="Z292" s="111" t="s">
        <v>367</v>
      </c>
      <c r="AA292" s="111" t="s">
        <v>396</v>
      </c>
      <c r="AB292" s="111" t="s">
        <v>733</v>
      </c>
      <c r="AC292" s="133">
        <v>1.9699999999999999E-2</v>
      </c>
      <c r="AD292" s="134">
        <v>0.40250000000000002</v>
      </c>
      <c r="AE292" s="139">
        <v>5.7478999999999996</v>
      </c>
      <c r="AF292" s="112">
        <v>3.8872999999999998E-2</v>
      </c>
      <c r="AG292" s="112">
        <v>4.2835999999999999E-2</v>
      </c>
      <c r="AH292" s="112">
        <v>9.4488000000000003E-2</v>
      </c>
      <c r="AI292" s="114">
        <v>-0.45270300000000002</v>
      </c>
      <c r="AJ292" s="113">
        <v>-3.3600999999999999E-2</v>
      </c>
      <c r="AK292" s="113">
        <v>4.1859999999999996E-3</v>
      </c>
      <c r="AL292" s="114">
        <v>-0.267648</v>
      </c>
      <c r="AM292" s="113">
        <v>-0.19821900000000001</v>
      </c>
      <c r="AN292" s="113">
        <v>-8.7912000000000004E-2</v>
      </c>
    </row>
    <row r="293" spans="1:40" ht="12.75" customHeight="1" thickBot="1" x14ac:dyDescent="0.6">
      <c r="A293" s="65" t="s">
        <v>262</v>
      </c>
      <c r="B293" s="66" t="s">
        <v>275</v>
      </c>
      <c r="C293" s="88" t="s">
        <v>266</v>
      </c>
      <c r="D293" s="67">
        <v>57.3</v>
      </c>
      <c r="E293" s="68">
        <v>0.32</v>
      </c>
      <c r="F293" s="69">
        <f>E293/D293</f>
        <v>5.5846422338568938E-3</v>
      </c>
      <c r="G293" s="70">
        <f>D293-I293</f>
        <v>28.209090909090904</v>
      </c>
      <c r="H293" s="71">
        <f>(D293-I293)/D293</f>
        <v>0.49230525146755505</v>
      </c>
      <c r="I293" s="72">
        <f>E293/J293</f>
        <v>29.090909090909093</v>
      </c>
      <c r="J293" s="73">
        <v>1.0999999999999999E-2</v>
      </c>
      <c r="K293" s="70">
        <f>M293-D293</f>
        <v>0.88181818181818983</v>
      </c>
      <c r="L293" s="71">
        <f>(M293-D293)/D293</f>
        <v>1.5389497064889875E-2</v>
      </c>
      <c r="M293" s="72">
        <f>E293/N293</f>
        <v>58.181818181818187</v>
      </c>
      <c r="N293" s="74">
        <v>5.4999999999999997E-3</v>
      </c>
      <c r="O293" s="75" t="s">
        <v>271</v>
      </c>
      <c r="P293" s="67">
        <v>47.574453422984398</v>
      </c>
      <c r="Q293" s="76">
        <v>64.951082790000001</v>
      </c>
      <c r="R293" s="76">
        <v>19.3740548155893</v>
      </c>
      <c r="S293" s="68">
        <v>3.7579352123</v>
      </c>
      <c r="T293" s="72">
        <f>D293/S293</f>
        <v>15.24773492966373</v>
      </c>
      <c r="U293" s="77">
        <f>E293/S293</f>
        <v>8.5153144458855051E-2</v>
      </c>
      <c r="V293" s="78"/>
      <c r="W293" s="79">
        <v>0.3805</v>
      </c>
      <c r="X293" s="80">
        <v>5</v>
      </c>
      <c r="Y293" s="81" t="s">
        <v>152</v>
      </c>
      <c r="Z293" s="105" t="s">
        <v>333</v>
      </c>
      <c r="AA293" s="105" t="s">
        <v>334</v>
      </c>
      <c r="AB293" s="105" t="s">
        <v>366</v>
      </c>
      <c r="AC293" s="131">
        <v>0.15570000000000001</v>
      </c>
      <c r="AD293" s="132">
        <v>3.4299999999999997E-2</v>
      </c>
      <c r="AE293" s="138">
        <v>0.86460000000000004</v>
      </c>
      <c r="AF293" s="106">
        <v>0.111273</v>
      </c>
      <c r="AG293" s="106">
        <v>0.103976</v>
      </c>
      <c r="AH293" s="106">
        <v>9.5112000000000002E-2</v>
      </c>
      <c r="AI293" s="119">
        <v>0.392569</v>
      </c>
      <c r="AJ293" s="117">
        <v>0.17865800000000001</v>
      </c>
      <c r="AK293" s="117">
        <v>0.123374</v>
      </c>
      <c r="AL293" s="119">
        <v>0.14355999999999999</v>
      </c>
      <c r="AM293" s="117">
        <v>9.4279000000000002E-2</v>
      </c>
      <c r="AN293" s="117">
        <v>7.2565000000000004E-2</v>
      </c>
    </row>
    <row r="294" spans="1:40" ht="12.75" customHeight="1" x14ac:dyDescent="0.55000000000000004">
      <c r="A294" s="16" t="s">
        <v>400</v>
      </c>
      <c r="B294" s="41"/>
      <c r="C294" s="86" t="s">
        <v>68</v>
      </c>
      <c r="D294" s="62">
        <v>63.62</v>
      </c>
      <c r="E294" s="60">
        <v>2.19</v>
      </c>
      <c r="F294" s="24">
        <f>E294/D294</f>
        <v>3.4423137378182964E-2</v>
      </c>
      <c r="G294" s="20">
        <f>D294-I294</f>
        <v>27.119999999999997</v>
      </c>
      <c r="H294" s="7">
        <f>(D294-I294)/D294</f>
        <v>0.42628104369695063</v>
      </c>
      <c r="I294" s="8">
        <f>E294/J294</f>
        <v>36.5</v>
      </c>
      <c r="J294" s="23">
        <v>0.06</v>
      </c>
      <c r="K294" s="20">
        <f>M294-D294</f>
        <v>17.491111111111117</v>
      </c>
      <c r="L294" s="7">
        <f>(M294-D294)/D294</f>
        <v>0.27493101400677644</v>
      </c>
      <c r="M294" s="8">
        <f>E294/N294</f>
        <v>81.111111111111114</v>
      </c>
      <c r="N294" s="30">
        <v>2.7E-2</v>
      </c>
      <c r="O294" s="28" t="s">
        <v>269</v>
      </c>
      <c r="P294" s="62">
        <v>46.79</v>
      </c>
      <c r="Q294" s="64">
        <v>73.375</v>
      </c>
      <c r="R294" s="64">
        <v>31.743874905721398</v>
      </c>
      <c r="S294" s="60">
        <v>3.3247900000000001</v>
      </c>
      <c r="T294" s="8">
        <f>D294/S294</f>
        <v>19.135043115505038</v>
      </c>
      <c r="U294" s="37">
        <f>E294/S294</f>
        <v>0.658688217902484</v>
      </c>
      <c r="V294" s="33"/>
      <c r="W294" s="59">
        <v>1.4901</v>
      </c>
      <c r="X294" s="46">
        <v>6</v>
      </c>
      <c r="Y294" s="36" t="s">
        <v>401</v>
      </c>
      <c r="Z294" s="120" t="s">
        <v>331</v>
      </c>
      <c r="AA294" s="120" t="s">
        <v>332</v>
      </c>
      <c r="AB294" s="120" t="s">
        <v>332</v>
      </c>
      <c r="AC294" s="126">
        <v>4.1799999999999997E-2</v>
      </c>
      <c r="AD294" s="127">
        <v>-1.4999999999999999E-2</v>
      </c>
      <c r="AE294" s="135">
        <v>2.7450999999999999</v>
      </c>
      <c r="AF294" s="121">
        <v>6.5396999999999997E-2</v>
      </c>
      <c r="AG294" s="121">
        <v>6.4741000000000007E-2</v>
      </c>
      <c r="AH294" s="121">
        <v>6.4814999999999998E-2</v>
      </c>
      <c r="AI294" s="123">
        <v>4.7853E-2</v>
      </c>
      <c r="AJ294" s="122">
        <v>5.3808000000000002E-2</v>
      </c>
      <c r="AK294" s="122">
        <v>5.3288000000000002E-2</v>
      </c>
      <c r="AL294" s="123">
        <v>7.2172E-2</v>
      </c>
      <c r="AM294" s="122">
        <v>4.2499000000000002E-2</v>
      </c>
      <c r="AN294" s="122">
        <v>2.6703999999999999E-2</v>
      </c>
    </row>
    <row r="295" spans="1:40" ht="12.75" customHeight="1" thickBot="1" x14ac:dyDescent="0.6">
      <c r="A295" s="160" t="s">
        <v>263</v>
      </c>
      <c r="B295" s="161"/>
      <c r="C295" s="162" t="s">
        <v>68</v>
      </c>
      <c r="D295" s="163">
        <v>30.39</v>
      </c>
      <c r="E295" s="164">
        <v>0.87680000000000002</v>
      </c>
      <c r="F295" s="165">
        <f>E295/D295</f>
        <v>2.885159591971043E-2</v>
      </c>
      <c r="G295" s="166">
        <f>D295-I295</f>
        <v>8.4699999999999989</v>
      </c>
      <c r="H295" s="167">
        <f>(D295-I295)/D295</f>
        <v>0.27871010200723917</v>
      </c>
      <c r="I295" s="168">
        <f>E295/J295</f>
        <v>21.92</v>
      </c>
      <c r="J295" s="169">
        <v>0.04</v>
      </c>
      <c r="K295" s="166">
        <f>M295-D295</f>
        <v>24.409999999999997</v>
      </c>
      <c r="L295" s="167">
        <f>(M295-D295)/D295</f>
        <v>0.80322474498190177</v>
      </c>
      <c r="M295" s="168">
        <f>E295/N295</f>
        <v>54.8</v>
      </c>
      <c r="N295" s="170">
        <v>1.6E-2</v>
      </c>
      <c r="O295" s="171" t="s">
        <v>269</v>
      </c>
      <c r="P295" s="163">
        <v>30.02</v>
      </c>
      <c r="Q295" s="172">
        <v>41.96</v>
      </c>
      <c r="R295" s="172">
        <v>15.4321950259712</v>
      </c>
      <c r="S295" s="164">
        <v>1.7076499999999999</v>
      </c>
      <c r="T295" s="168">
        <f>D295/S295</f>
        <v>17.796386847421896</v>
      </c>
      <c r="U295" s="173">
        <f>E295/S295</f>
        <v>0.51345416215266604</v>
      </c>
      <c r="V295" s="174"/>
      <c r="W295" s="175">
        <v>0.81389999999999996</v>
      </c>
      <c r="X295" s="176">
        <v>6</v>
      </c>
      <c r="Y295" s="177" t="s">
        <v>153</v>
      </c>
      <c r="Z295" s="120" t="s">
        <v>331</v>
      </c>
      <c r="AA295" s="120" t="s">
        <v>348</v>
      </c>
      <c r="AB295" s="120" t="s">
        <v>348</v>
      </c>
      <c r="AC295" s="126">
        <v>4.9000000000000002E-2</v>
      </c>
      <c r="AD295" s="127">
        <v>-4.9599999999999998E-2</v>
      </c>
      <c r="AE295" s="135">
        <v>2.0021</v>
      </c>
      <c r="AF295" s="121">
        <v>0.04</v>
      </c>
      <c r="AG295" s="121">
        <v>3.9993000000000001E-2</v>
      </c>
      <c r="AH295" s="121">
        <v>3.9106000000000002E-2</v>
      </c>
      <c r="AI295" s="123">
        <v>9.3371999999999997E-2</v>
      </c>
      <c r="AJ295" s="122">
        <v>9.8031999999999994E-2</v>
      </c>
      <c r="AK295" s="122">
        <v>8.2691000000000001E-2</v>
      </c>
      <c r="AL295" s="123">
        <v>9.6684999999999993E-2</v>
      </c>
      <c r="AM295" s="122">
        <v>7.9577999999999996E-2</v>
      </c>
      <c r="AN295" s="122">
        <v>5.2992999999999998E-2</v>
      </c>
    </row>
  </sheetData>
  <autoFilter ref="C3:C295" xr:uid="{00000000-0009-0000-0000-000000000000}"/>
  <sortState xmlns:xlrd2="http://schemas.microsoft.com/office/spreadsheetml/2017/richdata2" ref="A4:AN295">
    <sortCondition ref="A4:A295"/>
  </sortState>
  <mergeCells count="4">
    <mergeCell ref="I2:J2"/>
    <mergeCell ref="I3:J3"/>
    <mergeCell ref="M2:N2"/>
    <mergeCell ref="M3:N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</dc:creator>
  <cp:lastModifiedBy>Kelley Wright</cp:lastModifiedBy>
  <cp:lastPrinted>2022-12-14T00:00:43Z</cp:lastPrinted>
  <dcterms:created xsi:type="dcterms:W3CDTF">2011-05-05T18:00:41Z</dcterms:created>
  <dcterms:modified xsi:type="dcterms:W3CDTF">2025-01-14T04:42:31Z</dcterms:modified>
</cp:coreProperties>
</file>