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ad8b93aa8778c69/MIGUEL ANGEL/UTP/CICLO V/REDES Y COMUNICACIÓN DE DATOS I/SEMANA 17/ITN v7_02 Student Lab Source Files/"/>
    </mc:Choice>
  </mc:AlternateContent>
  <xr:revisionPtr revIDLastSave="5" documentId="13_ncr:1_{C52F5952-A838-4E88-A522-789B986ED7BC}" xr6:coauthVersionLast="47" xr6:coauthVersionMax="47" xr10:uidLastSave="{1BE40ABA-59D3-496C-833B-903B245F4CA8}"/>
  <bookViews>
    <workbookView xWindow="-103" yWindow="-103" windowWidth="33120" windowHeight="18000" activeTab="2" xr2:uid="{00000000-000D-0000-FFFF-FFFF00000000}"/>
  </bookViews>
  <sheets>
    <sheet name="SubnetMask" sheetId="8" r:id="rId1"/>
    <sheet name=" subnetting ipv4" sheetId="1" r:id="rId2"/>
    <sheet name="Easy Way" sheetId="11" r:id="rId3"/>
    <sheet name="summary ipv4" sheetId="3" r:id="rId4"/>
    <sheet name="Networks" sheetId="6" r:id="rId5"/>
    <sheet name="Networks2" sheetId="9" r:id="rId6"/>
    <sheet name="Subnets" sheetId="13" r:id="rId7"/>
    <sheet name="subnetting ipv6" sheetId="2" r:id="rId8"/>
    <sheet name="Wildcard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2" i="11"/>
  <c r="L15" i="11"/>
  <c r="V743" i="1" l="1"/>
  <c r="U743" i="1"/>
  <c r="T743" i="1"/>
  <c r="V742" i="1"/>
  <c r="U742" i="1"/>
  <c r="T742" i="1"/>
  <c r="T615" i="1" l="1"/>
  <c r="T614" i="1"/>
  <c r="T570" i="1" l="1"/>
  <c r="T569" i="1"/>
  <c r="T566" i="1"/>
  <c r="T564" i="1"/>
  <c r="T563" i="1"/>
  <c r="T353" i="1" l="1"/>
  <c r="S24" i="1" l="1"/>
</calcChain>
</file>

<file path=xl/sharedStrings.xml><?xml version="1.0" encoding="utf-8"?>
<sst xmlns="http://schemas.openxmlformats.org/spreadsheetml/2006/main" count="2718" uniqueCount="1468">
  <si>
    <t>172.16.128.0/17</t>
  </si>
  <si>
    <t>N bit</t>
  </si>
  <si>
    <t>2^N</t>
  </si>
  <si>
    <t>2^(N-1)</t>
  </si>
  <si>
    <t>Network</t>
  </si>
  <si>
    <t>First</t>
  </si>
  <si>
    <t>Broadcast</t>
  </si>
  <si>
    <t>Last</t>
  </si>
  <si>
    <t>172.16.128.0/18</t>
  </si>
  <si>
    <t>172.16.191.255/18</t>
  </si>
  <si>
    <t>172.16.128.1/18</t>
  </si>
  <si>
    <t>172.16.191.254/18</t>
  </si>
  <si>
    <t>172.16.192.0/19</t>
  </si>
  <si>
    <t>172.16.223.255/19</t>
  </si>
  <si>
    <t>172.16.223.254/19</t>
  </si>
  <si>
    <t>172.16.192.1/19</t>
  </si>
  <si>
    <t>172.16.224.0/20</t>
  </si>
  <si>
    <t>172.16.239.255/20</t>
  </si>
  <si>
    <t>172.16.224.1/20</t>
  </si>
  <si>
    <t>172.16.239.254/20</t>
  </si>
  <si>
    <t>172.16.240.0/21</t>
  </si>
  <si>
    <t>172.16.247.255/21</t>
  </si>
  <si>
    <t>172.16.240.1/21</t>
  </si>
  <si>
    <t>172.16.247.254/21</t>
  </si>
  <si>
    <t>172.16.248.0/22</t>
  </si>
  <si>
    <t>172.16.251.255/22</t>
  </si>
  <si>
    <t>172.16.248.1/22</t>
  </si>
  <si>
    <t>172.16.251.254/22</t>
  </si>
  <si>
    <t>172.16.252.0/23</t>
  </si>
  <si>
    <t>172.16.253.255/23</t>
  </si>
  <si>
    <t>172.16.253.254/23</t>
  </si>
  <si>
    <t>172.16.252.1/23</t>
  </si>
  <si>
    <t>172.16.254.0/30</t>
  </si>
  <si>
    <t>172.16.254.3/30</t>
  </si>
  <si>
    <t>172.16.254.1/30</t>
  </si>
  <si>
    <t>172.16.254.2/30</t>
  </si>
  <si>
    <t>172.16.254.4/30</t>
  </si>
  <si>
    <t>172.16.254.7/30</t>
  </si>
  <si>
    <t>172.16.254.5/30</t>
  </si>
  <si>
    <t>172.16.254.6/30</t>
  </si>
  <si>
    <t>172.16.254.8/30</t>
  </si>
  <si>
    <t>172.16.254.9/30</t>
  </si>
  <si>
    <t>172.16.254.10/30</t>
  </si>
  <si>
    <t>172.16.254.11/30</t>
  </si>
  <si>
    <t>192.168.0.0/24</t>
  </si>
  <si>
    <t>DB8</t>
  </si>
  <si>
    <t>ACAD</t>
  </si>
  <si>
    <t>2001:DB8:ACAD:E::/64</t>
  </si>
  <si>
    <t>DB26</t>
  </si>
  <si>
    <t>DB27</t>
  </si>
  <si>
    <t>DB28</t>
  </si>
  <si>
    <t>DB29</t>
  </si>
  <si>
    <t>DB30</t>
  </si>
  <si>
    <t>DB31</t>
  </si>
  <si>
    <t>DB32</t>
  </si>
  <si>
    <t>DB33</t>
  </si>
  <si>
    <t>192.168.64.0/23</t>
  </si>
  <si>
    <t>192.168.66.0/23</t>
  </si>
  <si>
    <t>192.168.64.0/22</t>
  </si>
  <si>
    <t>192.168.68.0/24</t>
  </si>
  <si>
    <t>192.168.69.0/24</t>
  </si>
  <si>
    <t>192.168.68.0/23</t>
  </si>
  <si>
    <t>192.168.70.0/25</t>
  </si>
  <si>
    <t>192.168.70.128/25</t>
  </si>
  <si>
    <t>192.168.70.0/24</t>
  </si>
  <si>
    <t>192.168.64.0/21</t>
  </si>
  <si>
    <t>2001:DB8:ACAD:F::/64</t>
  </si>
  <si>
    <t>2001:DB8:ACAD:E::/63</t>
  </si>
  <si>
    <t>2001:DB8:ACAD:1::/64</t>
  </si>
  <si>
    <t>2001:DB8:ACAD:2::/64</t>
  </si>
  <si>
    <t>2001:DB8:ACAD:9::/64</t>
  </si>
  <si>
    <t>2001:DB8:ACAD:A::/64</t>
  </si>
  <si>
    <t>2001:DB8:ACAD:0::/62</t>
  </si>
  <si>
    <t>2001:DB8:ACAD:8::/62</t>
  </si>
  <si>
    <t>2001:DB8:ACAD:0::/60</t>
  </si>
  <si>
    <t>192.168.1.0</t>
  </si>
  <si>
    <t>192.168.2.0</t>
  </si>
  <si>
    <t>192.168.0.0/22</t>
  </si>
  <si>
    <t>192.168.4.0</t>
  </si>
  <si>
    <t>192.168.5.0</t>
  </si>
  <si>
    <t>192.168.6.0</t>
  </si>
  <si>
    <t>192.168.4.0/22</t>
  </si>
  <si>
    <t>2001:DB8:ACAD:0::/64</t>
  </si>
  <si>
    <t>2001:DB8:ACAD:3::/64</t>
  </si>
  <si>
    <t>2001:DB8:ACAD:4::/64</t>
  </si>
  <si>
    <t>2001:DB8:ACAD:5::/64</t>
  </si>
  <si>
    <t>2001:DB8:ACAD:6::/64</t>
  </si>
  <si>
    <t>2001:DB8:ACAD:7::/64</t>
  </si>
  <si>
    <t>2001:DB8:ACAD:4::/62</t>
  </si>
  <si>
    <t>192.168.33.0</t>
  </si>
  <si>
    <t>192.168.33.4</t>
  </si>
  <si>
    <t>192.168.33.8</t>
  </si>
  <si>
    <t>192.168.33.12</t>
  </si>
  <si>
    <t>192.168.33.0/28</t>
  </si>
  <si>
    <t>255.255.255.240</t>
  </si>
  <si>
    <t>172.31.8.0</t>
  </si>
  <si>
    <t>172.31.9.0</t>
  </si>
  <si>
    <t>172.31.10.0</t>
  </si>
  <si>
    <t>172.31.11.0</t>
  </si>
  <si>
    <t>172.31.12.0</t>
  </si>
  <si>
    <t>172.31.15.0</t>
  </si>
  <si>
    <t>172.31.14.0</t>
  </si>
  <si>
    <t>172.31.13.0</t>
  </si>
  <si>
    <t>2001:DB8:1:8::/64</t>
  </si>
  <si>
    <t>2001:DB8:1:9::/64</t>
  </si>
  <si>
    <t>2001:DB8:1:A::/64</t>
  </si>
  <si>
    <t>2001:DB8:1:B::/64</t>
  </si>
  <si>
    <t>2001:DB8:1:C::/64</t>
  </si>
  <si>
    <t>2001:DB8:1:D::/64</t>
  </si>
  <si>
    <t>2001:DB8:1:E::/64</t>
  </si>
  <si>
    <t>2001:DB8:1:F::/64</t>
  </si>
  <si>
    <t>172.31.8.0/22</t>
  </si>
  <si>
    <t>255.255.255.252</t>
  </si>
  <si>
    <t>172.31.12.0/22</t>
  </si>
  <si>
    <t>172.31.8.0/21</t>
  </si>
  <si>
    <t>255.255.255.248</t>
  </si>
  <si>
    <t>2001:DB8:1:8::/62</t>
  </si>
  <si>
    <t>2001:DB8:1:C::/62</t>
  </si>
  <si>
    <t>2001:DB8:1:8::/61</t>
  </si>
  <si>
    <t>172.31.0.0</t>
  </si>
  <si>
    <t>172.31.0.128</t>
  </si>
  <si>
    <t>172.31.1.0</t>
  </si>
  <si>
    <t>172.31.1.128</t>
  </si>
  <si>
    <t>10.10.0.0</t>
  </si>
  <si>
    <t>10.10.1.0</t>
  </si>
  <si>
    <t>10.10.2.0</t>
  </si>
  <si>
    <t>10.10.4.0</t>
  </si>
  <si>
    <t>172.31.0.0/23</t>
  </si>
  <si>
    <t>255.255.254.0</t>
  </si>
  <si>
    <t>10.10.0.0/21</t>
  </si>
  <si>
    <t>255.255.248.0</t>
  </si>
  <si>
    <t>172.31.30.0/23</t>
  </si>
  <si>
    <t>2^(N-2)</t>
  </si>
  <si>
    <t># hosts</t>
  </si>
  <si>
    <t># bit</t>
  </si>
  <si>
    <t>∑ bits</t>
  </si>
  <si>
    <t>172.31.24.0</t>
  </si>
  <si>
    <t>172.31.26.0</t>
  </si>
  <si>
    <t>172.31.28.0</t>
  </si>
  <si>
    <t>172.31.29.0</t>
  </si>
  <si>
    <t>172.31.30.0</t>
  </si>
  <si>
    <t>172.31.30.128</t>
  </si>
  <si>
    <t>172.31.30.0/25</t>
  </si>
  <si>
    <t>172.31.30.127/25</t>
  </si>
  <si>
    <t>172.31.30.1/25</t>
  </si>
  <si>
    <t>172.31.30.126/25</t>
  </si>
  <si>
    <t>172.31.30.128/25</t>
  </si>
  <si>
    <t>172.31.30.255/25</t>
  </si>
  <si>
    <t>172.31.30.129/25</t>
  </si>
  <si>
    <t>172.31.30.254/25</t>
  </si>
  <si>
    <t>255.255.252.0</t>
  </si>
  <si>
    <t>255.255.255.0</t>
  </si>
  <si>
    <t>172.31.0.0/16</t>
  </si>
  <si>
    <t>172.31.0.0/26</t>
  </si>
  <si>
    <t>172.31.0.1/26</t>
  </si>
  <si>
    <t>172.31.0.63/26</t>
  </si>
  <si>
    <t>172.31.0.62/26</t>
  </si>
  <si>
    <t>Invest</t>
  </si>
  <si>
    <t>Comercio</t>
  </si>
  <si>
    <t>172.31.0.64/26</t>
  </si>
  <si>
    <t>172.31.0.65/26</t>
  </si>
  <si>
    <t>172.31.0.127/26</t>
  </si>
  <si>
    <t>172.31.0.126/26</t>
  </si>
  <si>
    <t>Ventas</t>
  </si>
  <si>
    <t>172.31.0.128/27</t>
  </si>
  <si>
    <t>172.31.0.129/27</t>
  </si>
  <si>
    <t>172.31.0.159/27</t>
  </si>
  <si>
    <t>172.31.0.158/27</t>
  </si>
  <si>
    <t>Admin</t>
  </si>
  <si>
    <t>172.31.0.160/28</t>
  </si>
  <si>
    <t>172.31.0.161/28</t>
  </si>
  <si>
    <t>172.31.0.175/28</t>
  </si>
  <si>
    <t>172.31.0.174/28</t>
  </si>
  <si>
    <t>Ventas Rem</t>
  </si>
  <si>
    <t>172.31.0.176/28</t>
  </si>
  <si>
    <t>172.31.0.177/28</t>
  </si>
  <si>
    <t>172.31.0.191/28</t>
  </si>
  <si>
    <t>172.31.0.190/28</t>
  </si>
  <si>
    <t>TI</t>
  </si>
  <si>
    <t>172.31.0.192/29</t>
  </si>
  <si>
    <t>172.31.0.193/29</t>
  </si>
  <si>
    <t>172.31.0.199/29</t>
  </si>
  <si>
    <t>172.31.0.198/29</t>
  </si>
  <si>
    <t>Servers</t>
  </si>
  <si>
    <t>172.31.0.200/29</t>
  </si>
  <si>
    <t>172.31.0.201/29</t>
  </si>
  <si>
    <t>172.31.0.207/29</t>
  </si>
  <si>
    <t>172.31.0.206/29</t>
  </si>
  <si>
    <t>Border Admin</t>
  </si>
  <si>
    <t>172.31.0.208/29</t>
  </si>
  <si>
    <t>172.31.0.209/29</t>
  </si>
  <si>
    <t>172.31.0.215/29</t>
  </si>
  <si>
    <t>172.31.0.214/29</t>
  </si>
  <si>
    <t>Princi Border</t>
  </si>
  <si>
    <t>Princi Londr</t>
  </si>
  <si>
    <t>172.31.0.216/30</t>
  </si>
  <si>
    <t>172.31.0.217/30</t>
  </si>
  <si>
    <t>172.31.0.218/30</t>
  </si>
  <si>
    <t>172.31.0.219/30</t>
  </si>
  <si>
    <t>172.31.0.220/30</t>
  </si>
  <si>
    <t>172.31.0.221/30</t>
  </si>
  <si>
    <t>172.31.0.223/30</t>
  </si>
  <si>
    <t>172.31.0.222/30</t>
  </si>
  <si>
    <t>172.31.0.0/25</t>
  </si>
  <si>
    <t>172.31.0.1/25</t>
  </si>
  <si>
    <t>172.31.0.127/25</t>
  </si>
  <si>
    <t>172.31.0.126/25</t>
  </si>
  <si>
    <t>Invest(76)</t>
  </si>
  <si>
    <t>Comercio(66)</t>
  </si>
  <si>
    <t>172.31.0.128/25</t>
  </si>
  <si>
    <t>172.31.0.129/25</t>
  </si>
  <si>
    <t>172.31.0.255/25</t>
  </si>
  <si>
    <t>172.31.0.254/25</t>
  </si>
  <si>
    <t>Ventas (40)</t>
  </si>
  <si>
    <t>172.31.1.0/26</t>
  </si>
  <si>
    <t>172.31.1.1/26</t>
  </si>
  <si>
    <t>172.31.1.63/26</t>
  </si>
  <si>
    <t>172.31.1.62/26</t>
  </si>
  <si>
    <t>Admin(22)</t>
  </si>
  <si>
    <t>172.31.1.64/27</t>
  </si>
  <si>
    <t>172.31.1.65/27</t>
  </si>
  <si>
    <t>172.31.1.95/27</t>
  </si>
  <si>
    <t>172.31.1.94/27</t>
  </si>
  <si>
    <t>VentasR(16)</t>
  </si>
  <si>
    <t>172.31.1.96/27</t>
  </si>
  <si>
    <t>172.31.1.97/27</t>
  </si>
  <si>
    <t>172.31.1.127/27</t>
  </si>
  <si>
    <t>172.31.1.126/27</t>
  </si>
  <si>
    <t>TI(10)</t>
  </si>
  <si>
    <t>172.31.1.128/28</t>
  </si>
  <si>
    <t>172.31.1.129/28</t>
  </si>
  <si>
    <t>172.31.1.143/28</t>
  </si>
  <si>
    <t>172.31.1.142/28</t>
  </si>
  <si>
    <t>Datacenter(5)</t>
  </si>
  <si>
    <t>172.31.1.144/29</t>
  </si>
  <si>
    <t>172.31.1.145/29</t>
  </si>
  <si>
    <t>172.31.1.151/29</t>
  </si>
  <si>
    <t>172.31.1.150/29</t>
  </si>
  <si>
    <t>Edif_Princ-Londres</t>
  </si>
  <si>
    <t>172.31.1.152/30</t>
  </si>
  <si>
    <t>172.31.1.153/30</t>
  </si>
  <si>
    <t>172.31.1.155/30</t>
  </si>
  <si>
    <t>172.31.1.154/30</t>
  </si>
  <si>
    <t>Admin_Border-Edif_Princ</t>
  </si>
  <si>
    <t>172.31.1.156/30</t>
  </si>
  <si>
    <t>172.31.1.157/30</t>
  </si>
  <si>
    <t>172.31.1.158/30</t>
  </si>
  <si>
    <t>172.31.1.159/30</t>
  </si>
  <si>
    <t>Admin_Border-Admin</t>
  </si>
  <si>
    <t>172.31.1.160/30</t>
  </si>
  <si>
    <t>172.31.1.161/30</t>
  </si>
  <si>
    <t>172.31.1.162/30</t>
  </si>
  <si>
    <t>172.31.1.163/30</t>
  </si>
  <si>
    <t>192.168.1.128</t>
  </si>
  <si>
    <t>VLAN 25 (50 hosts)</t>
  </si>
  <si>
    <t>192.168.1.128/26</t>
  </si>
  <si>
    <t>192.168.1.129/26</t>
  </si>
  <si>
    <t>192.168.1.191/26</t>
  </si>
  <si>
    <t>192.168.1.190/26</t>
  </si>
  <si>
    <t>192.168.1.0/24</t>
  </si>
  <si>
    <t>Student G0/0.10 (120)</t>
  </si>
  <si>
    <t>Faculty/Staff G0/0.20 (60)</t>
  </si>
  <si>
    <t>192.168.1.0/25</t>
  </si>
  <si>
    <t>192.168.1.1/25</t>
  </si>
  <si>
    <t>192.168.1.127/25</t>
  </si>
  <si>
    <t>192.168.1.126/25</t>
  </si>
  <si>
    <t>192.168.1.192/27</t>
  </si>
  <si>
    <t>192.168.1.224/28</t>
  </si>
  <si>
    <t>192.168.1.240/30</t>
  </si>
  <si>
    <t>192.168.0.0/23</t>
  </si>
  <si>
    <t>2001:DB8:CAFE:2::/64</t>
  </si>
  <si>
    <t>CAFÉ</t>
  </si>
  <si>
    <t>2001:DB8:CAFE:3::/64</t>
  </si>
  <si>
    <t>2001:DB8:CAFÉ:2::/63</t>
  </si>
  <si>
    <t>172.16.11.0/24</t>
  </si>
  <si>
    <t>172.16.12.0/24</t>
  </si>
  <si>
    <t>172.16.13.0/24</t>
  </si>
  <si>
    <t>172.16.14.0/24</t>
  </si>
  <si>
    <t>172.16.8.0/21</t>
  </si>
  <si>
    <t>172.16.33.0/24</t>
  </si>
  <si>
    <t>172.16.34.0/24</t>
  </si>
  <si>
    <t>172.16.35.0/24</t>
  </si>
  <si>
    <t>172.16.36.0/24</t>
  </si>
  <si>
    <t>172.16.32.0/21</t>
  </si>
  <si>
    <t>2001:DB8:ACAD:00C8::/64</t>
  </si>
  <si>
    <t>2001:DB8:ACAD:00C9::/64</t>
  </si>
  <si>
    <t>2001:DB8:ACAD:00CA::/64</t>
  </si>
  <si>
    <t>2001:DB8:ACAD:00CB::/64</t>
  </si>
  <si>
    <t>2001:DB8:ACAD:00CC::/64</t>
  </si>
  <si>
    <t>R1 G0/0</t>
  </si>
  <si>
    <t>R1 G0/1</t>
  </si>
  <si>
    <t>R2 G0/0</t>
  </si>
  <si>
    <t>R2 G0/1</t>
  </si>
  <si>
    <t xml:space="preserve">WAN </t>
  </si>
  <si>
    <t>172.16.0.0/16</t>
  </si>
  <si>
    <t>500 hosts g0/0 R1</t>
  </si>
  <si>
    <t>500 hosts g0/1 R1</t>
  </si>
  <si>
    <t>80 hosts g0/0 R3</t>
  </si>
  <si>
    <t>80 hosts g0/1 R3</t>
  </si>
  <si>
    <t>60 hosts g0/0 R4</t>
  </si>
  <si>
    <t>30 hosts  g0/1 R4</t>
  </si>
  <si>
    <t>10.4.10.0/24</t>
  </si>
  <si>
    <t>10.4.11.0/24</t>
  </si>
  <si>
    <t>subnet mask</t>
  </si>
  <si>
    <t>wildcard mask</t>
  </si>
  <si>
    <t>10.4.10.0/23</t>
  </si>
  <si>
    <t>0.0.1.255</t>
  </si>
  <si>
    <t>209.165.200.224/27</t>
  </si>
  <si>
    <t>6 hosts  g0/0 ISP</t>
  </si>
  <si>
    <t>2 hosts  HQ-ISP</t>
  </si>
  <si>
    <t>2 hosts HQ-R1</t>
  </si>
  <si>
    <t>2 hosts HQ-R4</t>
  </si>
  <si>
    <t>2 hosts HQ-R3</t>
  </si>
  <si>
    <t>2 hosts HQ-R2</t>
  </si>
  <si>
    <t>172.16.0.0/23</t>
  </si>
  <si>
    <t>172.16.0.1/23</t>
  </si>
  <si>
    <t>172.16.1.255/23</t>
  </si>
  <si>
    <t>172.16.1.254/23</t>
  </si>
  <si>
    <t>172.16.2.0/23</t>
  </si>
  <si>
    <t>172.16.2.1/23</t>
  </si>
  <si>
    <t>172.16.3.255/23</t>
  </si>
  <si>
    <t>172.16.3.254/23</t>
  </si>
  <si>
    <t>200 hosts g0/0 R2</t>
  </si>
  <si>
    <t>120 hosts g0/1 R2</t>
  </si>
  <si>
    <t>172.16.4.0/24</t>
  </si>
  <si>
    <t>172.16.4.1/24</t>
  </si>
  <si>
    <t>172.16.4.255/24</t>
  </si>
  <si>
    <t>172.16.4.254/24</t>
  </si>
  <si>
    <t>172.16.5.0/25</t>
  </si>
  <si>
    <t>172.16.5.1/25</t>
  </si>
  <si>
    <t>172.16.5.127/25</t>
  </si>
  <si>
    <t>172.16.5.126/25</t>
  </si>
  <si>
    <t>172.16.5.128/25</t>
  </si>
  <si>
    <t>172.16.5.129/25</t>
  </si>
  <si>
    <t>172.16.5.255/25</t>
  </si>
  <si>
    <t>172.16.5.254/25</t>
  </si>
  <si>
    <t>172.16.6.0/25</t>
  </si>
  <si>
    <t>172.16.6.1/25</t>
  </si>
  <si>
    <t>172.16.6.127/25</t>
  </si>
  <si>
    <t>172.16.6.126/25</t>
  </si>
  <si>
    <t>172.16.6.128/26</t>
  </si>
  <si>
    <t>172.16.6.129/26</t>
  </si>
  <si>
    <t>172.16.6.191/26</t>
  </si>
  <si>
    <t>172.16.6.190/26</t>
  </si>
  <si>
    <t>172.16.6.192/27</t>
  </si>
  <si>
    <t>172.16.6.193/27</t>
  </si>
  <si>
    <t>172.16.6.223/27</t>
  </si>
  <si>
    <t>172.16.6.222/27</t>
  </si>
  <si>
    <t>172.16.6.224/32</t>
  </si>
  <si>
    <t>172.16.6.225/32</t>
  </si>
  <si>
    <t>172.16.6.226/32</t>
  </si>
  <si>
    <t>172.16.6.227/32</t>
  </si>
  <si>
    <t>172.16.6.228/32</t>
  </si>
  <si>
    <t>172.16.6.229/32</t>
  </si>
  <si>
    <t>172.16.6.230/32</t>
  </si>
  <si>
    <t>172.16.6.231/32</t>
  </si>
  <si>
    <t>172.16.6.232/32</t>
  </si>
  <si>
    <t>172.16.6.233/32</t>
  </si>
  <si>
    <t>172.16.6.234/32</t>
  </si>
  <si>
    <t>172.16.6.235/32</t>
  </si>
  <si>
    <t>172.16.6.236/32</t>
  </si>
  <si>
    <t>172.16.6.237/32</t>
  </si>
  <si>
    <t>172.16.6.238/32</t>
  </si>
  <si>
    <t>172.16.6.239/32</t>
  </si>
  <si>
    <t>209.165.200.224/29</t>
  </si>
  <si>
    <t>209.165.200.225/29</t>
  </si>
  <si>
    <t>209.165.200.231/29</t>
  </si>
  <si>
    <t>209.165.200.230/29</t>
  </si>
  <si>
    <t>209.165.200.232/30</t>
  </si>
  <si>
    <t>209.165.200.233/30</t>
  </si>
  <si>
    <t>209.165.200.235/30</t>
  </si>
  <si>
    <t>209.165.200.234/30</t>
  </si>
  <si>
    <t>500 hosts g0/0 B1</t>
  </si>
  <si>
    <t>500 hosts g0/1 B1</t>
  </si>
  <si>
    <t>200 hosts g0/0 B2</t>
  </si>
  <si>
    <t>120 hosts g0/1 B2</t>
  </si>
  <si>
    <t>80 hosts g0/0 B3</t>
  </si>
  <si>
    <t>80 hosts g0/1 B3</t>
  </si>
  <si>
    <t>60 hosts g0/0 B4</t>
  </si>
  <si>
    <t>30 hosts  g0/1 B4</t>
  </si>
  <si>
    <t>2 hosts HQ-B1</t>
  </si>
  <si>
    <t>2 hosts HQ-B2</t>
  </si>
  <si>
    <t>2 hosts HQ-B3</t>
  </si>
  <si>
    <t>2 hosts HQ-B4</t>
  </si>
  <si>
    <t>172.16.6.224/30</t>
  </si>
  <si>
    <t>172.16.6.225/30</t>
  </si>
  <si>
    <t>172.16.6.226/30</t>
  </si>
  <si>
    <t>172.16.6.227/30</t>
  </si>
  <si>
    <t>172.16.6.228/30</t>
  </si>
  <si>
    <t>172.16.6.229/30</t>
  </si>
  <si>
    <t>172.16.6.230/30</t>
  </si>
  <si>
    <t>172.16.6.231/30</t>
  </si>
  <si>
    <t>172.16.6.232/30</t>
  </si>
  <si>
    <t>172.16.6.233/30</t>
  </si>
  <si>
    <t>172.16.6.234/30</t>
  </si>
  <si>
    <t>172.16.6.235/30</t>
  </si>
  <si>
    <t>172.16.6.236/30</t>
  </si>
  <si>
    <t>172.16.6.237/30</t>
  </si>
  <si>
    <t>172.16.6.238/30</t>
  </si>
  <si>
    <t>172.16.6.239/30</t>
  </si>
  <si>
    <t>(2^N)-2</t>
  </si>
  <si>
    <t>Sw4 58</t>
  </si>
  <si>
    <t>Sw3 29</t>
  </si>
  <si>
    <t>Sw2 15</t>
  </si>
  <si>
    <t>Sw1 7</t>
  </si>
  <si>
    <t>SL 2</t>
  </si>
  <si>
    <t>192.168.72.0/24</t>
  </si>
  <si>
    <t>192.168.72.0/26</t>
  </si>
  <si>
    <t>192.168.72.1/26</t>
  </si>
  <si>
    <t>192.168.72.63/26</t>
  </si>
  <si>
    <t>192.168.72.62/26</t>
  </si>
  <si>
    <t>192.168.72.64/27</t>
  </si>
  <si>
    <t>192.168.72.65/27</t>
  </si>
  <si>
    <t>192.168.72.95/27</t>
  </si>
  <si>
    <t>192.168.72.94/27</t>
  </si>
  <si>
    <t>192.168.72.96/27</t>
  </si>
  <si>
    <t>192.168.72.97/27</t>
  </si>
  <si>
    <t>192.168.72.127/27</t>
  </si>
  <si>
    <t>192.168.72.126/27</t>
  </si>
  <si>
    <t>192.168.72.128/28</t>
  </si>
  <si>
    <t>192.168.72.129/28</t>
  </si>
  <si>
    <t>192.168.72.143/28</t>
  </si>
  <si>
    <t>192.168.72.142/28</t>
  </si>
  <si>
    <t>192.168.72.144/30</t>
  </si>
  <si>
    <t>192.168.72.145/30</t>
  </si>
  <si>
    <t>192.168.72.146/30</t>
  </si>
  <si>
    <t>192.168.72.147/30</t>
  </si>
  <si>
    <t>172.20.16.0/23</t>
  </si>
  <si>
    <t>A1 500</t>
  </si>
  <si>
    <t>A2 250</t>
  </si>
  <si>
    <t>2001:DB8:FADE:00FF::/64</t>
  </si>
  <si>
    <t>FADE</t>
  </si>
  <si>
    <t>172.20.16.1/23</t>
  </si>
  <si>
    <t>172.20.17.255/23</t>
  </si>
  <si>
    <t>172.20.17.254/23</t>
  </si>
  <si>
    <t>172.20.18.0/24</t>
  </si>
  <si>
    <t>172.20.18.1/24</t>
  </si>
  <si>
    <t>172.20.18.255/24</t>
  </si>
  <si>
    <t>172.20.18.254/24</t>
  </si>
  <si>
    <t>B1</t>
  </si>
  <si>
    <t>B2</t>
  </si>
  <si>
    <t>2001:DB8:FADE:0100::/64</t>
  </si>
  <si>
    <t>10.10.16.0/23</t>
  </si>
  <si>
    <t>10.10.16.0/24</t>
  </si>
  <si>
    <t>10.10.16.0/23 (510 hosts)</t>
  </si>
  <si>
    <t>R2 G0/0 (254 hosts)</t>
  </si>
  <si>
    <t>R2 G0/1 (254 hosts)</t>
  </si>
  <si>
    <t>10.10.16.1/24</t>
  </si>
  <si>
    <t>10.10.16.255/24</t>
  </si>
  <si>
    <t>10.10.16.254/24</t>
  </si>
  <si>
    <t>10.10.17.0/24</t>
  </si>
  <si>
    <t>10.10.17.1/24</t>
  </si>
  <si>
    <t>10.10.17.255/24</t>
  </si>
  <si>
    <t>10.10.17.254/24</t>
  </si>
  <si>
    <t>2001:DB8:1:A::/63</t>
  </si>
  <si>
    <t>HQ g0/0 16000 hosts</t>
  </si>
  <si>
    <t xml:space="preserve">HQ g0/1 8000 hosts </t>
  </si>
  <si>
    <t>BR1 g0/1 4000 hosts</t>
  </si>
  <si>
    <t>BR1 g0/0 2000 hosts</t>
  </si>
  <si>
    <t>BR2 g0/1 1000 hosts</t>
  </si>
  <si>
    <t>BR2 g0/0 500 hosts</t>
  </si>
  <si>
    <t>HQ-BR1 2 hosts</t>
  </si>
  <si>
    <t>HQ-BR2 2 hosts</t>
  </si>
  <si>
    <t>BR1-BR2 2 hosts</t>
  </si>
  <si>
    <t>Total 31506</t>
  </si>
  <si>
    <t>192.168.0.0/25</t>
  </si>
  <si>
    <t>172.16.128.0/19</t>
  </si>
  <si>
    <t>172.16.128.0/20</t>
  </si>
  <si>
    <t>172.16.128.1/20</t>
  </si>
  <si>
    <t>172.16.143.255/20</t>
  </si>
  <si>
    <t>172.16.143.254/20</t>
  </si>
  <si>
    <t>172.16.144.0/20</t>
  </si>
  <si>
    <t>172.16.144.1/20</t>
  </si>
  <si>
    <t>172.16.159.255/20</t>
  </si>
  <si>
    <t>172.16.159.254/20</t>
  </si>
  <si>
    <t>Branch g0/0</t>
  </si>
  <si>
    <t>Branch g0/1</t>
  </si>
  <si>
    <t>192.168.200.0/24</t>
  </si>
  <si>
    <t>192.168.201.0/24</t>
  </si>
  <si>
    <t>192.168.202.0/24</t>
  </si>
  <si>
    <t>192.168.200.0/22</t>
  </si>
  <si>
    <t>192.168.0.0/27</t>
  </si>
  <si>
    <t>192.168.0.1/27</t>
  </si>
  <si>
    <t>192.168.0.31/27</t>
  </si>
  <si>
    <t>192.168.0.30/27</t>
  </si>
  <si>
    <t>192.168.0.32/27</t>
  </si>
  <si>
    <t>192.168.0.33/27</t>
  </si>
  <si>
    <t>192.168.0.63/27</t>
  </si>
  <si>
    <t>192.168.0.62/27</t>
  </si>
  <si>
    <t>192.168.0.64/28</t>
  </si>
  <si>
    <t>192.168.0.65/28</t>
  </si>
  <si>
    <t>192.168.0.79/28</t>
  </si>
  <si>
    <t>192.168.0.78/28</t>
  </si>
  <si>
    <t>192.168.0.80/28</t>
  </si>
  <si>
    <t>192.168.0.81/28</t>
  </si>
  <si>
    <t>192.168.0.95/28</t>
  </si>
  <si>
    <t>192.168.0.94/28</t>
  </si>
  <si>
    <t>192.168.0.96/28</t>
  </si>
  <si>
    <t>192.168.0.97/28</t>
  </si>
  <si>
    <t>192.168.0.111/28</t>
  </si>
  <si>
    <t>192.168.0.110/28</t>
  </si>
  <si>
    <t>192.168.0.112/28</t>
  </si>
  <si>
    <t>192.168.0.127/28</t>
  </si>
  <si>
    <t>192.168.0.113/28</t>
  </si>
  <si>
    <t>192.168.0.126/28</t>
  </si>
  <si>
    <t>192.168.0.128/29</t>
  </si>
  <si>
    <t>192.168.0.129/29</t>
  </si>
  <si>
    <t>192.168.0.135/29</t>
  </si>
  <si>
    <t>192.168.0.134/29</t>
  </si>
  <si>
    <t>192.168.0.136/29</t>
  </si>
  <si>
    <t>192.168.0.137/29</t>
  </si>
  <si>
    <t>192.168.0.143/29</t>
  </si>
  <si>
    <t>192.168.0.142/29</t>
  </si>
  <si>
    <t>192.168.0.144/30</t>
  </si>
  <si>
    <t>192.168.0.145/30</t>
  </si>
  <si>
    <t>192.168.0.147/30</t>
  </si>
  <si>
    <t>192.168.0.146/30</t>
  </si>
  <si>
    <t>B1-B2</t>
  </si>
  <si>
    <t>192.168.0.148/30</t>
  </si>
  <si>
    <t>192.168.0.149/30</t>
  </si>
  <si>
    <t>192.168.0.151/30</t>
  </si>
  <si>
    <t>192.168.0.150/30</t>
  </si>
  <si>
    <t>TECNICOS1-30-B1-G0/0.10</t>
  </si>
  <si>
    <t>TECNICOS2-25-B2-G0/0.10</t>
  </si>
  <si>
    <t>ADMINISTRA1-14-B1-G0/0.20</t>
  </si>
  <si>
    <t>ADMINISTRA2-11-B2-G0/0.20</t>
  </si>
  <si>
    <t>VENTAS-10-B2-G0/0.30</t>
  </si>
  <si>
    <t>VIGILANCIA-8-B2-G0/0.40</t>
  </si>
  <si>
    <t>CONTABILIDAD-6-B1-G0/0.30</t>
  </si>
  <si>
    <t>GERENCIA-3-B1-G0/0.40</t>
  </si>
  <si>
    <t>TESORERIA-2-B1-G0/0.50</t>
  </si>
  <si>
    <t>10.0.0.0/8</t>
  </si>
  <si>
    <t>Subnet A - 200 hosts</t>
  </si>
  <si>
    <t>Subnet B - 2000 hosts</t>
  </si>
  <si>
    <t>10.0.0.0/21</t>
  </si>
  <si>
    <t>10.0.7.255/21</t>
  </si>
  <si>
    <t>10.0.8.0/24</t>
  </si>
  <si>
    <t>10.0.8.255/24</t>
  </si>
  <si>
    <t>10.0.8.1/24 (PC-A)</t>
  </si>
  <si>
    <t>10.0.8.254/24 (G0)</t>
  </si>
  <si>
    <t>10.0.7.254/21 (G1)</t>
  </si>
  <si>
    <t>10.0.7.253/21 (S1)</t>
  </si>
  <si>
    <t>10.0.0.1/21 (PC-B)</t>
  </si>
  <si>
    <t>172.20.0.0/16</t>
  </si>
  <si>
    <t>HQ 8000 hosts</t>
  </si>
  <si>
    <t>Branch1 4000 hosts</t>
  </si>
  <si>
    <t>Branch2 2000 hosts</t>
  </si>
  <si>
    <t>HQ-Branch1</t>
  </si>
  <si>
    <t>HQ-Branch2</t>
  </si>
  <si>
    <t>Branch1-Branch2</t>
  </si>
  <si>
    <t>172.20.0.0/19</t>
  </si>
  <si>
    <t>172.20.0.1/19</t>
  </si>
  <si>
    <t>172.20.31.255/19</t>
  </si>
  <si>
    <t>172.20.31.254/19</t>
  </si>
  <si>
    <t>172.20.32.0/20</t>
  </si>
  <si>
    <t>172.20.32.1/20</t>
  </si>
  <si>
    <t>172.20.47.255/20</t>
  </si>
  <si>
    <t>172.20.47.254/20</t>
  </si>
  <si>
    <t>172.20.48.0/21</t>
  </si>
  <si>
    <t>172.20.48.1/21</t>
  </si>
  <si>
    <t>172.20.55.255/21</t>
  </si>
  <si>
    <t>172.20.55.254/21</t>
  </si>
  <si>
    <t>172.20.56.0/30</t>
  </si>
  <si>
    <t>172.20.56.1/30</t>
  </si>
  <si>
    <t>172.20.56.3/30</t>
  </si>
  <si>
    <t>172.20.56.2/30</t>
  </si>
  <si>
    <t>172.20.56.4/30</t>
  </si>
  <si>
    <t>172.20.56.5/30</t>
  </si>
  <si>
    <t>172.20.56.7/30</t>
  </si>
  <si>
    <t>172.20.56.6/30</t>
  </si>
  <si>
    <t>172.20.56.8/30</t>
  </si>
  <si>
    <t>172.20.56.9/30</t>
  </si>
  <si>
    <t>172.20.56.10/30</t>
  </si>
  <si>
    <t>172.20.56.11/30</t>
  </si>
  <si>
    <t>HQ lo 1</t>
  </si>
  <si>
    <t>10.10.10.1/30</t>
  </si>
  <si>
    <t>HQ fa0/0</t>
  </si>
  <si>
    <t>PC-2</t>
  </si>
  <si>
    <t>Branch1 fa0/0</t>
  </si>
  <si>
    <t>PC-1</t>
  </si>
  <si>
    <t>Branch2 fa0/0</t>
  </si>
  <si>
    <t>PC-3</t>
  </si>
  <si>
    <t>HQ s0/0/0</t>
  </si>
  <si>
    <t>Branch1 s0/0/0</t>
  </si>
  <si>
    <t>HQ s0/0/1</t>
  </si>
  <si>
    <t>Branch2 s0/0/1</t>
  </si>
  <si>
    <t>Branch1 s0/0/1</t>
  </si>
  <si>
    <t>Branch2 s0/0/0</t>
  </si>
  <si>
    <t>R1 200 hosts</t>
  </si>
  <si>
    <t>R2 150 hosts</t>
  </si>
  <si>
    <t>R3 100 hosts</t>
  </si>
  <si>
    <t>R4 50 hosts</t>
  </si>
  <si>
    <t>R5 31 hosts</t>
  </si>
  <si>
    <t>R6 14 hosts</t>
  </si>
  <si>
    <t>172.16.0.0/24</t>
  </si>
  <si>
    <t>172.16.0.1/24</t>
  </si>
  <si>
    <t>172.16.0.255/24</t>
  </si>
  <si>
    <t>172.16.0.254/24</t>
  </si>
  <si>
    <t>172.16.1.0/24</t>
  </si>
  <si>
    <t>172.16.1.1/24</t>
  </si>
  <si>
    <t>172.16.1.255/24</t>
  </si>
  <si>
    <t>172.16.1.254/24</t>
  </si>
  <si>
    <t>172.168.2.0/25</t>
  </si>
  <si>
    <t>172.168.2.1/25</t>
  </si>
  <si>
    <t>172.168.2.127/25</t>
  </si>
  <si>
    <t>172.168.2.126/25</t>
  </si>
  <si>
    <t>172.16.2.128/26</t>
  </si>
  <si>
    <t>172.16.2.129/26</t>
  </si>
  <si>
    <t>172.16.2.191/26</t>
  </si>
  <si>
    <t>172.16.2.190/26</t>
  </si>
  <si>
    <t>172.16.2.192/26</t>
  </si>
  <si>
    <t>172.16.2.193/26</t>
  </si>
  <si>
    <t>172.16.2.255/26</t>
  </si>
  <si>
    <t>172.16.2.254/26</t>
  </si>
  <si>
    <t>172.16.3.0/28</t>
  </si>
  <si>
    <t>172.16.3.1/28</t>
  </si>
  <si>
    <t>172.16.3.15/28</t>
  </si>
  <si>
    <t>172.16.3.14/28</t>
  </si>
  <si>
    <t>10.10.15.0</t>
  </si>
  <si>
    <t>10.10.0.0/20</t>
  </si>
  <si>
    <t>172.16.128.0/21</t>
  </si>
  <si>
    <t>172.16.136.0/21</t>
  </si>
  <si>
    <t>172.16.144.0/21</t>
  </si>
  <si>
    <t>172.16.152.0/21</t>
  </si>
  <si>
    <t>172.16.160.0/21</t>
  </si>
  <si>
    <t>172.16.168.0/21</t>
  </si>
  <si>
    <t>172.16.176.0/21</t>
  </si>
  <si>
    <t>172.16.184.0/21</t>
  </si>
  <si>
    <t>172.16.192.0/21</t>
  </si>
  <si>
    <t>172.16.200.0/21</t>
  </si>
  <si>
    <t>172.16.208.0/21</t>
  </si>
  <si>
    <t>172.16.216.0/21</t>
  </si>
  <si>
    <t>172.16.224.0/21</t>
  </si>
  <si>
    <t>172.16.232.0/21</t>
  </si>
  <si>
    <t>172.16.248.0/21</t>
  </si>
  <si>
    <t>172.16.128.1/21</t>
  </si>
  <si>
    <t>172.16.136.1/21</t>
  </si>
  <si>
    <t>172.16.144.1/21</t>
  </si>
  <si>
    <t>172.16.152.1/21</t>
  </si>
  <si>
    <t>172.16.160.1/21</t>
  </si>
  <si>
    <t>172.16.168.1/21</t>
  </si>
  <si>
    <t>172.16.176.1/21</t>
  </si>
  <si>
    <t>172.16.184.1/21</t>
  </si>
  <si>
    <t>172.16.192.1/21</t>
  </si>
  <si>
    <t>172.16.200.1/21</t>
  </si>
  <si>
    <t>172.16.208.1/21</t>
  </si>
  <si>
    <t>172.16.216.1/21</t>
  </si>
  <si>
    <t>172.16.224.1/21</t>
  </si>
  <si>
    <t>172.16.232.1/21</t>
  </si>
  <si>
    <t>172.16.248.1/21</t>
  </si>
  <si>
    <t>172.16.135.255/21</t>
  </si>
  <si>
    <t>172.16.143.255/21</t>
  </si>
  <si>
    <t>172.16.151.255/21</t>
  </si>
  <si>
    <t>172.16.159.255/21</t>
  </si>
  <si>
    <t>172.16.167.255/21</t>
  </si>
  <si>
    <t>172.16.175.255/21</t>
  </si>
  <si>
    <t>172.16.183.255/21</t>
  </si>
  <si>
    <t>172.16.191.255/21</t>
  </si>
  <si>
    <t>172.16.199.255/21</t>
  </si>
  <si>
    <t>172.16.207.255/21</t>
  </si>
  <si>
    <t>172.16.215.255/21</t>
  </si>
  <si>
    <t>172.16.223.255/21</t>
  </si>
  <si>
    <t>172.16.231.255/21</t>
  </si>
  <si>
    <t>172.16.239.255/21</t>
  </si>
  <si>
    <t>172.16.255.255/21</t>
  </si>
  <si>
    <t>172.16.135.254/21</t>
  </si>
  <si>
    <t>172.16.143.254/21</t>
  </si>
  <si>
    <t>172.16.151.254/21</t>
  </si>
  <si>
    <t>172.16.159.254/21</t>
  </si>
  <si>
    <t>172.16.167.254/21</t>
  </si>
  <si>
    <t>172.16.175.254/21</t>
  </si>
  <si>
    <t>172.16.183.254/21</t>
  </si>
  <si>
    <t>172.16.191.254/21</t>
  </si>
  <si>
    <t>172.16.199.254/21</t>
  </si>
  <si>
    <t>172.16.207.254/21</t>
  </si>
  <si>
    <t>172.16.215.254/21</t>
  </si>
  <si>
    <t>172.16.223.254/21</t>
  </si>
  <si>
    <t>172.16.231.254/21</t>
  </si>
  <si>
    <t>172.16.239.254/21</t>
  </si>
  <si>
    <t>172.16.255.254/21</t>
  </si>
  <si>
    <t>58 hosts - Sw4</t>
  </si>
  <si>
    <t>29 hosts - Sw3</t>
  </si>
  <si>
    <t>7 hosts - Sw1</t>
  </si>
  <si>
    <t>15 hosts - Sw2</t>
  </si>
  <si>
    <t>2 hosts - RS1 RS2</t>
  </si>
  <si>
    <t>172.22.1.128/27</t>
  </si>
  <si>
    <t>172.22.1.160/27</t>
  </si>
  <si>
    <t>172.31.157.64/27</t>
  </si>
  <si>
    <t>172.31.157.96/30</t>
  </si>
  <si>
    <t>172.31.157.0/26</t>
  </si>
  <si>
    <t>172.22.1.128/26</t>
  </si>
  <si>
    <t>172.31.157.0/25</t>
  </si>
  <si>
    <t>172.22.64.0/23</t>
  </si>
  <si>
    <t>172.22.66.0/23</t>
  </si>
  <si>
    <t>172.22.70.0/25</t>
  </si>
  <si>
    <t>172.22.70.128/25</t>
  </si>
  <si>
    <t>172.22.69.0/24</t>
  </si>
  <si>
    <t>172.22.68.0/24</t>
  </si>
  <si>
    <t>172.22.64.0/22</t>
  </si>
  <si>
    <t>172.22.70.0/24</t>
  </si>
  <si>
    <t>172.22.68.0/23</t>
  </si>
  <si>
    <t>172.22.64.0/21</t>
  </si>
  <si>
    <t>HQ</t>
  </si>
  <si>
    <t>Branch1</t>
  </si>
  <si>
    <t>Branch2</t>
  </si>
  <si>
    <t>All</t>
  </si>
  <si>
    <t>5F73</t>
  </si>
  <si>
    <t>2001:DB8:5F73:A::/64</t>
  </si>
  <si>
    <t>2001:DB8:5F73:B::/64</t>
  </si>
  <si>
    <t>2001:DB8:5F73:C::/64</t>
  </si>
  <si>
    <t>2001:DB8:5F73:D::/64</t>
  </si>
  <si>
    <t>2001:DB8:5F73:8::/61</t>
  </si>
  <si>
    <t>172.16.7.0/24</t>
  </si>
  <si>
    <t>g0/0.10 - 55 hosts</t>
  </si>
  <si>
    <t>g0/0.20 - 25 hosts</t>
  </si>
  <si>
    <t>g0/0.99 - 6 hosts</t>
  </si>
  <si>
    <t>172.16.7.0/26</t>
  </si>
  <si>
    <t>172.16.7.1/26</t>
  </si>
  <si>
    <t>172.16.7.63/26</t>
  </si>
  <si>
    <t>172.16.7.62/26</t>
  </si>
  <si>
    <t>172.16.7.64/27</t>
  </si>
  <si>
    <t>172.16.7.65/27</t>
  </si>
  <si>
    <t>172.16.7.95/27</t>
  </si>
  <si>
    <t>172.16.7.94/27</t>
  </si>
  <si>
    <t>172.16.7.96/29</t>
  </si>
  <si>
    <t>172.16.7.97/29</t>
  </si>
  <si>
    <t>172.16.7.103/29</t>
  </si>
  <si>
    <t>172.16.7.102/29</t>
  </si>
  <si>
    <t>172.16.5.0/24</t>
  </si>
  <si>
    <t>172.16.6.0/24</t>
  </si>
  <si>
    <t>172.16.4.0/22</t>
  </si>
  <si>
    <t>10.10.0.0/18</t>
  </si>
  <si>
    <t>vlan 10 - 1000 hosts</t>
  </si>
  <si>
    <t>vlan 20 - 400 hosts</t>
  </si>
  <si>
    <t>vlan 30 - 128 hosts</t>
  </si>
  <si>
    <t>vlan 88 - 16 hosts</t>
  </si>
  <si>
    <t>10.10.0.0/22</t>
  </si>
  <si>
    <t>10.10.0.1/22</t>
  </si>
  <si>
    <t>10.10.3.255/22</t>
  </si>
  <si>
    <t>10.10.3.254/22</t>
  </si>
  <si>
    <t>10.10.4.0/23</t>
  </si>
  <si>
    <t>10.10.4.1/23</t>
  </si>
  <si>
    <t>10.10.5.255/23</t>
  </si>
  <si>
    <t>10.10.5.254/23</t>
  </si>
  <si>
    <t>10.10.6.0/24</t>
  </si>
  <si>
    <t>10.10.6.1/24</t>
  </si>
  <si>
    <t>10.10.6.255/24</t>
  </si>
  <si>
    <t>10.10.6.254/24</t>
  </si>
  <si>
    <t>10.10.7.0/27</t>
  </si>
  <si>
    <t>10.10.7.1/27</t>
  </si>
  <si>
    <t>10.10.7.31/27</t>
  </si>
  <si>
    <t>10.10.7.30/27</t>
  </si>
  <si>
    <t>192.168.100.0/24</t>
  </si>
  <si>
    <t>2^3=8 (5 networks needed)</t>
  </si>
  <si>
    <t>2^5-2=30 (25 hosts needed)</t>
  </si>
  <si>
    <t>192.168.100.0/27</t>
  </si>
  <si>
    <t>192.168.100.1/27</t>
  </si>
  <si>
    <t>192.168.100.31/27</t>
  </si>
  <si>
    <t>192.168.100.30/27</t>
  </si>
  <si>
    <t>192.168.100.32/27</t>
  </si>
  <si>
    <t>192.168.100.33/27</t>
  </si>
  <si>
    <t>192.168.100.63/27</t>
  </si>
  <si>
    <t>192.168.100.62/27</t>
  </si>
  <si>
    <t>192.168.100.64/27</t>
  </si>
  <si>
    <t>192.168.100.65/27</t>
  </si>
  <si>
    <t>192.168.100.95/27</t>
  </si>
  <si>
    <t>192.168.100.94/27</t>
  </si>
  <si>
    <t>192.168.100.96/27</t>
  </si>
  <si>
    <t>192.168.100.97/27</t>
  </si>
  <si>
    <t>192.168.100.127/27</t>
  </si>
  <si>
    <t>192.168.100.126/27</t>
  </si>
  <si>
    <t>192.168.100.128/27</t>
  </si>
  <si>
    <t>192.168.100.129/27</t>
  </si>
  <si>
    <t>192.168.100.159/27</t>
  </si>
  <si>
    <t>192.168.100.158/27</t>
  </si>
  <si>
    <t>/27</t>
  </si>
  <si>
    <t>11111111.11111111.11111111.11100000</t>
  </si>
  <si>
    <t>255.255.255.224</t>
  </si>
  <si>
    <t>g0/0 - R1</t>
  </si>
  <si>
    <t>g0/1 - R1</t>
  </si>
  <si>
    <t>g0/0 - R2</t>
  </si>
  <si>
    <t>g0/1 - R2</t>
  </si>
  <si>
    <t>R1 - R2</t>
  </si>
  <si>
    <t>Decimal</t>
  </si>
  <si>
    <t>Binary</t>
  </si>
  <si>
    <t>R5 fa0/1 6000</t>
  </si>
  <si>
    <t>R6 fa0/1 2000</t>
  </si>
  <si>
    <t>R2 fa0/1 1000</t>
  </si>
  <si>
    <t>R5 fa0/0 800</t>
  </si>
  <si>
    <t>R6 fa0/0 500</t>
  </si>
  <si>
    <t>R3 fa0/1 400</t>
  </si>
  <si>
    <t>R4 fa0/1 120</t>
  </si>
  <si>
    <t>172.16.0.0/19</t>
  </si>
  <si>
    <t>172.16.0.1/19</t>
  </si>
  <si>
    <t>172.16.31.255/19</t>
  </si>
  <si>
    <t>172.16.31.254/19</t>
  </si>
  <si>
    <t>172.16.32.1/21</t>
  </si>
  <si>
    <t>172.16.39.255/21</t>
  </si>
  <si>
    <t>172.16.39.254/21</t>
  </si>
  <si>
    <t>172.16.40.0/22</t>
  </si>
  <si>
    <t>172.16.40.1/22</t>
  </si>
  <si>
    <t>172.16.43.255/22</t>
  </si>
  <si>
    <t>172.16.43.254/22</t>
  </si>
  <si>
    <t>172.16.44.0/22</t>
  </si>
  <si>
    <t>172.16.44.1/22</t>
  </si>
  <si>
    <t>172.16.47.255/22</t>
  </si>
  <si>
    <t>172.16.47.254/22</t>
  </si>
  <si>
    <t>172.16.48.0/23</t>
  </si>
  <si>
    <t>172.16.48.1/23</t>
  </si>
  <si>
    <t>172.16.49.255/23</t>
  </si>
  <si>
    <t>172.16.49.254/23</t>
  </si>
  <si>
    <t>172.16.50.0/23</t>
  </si>
  <si>
    <t>172.16.50.1/23</t>
  </si>
  <si>
    <t>172.16.51.255/23</t>
  </si>
  <si>
    <t>172.16.51.254/23</t>
  </si>
  <si>
    <t>172.16.52.0/25</t>
  </si>
  <si>
    <t>172.16.52.1/25</t>
  </si>
  <si>
    <t>172.16.52.127/25</t>
  </si>
  <si>
    <t>172.16.52.126/25</t>
  </si>
  <si>
    <t>10.10.48.0/22</t>
  </si>
  <si>
    <t>PHX-LAN-2 (150)</t>
  </si>
  <si>
    <t>PHX-LAN-5 (100)</t>
  </si>
  <si>
    <t>PHX-LAN-3 (90)</t>
  </si>
  <si>
    <t>PHX-LAN-1 (25)</t>
  </si>
  <si>
    <t>PHX-LAN-4 (20)</t>
  </si>
  <si>
    <t>PHX-LAN-6 (10)</t>
  </si>
  <si>
    <t>PHX-SW-MGT (9)</t>
  </si>
  <si>
    <t>PHX1-PHX2 (2)</t>
  </si>
  <si>
    <t>PHX2-PHX3 (2)</t>
  </si>
  <si>
    <t>PHX3-PHX1 (2)</t>
  </si>
  <si>
    <t>10.10.52.0/24</t>
  </si>
  <si>
    <t>BAN-LAN-2 (120)</t>
  </si>
  <si>
    <t>BAN-LAN-1 (20)</t>
  </si>
  <si>
    <t>BAN1-BAN2 (2)</t>
  </si>
  <si>
    <t>10.10.48.0/24</t>
  </si>
  <si>
    <t>10.10.48.1/24</t>
  </si>
  <si>
    <t>10.10.48.255/24</t>
  </si>
  <si>
    <t>10.10.48.254/24</t>
  </si>
  <si>
    <t>10.10.49.0/25</t>
  </si>
  <si>
    <t>10.10.49.1/25</t>
  </si>
  <si>
    <t>10.10.49.127/25</t>
  </si>
  <si>
    <t>10.10.49.126/25</t>
  </si>
  <si>
    <t>10.10.49.128/25</t>
  </si>
  <si>
    <t>10.10.49.129/25</t>
  </si>
  <si>
    <t>10.10.49.255/25</t>
  </si>
  <si>
    <t>10.10.49.254/25</t>
  </si>
  <si>
    <t>10.10.50.0/27</t>
  </si>
  <si>
    <t>10.10.50.1/27</t>
  </si>
  <si>
    <t>10.10.50.31/27</t>
  </si>
  <si>
    <t>10.10.50.30/27</t>
  </si>
  <si>
    <t>10.10.50.32/27</t>
  </si>
  <si>
    <t>10.10.50.33/27</t>
  </si>
  <si>
    <t>10.10.50.63/27</t>
  </si>
  <si>
    <t>10.10.50.62/27</t>
  </si>
  <si>
    <t>10.10.50.64/28</t>
  </si>
  <si>
    <t>10.10.50.65/28</t>
  </si>
  <si>
    <t>10.10.50.79/28</t>
  </si>
  <si>
    <t>10.10.50.78/28</t>
  </si>
  <si>
    <t>10.10.50.80/28</t>
  </si>
  <si>
    <t>10.10.50.81/28</t>
  </si>
  <si>
    <t>10.10.50.95/28</t>
  </si>
  <si>
    <t>10.10.50.94/28</t>
  </si>
  <si>
    <t>10.10.50.96/30</t>
  </si>
  <si>
    <t>10.10.50.100/30</t>
  </si>
  <si>
    <t>10.10.50.104/30</t>
  </si>
  <si>
    <t>10.10.50.97/30</t>
  </si>
  <si>
    <t>10.10.50.99/30</t>
  </si>
  <si>
    <t>10.10.50.98/30</t>
  </si>
  <si>
    <t>10.10.50.101/30</t>
  </si>
  <si>
    <t>10.10.50.103/30</t>
  </si>
  <si>
    <t>10.10.50.102/30</t>
  </si>
  <si>
    <t>10.10.50.107/30</t>
  </si>
  <si>
    <t>10.10.50.106/30</t>
  </si>
  <si>
    <t>10.10.50.105/30</t>
  </si>
  <si>
    <t>10.10.52.0/25</t>
  </si>
  <si>
    <t>10.10.52.127/25</t>
  </si>
  <si>
    <t>10.10.52.1/25</t>
  </si>
  <si>
    <t>10.10.52.126/25</t>
  </si>
  <si>
    <t>10.10.52.128/27</t>
  </si>
  <si>
    <t>10.10.52.129/27</t>
  </si>
  <si>
    <t>10.10.52.159/27</t>
  </si>
  <si>
    <t>10.10.52.158/27</t>
  </si>
  <si>
    <t>10.10.52.160/30</t>
  </si>
  <si>
    <t>10.10.52.162/30</t>
  </si>
  <si>
    <t>10.10.52.163/30</t>
  </si>
  <si>
    <t>10.10.52.161/30</t>
  </si>
  <si>
    <t>192.168.2.0/24</t>
  </si>
  <si>
    <t>192.168.4.0/24</t>
  </si>
  <si>
    <t>192.168.5.0/24</t>
  </si>
  <si>
    <t>192.168.6.0/24</t>
  </si>
  <si>
    <t>Subnet A - 63 hosts</t>
  </si>
  <si>
    <t>Subnet B - 16321 hosts</t>
  </si>
  <si>
    <t>10.0.0.0/18</t>
  </si>
  <si>
    <t>10.0.0.1/18</t>
  </si>
  <si>
    <t>10.0.63.255/18</t>
  </si>
  <si>
    <t>10.0.63.254/18</t>
  </si>
  <si>
    <t>10.0.64.0/25</t>
  </si>
  <si>
    <t>10.0.64.1/25</t>
  </si>
  <si>
    <t>10.0.64.127/25</t>
  </si>
  <si>
    <t>10.0.64.126/25</t>
  </si>
  <si>
    <t>11111111.11111111.11111111.10000000</t>
  </si>
  <si>
    <t>255.255.255.128</t>
  </si>
  <si>
    <t>11111111.11111111.11000000.00000000</t>
  </si>
  <si>
    <t>255.255.192.0</t>
  </si>
  <si>
    <t>2001:db8:acad::/48</t>
  </si>
  <si>
    <t>2001:db8:acad:a::/64</t>
  </si>
  <si>
    <t>2001:db8:acad:b::/64</t>
  </si>
  <si>
    <t>Subnet A</t>
  </si>
  <si>
    <t>Subnet B</t>
  </si>
  <si>
    <t>192.35.0.0/16</t>
  </si>
  <si>
    <t>Prod - vlan10 - 600 hosts</t>
  </si>
  <si>
    <t>Calid - vlan40 - 240 hosts</t>
  </si>
  <si>
    <t>Gere - vlan30 - 60 hosts</t>
  </si>
  <si>
    <t>Siste - vlan20 - 24 hosts</t>
  </si>
  <si>
    <t>192.35.0.0/22</t>
  </si>
  <si>
    <t>192.35.0.1/22</t>
  </si>
  <si>
    <t>192.35.3.255/22</t>
  </si>
  <si>
    <t>192.35.3.254/22</t>
  </si>
  <si>
    <t>192.35.4.0/24</t>
  </si>
  <si>
    <t>192.35.4.1/24</t>
  </si>
  <si>
    <t>192.35.4.255/24</t>
  </si>
  <si>
    <t>192.35.4.254/24</t>
  </si>
  <si>
    <t>192.35.5.0/26</t>
  </si>
  <si>
    <t>192.35.5.1/26</t>
  </si>
  <si>
    <t>192.35.5.63/26</t>
  </si>
  <si>
    <t>192.35.5.62/26</t>
  </si>
  <si>
    <t>192.35.5.64/27</t>
  </si>
  <si>
    <t>192.35.5.65/27</t>
  </si>
  <si>
    <t>192.35.5.95/27</t>
  </si>
  <si>
    <t>192.35.5.94/27</t>
  </si>
  <si>
    <t>ABCD:1:2:990::/64</t>
  </si>
  <si>
    <t>ABCD:1:2:991::/64</t>
  </si>
  <si>
    <t>ABCD:1:2:992::/64</t>
  </si>
  <si>
    <t>ABCD:1:2:993::/64</t>
  </si>
  <si>
    <t>Staff - 100 hosts</t>
  </si>
  <si>
    <t>192.168.0.1/25</t>
  </si>
  <si>
    <t>192.168.0.127/25</t>
  </si>
  <si>
    <t>192.168.0.126/25</t>
  </si>
  <si>
    <t>Sales - 50 hosts</t>
  </si>
  <si>
    <t>192.168.0.128/26</t>
  </si>
  <si>
    <t>192.168.0.129/26</t>
  </si>
  <si>
    <t>192.168.0.191/26</t>
  </si>
  <si>
    <t>192.168.0.190/26</t>
  </si>
  <si>
    <t>IT - 25 hosts</t>
  </si>
  <si>
    <t>192.168.0.192/27</t>
  </si>
  <si>
    <t>192.168.0.193/27</t>
  </si>
  <si>
    <t>192.168.0.223/27</t>
  </si>
  <si>
    <t>192.168.0.222/27</t>
  </si>
  <si>
    <t>Guest  - 25 hosts</t>
  </si>
  <si>
    <t>192.168.0.224/27</t>
  </si>
  <si>
    <t>192.168.0.225/27</t>
  </si>
  <si>
    <t>192.168.0.255/27</t>
  </si>
  <si>
    <t>192.168.0.254/27</t>
  </si>
  <si>
    <t>172.31.1.0/24</t>
  </si>
  <si>
    <t>172.31.1.0/28</t>
  </si>
  <si>
    <t>172.31.1.1/28</t>
  </si>
  <si>
    <t>172.31.1.15/28</t>
  </si>
  <si>
    <t>172.31.1.14/28</t>
  </si>
  <si>
    <t>172.31.1.16/28</t>
  </si>
  <si>
    <t>172.31.1.17/28</t>
  </si>
  <si>
    <t>172.31.1.31/28</t>
  </si>
  <si>
    <t>172.31.1.30/28</t>
  </si>
  <si>
    <t>172.31.1.32/28</t>
  </si>
  <si>
    <t>172.31.1.33/28</t>
  </si>
  <si>
    <t>172.31.1.47/28</t>
  </si>
  <si>
    <t>172.31.1.46/28</t>
  </si>
  <si>
    <t>172.31.1.48/28</t>
  </si>
  <si>
    <t>172.31.1.49/28</t>
  </si>
  <si>
    <t>172.31.1.63/28</t>
  </si>
  <si>
    <t>172.31.1.62/28</t>
  </si>
  <si>
    <t>172.31.1.64/28</t>
  </si>
  <si>
    <t>172.31.1.65/28</t>
  </si>
  <si>
    <t>172.31.1.79/28</t>
  </si>
  <si>
    <t>172.31.1.78/28</t>
  </si>
  <si>
    <t>Subnet 7</t>
  </si>
  <si>
    <t>Subnet 8</t>
  </si>
  <si>
    <t>Subnet 9</t>
  </si>
  <si>
    <t>Subnet 10</t>
  </si>
  <si>
    <t>Subnet 11</t>
  </si>
  <si>
    <t>Subnet 12</t>
  </si>
  <si>
    <t>Subnet 13</t>
  </si>
  <si>
    <t>Subnet 14</t>
  </si>
  <si>
    <t>Subnet 15</t>
  </si>
  <si>
    <t>172.31.1.80/28</t>
  </si>
  <si>
    <t>172.31.1.96/28</t>
  </si>
  <si>
    <t>172.31.1.112/28</t>
  </si>
  <si>
    <t>172.31.1.144/28</t>
  </si>
  <si>
    <t>172.31.1.160/28</t>
  </si>
  <si>
    <t>172.31.1.176/28</t>
  </si>
  <si>
    <t>172.31.1.192/28</t>
  </si>
  <si>
    <t>172.31.1.208/28</t>
  </si>
  <si>
    <t>172.31.1.224/28</t>
  </si>
  <si>
    <t>172.31.1.240/28</t>
  </si>
  <si>
    <t>172.31.1.81/28</t>
  </si>
  <si>
    <t>172.31.1.95/28</t>
  </si>
  <si>
    <t>172.31.1.94/28</t>
  </si>
  <si>
    <t>172.31.1.97/28</t>
  </si>
  <si>
    <t>172.31.1.111/28</t>
  </si>
  <si>
    <t>172.31.1.110/28</t>
  </si>
  <si>
    <t>172.31.1.113/28</t>
  </si>
  <si>
    <t>172.31.1.127/28</t>
  </si>
  <si>
    <t>172.31.1.126/28</t>
  </si>
  <si>
    <t>172.31.1.145/28</t>
  </si>
  <si>
    <t>172.31.1.159/28</t>
  </si>
  <si>
    <t>172.31.1.158/28</t>
  </si>
  <si>
    <t>172.31.1.161/28</t>
  </si>
  <si>
    <t>172.31.1.175/28</t>
  </si>
  <si>
    <t>172.31.1.174/28</t>
  </si>
  <si>
    <t>172.31.1.177/28</t>
  </si>
  <si>
    <t>172.31.1.191/28</t>
  </si>
  <si>
    <t>172.31.1.190/28</t>
  </si>
  <si>
    <t>172.31.1.193/28</t>
  </si>
  <si>
    <t>172.31.1.207/28</t>
  </si>
  <si>
    <t>172.31.1.206/28</t>
  </si>
  <si>
    <t>172.31.1.209/28</t>
  </si>
  <si>
    <t>172.31.1.223/28</t>
  </si>
  <si>
    <t>172.31.1.222/28</t>
  </si>
  <si>
    <t>172.31.1.225/28</t>
  </si>
  <si>
    <t>172.31.1.239/28</t>
  </si>
  <si>
    <t>172.31.1.238/28</t>
  </si>
  <si>
    <t>172.31.1.241/28</t>
  </si>
  <si>
    <t>172.31.1.255/28</t>
  </si>
  <si>
    <t>172.31.1.254/28</t>
  </si>
  <si>
    <t>Subnet 0 - R1 LAN</t>
  </si>
  <si>
    <t>Subnet 1 - R2 LAN</t>
  </si>
  <si>
    <t>Subnet 2 - R3 LAN</t>
  </si>
  <si>
    <t>Subnet 3 - R4 LAN</t>
  </si>
  <si>
    <t>Subnet 4 - R1 R2</t>
  </si>
  <si>
    <t>Subnet 5 - R2 R3</t>
  </si>
  <si>
    <t>Subnet 6 - R3 R4</t>
  </si>
  <si>
    <t>IP Address</t>
  </si>
  <si>
    <t>Subnet Mask</t>
  </si>
  <si>
    <t>New Subnet Mask</t>
  </si>
  <si>
    <t>R1-R2 - 2 hosts</t>
  </si>
  <si>
    <t>R2-R3 - 2 hosts</t>
  </si>
  <si>
    <t>192.168.1.0/30</t>
  </si>
  <si>
    <t>192.168.1.3/30</t>
  </si>
  <si>
    <t>192.168.1.1/30</t>
  </si>
  <si>
    <t>192.168.1.2/30</t>
  </si>
  <si>
    <t>192.168.1.4/30</t>
  </si>
  <si>
    <t>192.168.1.7/30</t>
  </si>
  <si>
    <t>192.168.1.5/30</t>
  </si>
  <si>
    <t>192.168.1.6/30</t>
  </si>
  <si>
    <t>Prefix - CIDR</t>
  </si>
  <si>
    <t>255.255.255.255</t>
  </si>
  <si>
    <t>255.255.255.254</t>
  </si>
  <si>
    <t>255.255.255.192</t>
  </si>
  <si>
    <t>255.255.240.0</t>
  </si>
  <si>
    <t>255.255.224.0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</si>
  <si>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</si>
  <si>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</si>
  <si>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</si>
  <si>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</si>
  <si>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</si>
  <si>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</si>
  <si>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</si>
  <si>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</si>
  <si>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/32</t>
  </si>
  <si>
    <t>/31</t>
  </si>
  <si>
    <t>/30</t>
  </si>
  <si>
    <t>/29</t>
  </si>
  <si>
    <t>/28</t>
  </si>
  <si>
    <t>/26</t>
  </si>
  <si>
    <t>/25</t>
  </si>
  <si>
    <t>/24</t>
  </si>
  <si>
    <t>/23</t>
  </si>
  <si>
    <t>/22</t>
  </si>
  <si>
    <t>/21</t>
  </si>
  <si>
    <t>/20</t>
  </si>
  <si>
    <t>/19</t>
  </si>
  <si>
    <t>/18</t>
  </si>
  <si>
    <t>/17</t>
  </si>
  <si>
    <t>/16</t>
  </si>
  <si>
    <t>/15</t>
  </si>
  <si>
    <t>/14</t>
  </si>
  <si>
    <t>/13</t>
  </si>
  <si>
    <t>/12</t>
  </si>
  <si>
    <t>/11</t>
  </si>
  <si>
    <t>/10</t>
  </si>
  <si>
    <t>188.115.12.0/22</t>
  </si>
  <si>
    <t>HQ-LAN 250 hosts</t>
  </si>
  <si>
    <t>188.115.12.0/24</t>
  </si>
  <si>
    <t>188.115.12.1/24</t>
  </si>
  <si>
    <t>188.115.12.255/24</t>
  </si>
  <si>
    <t>188.115.12.254/24</t>
  </si>
  <si>
    <t>R2-LAN 95 hosts</t>
  </si>
  <si>
    <t>188.115.13.0/25</t>
  </si>
  <si>
    <t>188.115.13.1/25</t>
  </si>
  <si>
    <t>188.115.13.127/25</t>
  </si>
  <si>
    <t>188.115.13.126/25</t>
  </si>
  <si>
    <t>R1-LAN 80 hosts</t>
  </si>
  <si>
    <t>188.115.13.128/25</t>
  </si>
  <si>
    <t>188.115.13.129/25</t>
  </si>
  <si>
    <t>188.115.13.255/25</t>
  </si>
  <si>
    <t>188.115.13.254/25</t>
  </si>
  <si>
    <t>HQ-R1 2 hosts</t>
  </si>
  <si>
    <t>188.115.14.0/30</t>
  </si>
  <si>
    <t>188.115.14.1/30</t>
  </si>
  <si>
    <t>188.115.14.3/30</t>
  </si>
  <si>
    <t>188.115.14.2/30</t>
  </si>
  <si>
    <t>HQ-R2 2 hosts</t>
  </si>
  <si>
    <t>188.115.14.4/30</t>
  </si>
  <si>
    <t>188.115.14.5/30</t>
  </si>
  <si>
    <t>188.115.14.7/30</t>
  </si>
  <si>
    <t>188.115.14.6/30</t>
  </si>
  <si>
    <t>10.10.64.0/21</t>
  </si>
  <si>
    <t>BAN-LAN-2 (275 hosts)</t>
  </si>
  <si>
    <t>BAN-LAN-1 (100 hosts)</t>
  </si>
  <si>
    <t>BAN-LAN-3 (25 hosts)</t>
  </si>
  <si>
    <t>10.10.64.0/23</t>
  </si>
  <si>
    <t>10.10.64.1/23</t>
  </si>
  <si>
    <t>10.10.65.255/23</t>
  </si>
  <si>
    <t>10.10.65.254/23</t>
  </si>
  <si>
    <t>10.10.66.0/25</t>
  </si>
  <si>
    <t>10.10.66.1/25</t>
  </si>
  <si>
    <t>10.10.66.127/25</t>
  </si>
  <si>
    <t>10.10.66.126/25</t>
  </si>
  <si>
    <t>10.10.66.128/27</t>
  </si>
  <si>
    <t>10.10.66.129/27</t>
  </si>
  <si>
    <t>10.10.66.159/27</t>
  </si>
  <si>
    <t>10.10.66.158/27</t>
  </si>
  <si>
    <t>10.10.68.0/23</t>
  </si>
  <si>
    <t>PHX-LAN-2 (150 hosts)</t>
  </si>
  <si>
    <t>PHX-LAN-3 (75 hosts)</t>
  </si>
  <si>
    <t>PHX-LAN-1 (25 hosts)</t>
  </si>
  <si>
    <t>10.10.68.0/24</t>
  </si>
  <si>
    <t>10.10.68.1/24</t>
  </si>
  <si>
    <t>10.10.68.255/24</t>
  </si>
  <si>
    <t>10.10.68.254/24</t>
  </si>
  <si>
    <t>10.10.69.0/25</t>
  </si>
  <si>
    <t>10.10.69.1/25</t>
  </si>
  <si>
    <t>10.10.69.127/25</t>
  </si>
  <si>
    <t>10.10.69.126/25</t>
  </si>
  <si>
    <t>10.10.69.128/27</t>
  </si>
  <si>
    <t>10.10.69.129/27</t>
  </si>
  <si>
    <t>10.10.69.159/27</t>
  </si>
  <si>
    <t>10.10.69.158/27</t>
  </si>
  <si>
    <t>10.10.70.0/25</t>
  </si>
  <si>
    <t>CHG-LAN-1 (10 hosts)</t>
  </si>
  <si>
    <t>CHG-LAN-2 (50 hosts)</t>
  </si>
  <si>
    <t>10.10.70.0/26</t>
  </si>
  <si>
    <t>10.10.70.1/26</t>
  </si>
  <si>
    <t>10.10.70.63/26</t>
  </si>
  <si>
    <t>10.10.70.62/26</t>
  </si>
  <si>
    <t>10.10.70.64/28</t>
  </si>
  <si>
    <t>10.10.70.65/28</t>
  </si>
  <si>
    <t>10.10.70.79/28</t>
  </si>
  <si>
    <t>10.10.70.78/28</t>
  </si>
  <si>
    <t>Subnet A - 55 hosts</t>
  </si>
  <si>
    <t>Subnet B - 28 hosts</t>
  </si>
  <si>
    <t>192.168.100.0/26</t>
  </si>
  <si>
    <t>192.168.100.1/26</t>
  </si>
  <si>
    <t>192.168.100.63/26</t>
  </si>
  <si>
    <t>192.168.100.62/26</t>
  </si>
  <si>
    <t>LAN 1 - 30 hosts</t>
  </si>
  <si>
    <t>LAN 2 - 30 hosts</t>
  </si>
  <si>
    <t>LAN 3 - 30 hosts</t>
  </si>
  <si>
    <t>LAN 5 - 30 hosts</t>
  </si>
  <si>
    <t>LAN 6 - 30 hosts</t>
  </si>
  <si>
    <t>LAN 7 - 30 hosts</t>
  </si>
  <si>
    <t>192.168.1.0/27</t>
  </si>
  <si>
    <t>192.168.1.31/27</t>
  </si>
  <si>
    <t>192.168.1.1/27</t>
  </si>
  <si>
    <t>192.168.1.30/27</t>
  </si>
  <si>
    <t>192.168.1.32/27</t>
  </si>
  <si>
    <t>192.168.1.63/27</t>
  </si>
  <si>
    <t>192.168.1.33/27</t>
  </si>
  <si>
    <t>192.168.1.62/27</t>
  </si>
  <si>
    <t>192.168.1.64/27</t>
  </si>
  <si>
    <t>192.168.1.95/27</t>
  </si>
  <si>
    <t>192.168.1.65/27</t>
  </si>
  <si>
    <t>192.168.1.94/27</t>
  </si>
  <si>
    <t>192.168.1.96/27</t>
  </si>
  <si>
    <t>192.168.1.128/27</t>
  </si>
  <si>
    <t>192.168.1.160/27</t>
  </si>
  <si>
    <t>192.168.1.127/27</t>
  </si>
  <si>
    <t>192.168.1.159/27</t>
  </si>
  <si>
    <t>192.168.1.191/27</t>
  </si>
  <si>
    <t>192.168.1.97/27</t>
  </si>
  <si>
    <t>192.168.1.129/27</t>
  </si>
  <si>
    <t>192.168.1.161/27</t>
  </si>
  <si>
    <t>192.168.1.126/27</t>
  </si>
  <si>
    <t>192.168.1.158/27</t>
  </si>
  <si>
    <t>192.168.1.190/27</t>
  </si>
  <si>
    <t>LAN 4 - 30 hosts LAN1Name</t>
  </si>
  <si>
    <t>LAN 1 - 14 hosts</t>
  </si>
  <si>
    <t>LAN 3 - 14 hosts</t>
  </si>
  <si>
    <t>LAN 4 - 14 hosts</t>
  </si>
  <si>
    <t>LAN 5 - 14 hosts</t>
  </si>
  <si>
    <t>LAN 6 - 14 hosts</t>
  </si>
  <si>
    <t>LAN 7 - 14 hosts</t>
  </si>
  <si>
    <t>192.168.1.128/28</t>
  </si>
  <si>
    <t>192.168.1.143/28</t>
  </si>
  <si>
    <t>192.168.1.129/28</t>
  </si>
  <si>
    <t>192.168.1.142/28</t>
  </si>
  <si>
    <t>192.168.1.144/28</t>
  </si>
  <si>
    <t>192.168.1.159/28</t>
  </si>
  <si>
    <t>192.168.1.145/28</t>
  </si>
  <si>
    <t>192.168.1.158/28</t>
  </si>
  <si>
    <t>LAN 2 - 14 hosts LAN2Name</t>
  </si>
  <si>
    <t>150.150.0.0/16</t>
  </si>
  <si>
    <t>Subnet 0</t>
  </si>
  <si>
    <t>Subnet 312</t>
  </si>
  <si>
    <t>150.150.0.0/26</t>
  </si>
  <si>
    <t>150.150.78.0/26</t>
  </si>
  <si>
    <t>150.150.78.0/30</t>
  </si>
  <si>
    <t>2^2-2=2 (2 hosts per subnet)</t>
  </si>
  <si>
    <t>.</t>
  </si>
  <si>
    <t>Subnet 1</t>
  </si>
  <si>
    <t>Subnet 2</t>
  </si>
  <si>
    <t>Subnet 3</t>
  </si>
  <si>
    <t>Subnet 4</t>
  </si>
  <si>
    <t>Subnet 308</t>
  </si>
  <si>
    <t>Subnet 309</t>
  </si>
  <si>
    <t>Subnet 310</t>
  </si>
  <si>
    <t>Subnet 311</t>
  </si>
  <si>
    <t>150.150.0.64/26</t>
  </si>
  <si>
    <t>150.150.0.128/26</t>
  </si>
  <si>
    <t>150.150.0.192/26</t>
  </si>
  <si>
    <t>150.150.1.0/26</t>
  </si>
  <si>
    <t>150.150.77.192/26</t>
  </si>
  <si>
    <t>150.150.77.128/26</t>
  </si>
  <si>
    <t>150.150.77.64/26</t>
  </si>
  <si>
    <t>150.150.77.0/26</t>
  </si>
  <si>
    <t>Subnet 5</t>
  </si>
  <si>
    <t>150.150.1.64/26</t>
  </si>
  <si>
    <t>Subnet 307</t>
  </si>
  <si>
    <t>150.15.0.64/26</t>
  </si>
  <si>
    <t>150.150.76.192/26</t>
  </si>
  <si>
    <t>1 subnet</t>
  </si>
  <si>
    <t>2 subnet</t>
  </si>
  <si>
    <t>172.27.1.0/24</t>
  </si>
  <si>
    <t>172.27.2.0/24</t>
  </si>
  <si>
    <t>172.27.3.0/24</t>
  </si>
  <si>
    <t>172.27.0.0/22</t>
  </si>
  <si>
    <t>172.27.4.0/24</t>
  </si>
  <si>
    <t>172.27.5.0/24</t>
  </si>
  <si>
    <t>172.27.6.0/24</t>
  </si>
  <si>
    <t>172.27.4.0/22</t>
  </si>
  <si>
    <t>192.168.33.0/30</t>
  </si>
  <si>
    <t>192.168.33.8/30</t>
  </si>
  <si>
    <t>192.168.33.4/30</t>
  </si>
  <si>
    <t>192.168.33.12/30</t>
  </si>
  <si>
    <t>192.168.10.0/24</t>
  </si>
  <si>
    <t>55 hosts Subnet A</t>
  </si>
  <si>
    <t>26 hosts Subnet B</t>
  </si>
  <si>
    <t>192.168.10.0/26</t>
  </si>
  <si>
    <t>192.168.10.1/26</t>
  </si>
  <si>
    <t>192.168.10.63/26</t>
  </si>
  <si>
    <t>192.168.10.62/26</t>
  </si>
  <si>
    <t>192.168.10.64/27</t>
  </si>
  <si>
    <t>192.168.10.65/27</t>
  </si>
  <si>
    <t>192.168.10.95/27</t>
  </si>
  <si>
    <t>192.168.10.94/27</t>
  </si>
  <si>
    <t>Network A</t>
  </si>
  <si>
    <t>Network B</t>
  </si>
  <si>
    <t>Network C</t>
  </si>
  <si>
    <t>N/A</t>
  </si>
  <si>
    <t>Network D</t>
  </si>
  <si>
    <t>/</t>
  </si>
  <si>
    <t>2nd Octet</t>
  </si>
  <si>
    <t>1st Octet</t>
  </si>
  <si>
    <t>3rd Octet</t>
  </si>
  <si>
    <t>Base</t>
  </si>
  <si>
    <t># Hosts</t>
  </si>
  <si>
    <t>Max. # Hosts.</t>
  </si>
  <si>
    <t>2^7-2=126</t>
  </si>
  <si>
    <t>2^7=128</t>
  </si>
  <si>
    <t>2^6=64</t>
  </si>
  <si>
    <t>2^6-2=62</t>
  </si>
  <si>
    <t>2^5=32</t>
  </si>
  <si>
    <t>2^5-2=30</t>
  </si>
  <si>
    <t>2^4=16</t>
  </si>
  <si>
    <t>2^4-2=14</t>
  </si>
  <si>
    <t>2^3=8</t>
  </si>
  <si>
    <t>2^3-2=6</t>
  </si>
  <si>
    <t>2^2=4</t>
  </si>
  <si>
    <t>2^2-2=2</t>
  </si>
  <si>
    <t>Mask</t>
  </si>
  <si>
    <t>Mask CIDR</t>
  </si>
  <si>
    <t>Bit</t>
  </si>
  <si>
    <t>Plus</t>
  </si>
  <si>
    <t>192.168.1.64</t>
  </si>
  <si>
    <t>192.168.1.96</t>
  </si>
  <si>
    <t>192.168.1.112</t>
  </si>
  <si>
    <t>1st IP</t>
  </si>
  <si>
    <t>Last IP</t>
  </si>
  <si>
    <t>192.168.1.65</t>
  </si>
  <si>
    <t>192.168.1.94</t>
  </si>
  <si>
    <t>192.168.1.95</t>
  </si>
  <si>
    <t>192.168.1.1</t>
  </si>
  <si>
    <t>192.168.1.62</t>
  </si>
  <si>
    <t>192.168.1.63</t>
  </si>
  <si>
    <t>192.168.1.97</t>
  </si>
  <si>
    <t>192.168.1.110</t>
  </si>
  <si>
    <t>192.168.1.111</t>
  </si>
  <si>
    <t>192.168.1.113</t>
  </si>
  <si>
    <t>192.168.1.114</t>
  </si>
  <si>
    <t>192.168.1.115</t>
  </si>
  <si>
    <t>172.16.0.0</t>
  </si>
  <si>
    <t>172.16.0.128</t>
  </si>
  <si>
    <t>172.16.0.129</t>
  </si>
  <si>
    <t>172.16.0.190</t>
  </si>
  <si>
    <t>172.16.0.191</t>
  </si>
  <si>
    <t>172.16.0.1</t>
  </si>
  <si>
    <t>172.16.0.126</t>
  </si>
  <si>
    <t>172.16.0.127</t>
  </si>
  <si>
    <t>10.10.10.0/24</t>
  </si>
  <si>
    <t>10.10.10.0</t>
  </si>
  <si>
    <t>10.10.10.128</t>
  </si>
  <si>
    <t>10.10.10.192</t>
  </si>
  <si>
    <t>10.10.10.224</t>
  </si>
  <si>
    <t>10.10.10.1</t>
  </si>
  <si>
    <t>10.10.10.193</t>
  </si>
  <si>
    <t>10.10.10.129</t>
  </si>
  <si>
    <t>10.10.10.225</t>
  </si>
  <si>
    <t>10.10.10.126</t>
  </si>
  <si>
    <t>10.10.10.222</t>
  </si>
  <si>
    <t>10.10.10.190</t>
  </si>
  <si>
    <t>10.10.10.230</t>
  </si>
  <si>
    <t>10.10.10.127</t>
  </si>
  <si>
    <t>10.10.10.223</t>
  </si>
  <si>
    <t>10.10.10.191</t>
  </si>
  <si>
    <t>10.10.10.231</t>
  </si>
  <si>
    <t>Subnet 1 - 30 hosts</t>
  </si>
  <si>
    <t>Subnet 2 - 30 hosts</t>
  </si>
  <si>
    <t>Subnet 3 - 30 hosts</t>
  </si>
  <si>
    <t>Subnet 4 - 30 hosts</t>
  </si>
  <si>
    <t>Subnet 5 - 30 hosts</t>
  </si>
  <si>
    <t>Subnet 6 - 30 hosts</t>
  </si>
  <si>
    <t>First Floor LAN</t>
  </si>
  <si>
    <t>Subnet 1 - 14 hosts</t>
  </si>
  <si>
    <t>Subnet 2 - 14 hosts</t>
  </si>
  <si>
    <t>Second Floor LAN</t>
  </si>
  <si>
    <t>192.168.1.0/28</t>
  </si>
  <si>
    <t>192.168.1.15/28</t>
  </si>
  <si>
    <t>192.168.1.1/28</t>
  </si>
  <si>
    <t>192.168.1.14/28</t>
  </si>
  <si>
    <t>192.168.1.16/28</t>
  </si>
  <si>
    <t>192.168.1.31/28</t>
  </si>
  <si>
    <t>192.168.1.17/28</t>
  </si>
  <si>
    <t>192.168.1.30/28</t>
  </si>
  <si>
    <t>192.168.1.32/28</t>
  </si>
  <si>
    <t>192.168.1.37/28</t>
  </si>
  <si>
    <t>192.168.1.33/28</t>
  </si>
  <si>
    <t>192.168.1.36/28</t>
  </si>
  <si>
    <t>192.168.1.48/28</t>
  </si>
  <si>
    <t>192.168.1.63/28</t>
  </si>
  <si>
    <t>192.168.1.49/28</t>
  </si>
  <si>
    <t>192.168.1.62/28</t>
  </si>
  <si>
    <t>3 subnet</t>
  </si>
  <si>
    <t>4 subnet</t>
  </si>
  <si>
    <t>DCCC</t>
  </si>
  <si>
    <t>16bits</t>
  </si>
  <si>
    <t>2001:DCCC:ACAD::/48</t>
  </si>
  <si>
    <t>0009</t>
  </si>
  <si>
    <t>10th subnet</t>
  </si>
  <si>
    <t>/64</t>
  </si>
  <si>
    <t>11th subnet</t>
  </si>
  <si>
    <t>000A</t>
  </si>
  <si>
    <t>Subnet</t>
  </si>
  <si>
    <t>First IPv6</t>
  </si>
  <si>
    <t>2001:DCCC:ACAD:0009::/64</t>
  </si>
  <si>
    <t>2001:DCCC:ACAD:0009::1/64</t>
  </si>
  <si>
    <t>2001:DCCC:ACAD:000A::/64</t>
  </si>
  <si>
    <t>2001:DCCC:ACAD:000A::1/64</t>
  </si>
  <si>
    <t>Second IPv6</t>
  </si>
  <si>
    <t>2001:DCCC:ACAD:0009::2/64</t>
  </si>
  <si>
    <t>2001:DCCC:ACAD:000A::2/64</t>
  </si>
  <si>
    <t>-</t>
  </si>
  <si>
    <t>Wildcard Mask</t>
  </si>
  <si>
    <t>11111111</t>
  </si>
  <si>
    <t>00000000</t>
  </si>
  <si>
    <t>11111100</t>
  </si>
  <si>
    <t>00000011</t>
  </si>
  <si>
    <t>11110000</t>
  </si>
  <si>
    <t>00001111</t>
  </si>
  <si>
    <t>172.29.4.0/25</t>
  </si>
  <si>
    <t>172.29.4.128/25</t>
  </si>
  <si>
    <t>172.29.6.4/30</t>
  </si>
  <si>
    <t>172.29.6.8/30</t>
  </si>
  <si>
    <t>172.29.6.12/30</t>
  </si>
  <si>
    <t>172.29.6.0/30</t>
  </si>
  <si>
    <t>172.29.4.0/22</t>
  </si>
  <si>
    <t>172.29.0.0/24</t>
  </si>
  <si>
    <t>172.29.1.0/24</t>
  </si>
  <si>
    <t>172.29.3.12/30</t>
  </si>
  <si>
    <t>172.29.3.8/30</t>
  </si>
  <si>
    <t>172.29.3.0/30</t>
  </si>
  <si>
    <t>172.29.3.4/30</t>
  </si>
  <si>
    <t>172.29.0.0/22</t>
  </si>
  <si>
    <t>Subnet A - 58 hosts</t>
  </si>
  <si>
    <t>192.168.1.0/26</t>
  </si>
  <si>
    <t>192.168.1.63/26</t>
  </si>
  <si>
    <t>192.168.1.1/26</t>
  </si>
  <si>
    <t>192.168.1.62/26</t>
  </si>
  <si>
    <t>255.128.0.0</t>
  </si>
  <si>
    <t>/9</t>
  </si>
  <si>
    <t>255.0.0.0</t>
  </si>
  <si>
    <t>/8</t>
  </si>
  <si>
    <t>192.168.33.128/25</t>
  </si>
  <si>
    <t>BR1 LAN: 40 Hosts</t>
  </si>
  <si>
    <t>192.168.33.128/26</t>
  </si>
  <si>
    <t>192.168.33.191/26</t>
  </si>
  <si>
    <t>BR2 LAN: 25 Hosts</t>
  </si>
  <si>
    <t>192.168.33.192/27</t>
  </si>
  <si>
    <t>192.168.33.223/27</t>
  </si>
  <si>
    <t>BR2 IoT LAN (Future): 5 Hosts</t>
  </si>
  <si>
    <t>192.168.33.224/29</t>
  </si>
  <si>
    <t>192.168.33.231/29</t>
  </si>
  <si>
    <t>BR1-BR2 Link: 2 Hosts</t>
  </si>
  <si>
    <t>BR2 CCTV LAN (Future): 4 Hosts</t>
  </si>
  <si>
    <t>BR2 HVAC C2LAN (Future): 4 Hosts</t>
  </si>
  <si>
    <t>192.168.33.129/26</t>
  </si>
  <si>
    <t>192.168.33.190/26</t>
  </si>
  <si>
    <t>First IP Host</t>
  </si>
  <si>
    <t>Last IP Host</t>
  </si>
  <si>
    <t>192.168.33.193/27</t>
  </si>
  <si>
    <t>192.168.33.222/27</t>
  </si>
  <si>
    <t>192.168.33.225/29</t>
  </si>
  <si>
    <t>192.168.33.230/29</t>
  </si>
  <si>
    <t>192.168.33.232/29</t>
  </si>
  <si>
    <t>192.168.33.239/29</t>
  </si>
  <si>
    <t>192.168.33.233/29</t>
  </si>
  <si>
    <t>192.168.33.238/29</t>
  </si>
  <si>
    <t>192.168.33.240/29</t>
  </si>
  <si>
    <t>192.168.33.247/29</t>
  </si>
  <si>
    <t>192.168.33.241/29</t>
  </si>
  <si>
    <t>192.168.33.246/29</t>
  </si>
  <si>
    <t>192.168.33.248/30</t>
  </si>
  <si>
    <t>192.168.33.251/30</t>
  </si>
  <si>
    <t>192.168.33.249/30</t>
  </si>
  <si>
    <t>192.168.33.250/30</t>
  </si>
  <si>
    <t>192.168.10.0/25</t>
  </si>
  <si>
    <t>192.168.10.127/25</t>
  </si>
  <si>
    <t>192.168.10.1/25</t>
  </si>
  <si>
    <t>192.168.10.126/25</t>
  </si>
  <si>
    <t>192.168.10.128/26</t>
  </si>
  <si>
    <t>192.168.10.191/26</t>
  </si>
  <si>
    <t>192.168.10.129/26</t>
  </si>
  <si>
    <t>192.168.10.190/26</t>
  </si>
  <si>
    <t>172.16.1.0/25</t>
  </si>
  <si>
    <t>Subnet A - 60 Hosts</t>
  </si>
  <si>
    <t>Subnet B - 20 Hosts</t>
  </si>
  <si>
    <t>172.16.1.0/26</t>
  </si>
  <si>
    <t>172.16.1.63/26</t>
  </si>
  <si>
    <t>172.16.1.1/26</t>
  </si>
  <si>
    <t>172.16.1.62/26</t>
  </si>
  <si>
    <t>172.16.1.64/27</t>
  </si>
  <si>
    <t>172.16.1.95/27</t>
  </si>
  <si>
    <t>172.16.1.65/27</t>
  </si>
  <si>
    <t>172.16.1.94/27</t>
  </si>
  <si>
    <t>209.165.201.0/27</t>
  </si>
  <si>
    <t>Subnet A - 12 Hosts</t>
  </si>
  <si>
    <t>Subnet B - 5 Hosts</t>
  </si>
  <si>
    <t>209.165.201.0/28</t>
  </si>
  <si>
    <t>209.165.201.15/28</t>
  </si>
  <si>
    <t>209.165.201.1/28</t>
  </si>
  <si>
    <t>209..165.201.14/28</t>
  </si>
  <si>
    <t>Subnet A 100 hosts</t>
  </si>
  <si>
    <t>Subnet B 50 hosts</t>
  </si>
  <si>
    <t>Personal - 100 hosts</t>
  </si>
  <si>
    <t>Ventas - 50 hosts</t>
  </si>
  <si>
    <t>Invitados - 25 hosts</t>
  </si>
  <si>
    <t>TI - 25 hosts</t>
  </si>
  <si>
    <t>First IP</t>
  </si>
  <si>
    <t>First IP host</t>
  </si>
  <si>
    <t>Last IP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</si>
</sst>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4" borderId="2" xfId="0" applyFill="1" applyBorder="1"/>
    <xf numFmtId="0" fontId="0" fillId="4" borderId="5" xfId="0" applyFill="1" applyBorder="1"/>
    <xf numFmtId="0" fontId="0" fillId="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8" borderId="3" xfId="0" applyFill="1" applyBorder="1"/>
    <xf numFmtId="0" fontId="0" fillId="8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7" borderId="0" xfId="0" applyFill="1"/>
    <xf numFmtId="0" fontId="0" fillId="3" borderId="0" xfId="0" applyFill="1"/>
    <xf numFmtId="0" fontId="0" fillId="10" borderId="6" xfId="0" applyFill="1" applyBorder="1"/>
    <xf numFmtId="0" fontId="0" fillId="10" borderId="5" xfId="0" applyFill="1" applyBorder="1"/>
    <xf numFmtId="0" fontId="0" fillId="4" borderId="6" xfId="0" applyFill="1" applyBorder="1"/>
    <xf numFmtId="0" fontId="0" fillId="11" borderId="6" xfId="0" applyFill="1" applyBorder="1"/>
    <xf numFmtId="0" fontId="0" fillId="11" borderId="5" xfId="0" applyFill="1" applyBorder="1"/>
    <xf numFmtId="0" fontId="0" fillId="6" borderId="1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1" fillId="12" borderId="1" xfId="0" applyFont="1" applyFill="1" applyBorder="1"/>
    <xf numFmtId="0" fontId="1" fillId="12" borderId="10" xfId="0" applyFont="1" applyFill="1" applyBorder="1"/>
    <xf numFmtId="0" fontId="1" fillId="12" borderId="11" xfId="0" applyFont="1" applyFill="1" applyBorder="1"/>
    <xf numFmtId="0" fontId="1" fillId="12" borderId="12" xfId="0" applyFont="1" applyFill="1" applyBorder="1"/>
    <xf numFmtId="0" fontId="1" fillId="6" borderId="1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0" fillId="13" borderId="0" xfId="0" applyFill="1"/>
    <xf numFmtId="0" fontId="0" fillId="14" borderId="3" xfId="0" applyFill="1" applyBorder="1"/>
    <xf numFmtId="0" fontId="0" fillId="15" borderId="1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9" borderId="1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6" borderId="3" xfId="0" applyFill="1" applyBorder="1"/>
    <xf numFmtId="0" fontId="0" fillId="17" borderId="3" xfId="0" applyFill="1" applyBorder="1"/>
    <xf numFmtId="0" fontId="0" fillId="18" borderId="0" xfId="0" applyFill="1"/>
    <xf numFmtId="0" fontId="0" fillId="12" borderId="0" xfId="0" applyFill="1"/>
    <xf numFmtId="0" fontId="0" fillId="18" borderId="1" xfId="0" applyFill="1" applyBorder="1"/>
    <xf numFmtId="0" fontId="0" fillId="18" borderId="10" xfId="0" applyFill="1" applyBorder="1"/>
    <xf numFmtId="0" fontId="0" fillId="18" borderId="11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9" borderId="1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3" borderId="7" xfId="0" applyFill="1" applyBorder="1"/>
    <xf numFmtId="0" fontId="0" fillId="8" borderId="7" xfId="0" applyFill="1" applyBorder="1"/>
    <xf numFmtId="0" fontId="0" fillId="0" borderId="8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18" borderId="2" xfId="0" applyFill="1" applyBorder="1"/>
    <xf numFmtId="0" fontId="0" fillId="18" borderId="3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10" xfId="0" applyFill="1" applyBorder="1"/>
    <xf numFmtId="0" fontId="0" fillId="21" borderId="11" xfId="0" applyFill="1" applyBorder="1"/>
    <xf numFmtId="0" fontId="0" fillId="21" borderId="12" xfId="0" applyFill="1" applyBorder="1"/>
    <xf numFmtId="0" fontId="0" fillId="21" borderId="0" xfId="0" applyFill="1"/>
    <xf numFmtId="0" fontId="0" fillId="15" borderId="9" xfId="0" applyFill="1" applyBorder="1"/>
    <xf numFmtId="0" fontId="0" fillId="0" borderId="9" xfId="0" applyBorder="1"/>
    <xf numFmtId="0" fontId="0" fillId="10" borderId="2" xfId="0" applyFill="1" applyBorder="1"/>
    <xf numFmtId="0" fontId="0" fillId="10" borderId="12" xfId="0" applyFill="1" applyBorder="1"/>
    <xf numFmtId="0" fontId="0" fillId="22" borderId="1" xfId="0" applyFill="1" applyBorder="1"/>
    <xf numFmtId="0" fontId="0" fillId="20" borderId="1" xfId="0" applyFill="1" applyBorder="1"/>
    <xf numFmtId="0" fontId="0" fillId="23" borderId="10" xfId="0" applyFill="1" applyBorder="1"/>
    <xf numFmtId="0" fontId="0" fillId="17" borderId="0" xfId="0" applyFill="1"/>
    <xf numFmtId="0" fontId="0" fillId="13" borderId="9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5" xfId="0" applyFill="1" applyBorder="1"/>
    <xf numFmtId="0" fontId="0" fillId="13" borderId="13" xfId="0" applyFill="1" applyBorder="1"/>
    <xf numFmtId="0" fontId="0" fillId="13" borderId="6" xfId="0" applyFill="1" applyBorder="1"/>
    <xf numFmtId="0" fontId="0" fillId="13" borderId="4" xfId="0" applyFill="1" applyBorder="1"/>
    <xf numFmtId="0" fontId="0" fillId="0" borderId="14" xfId="0" applyBorder="1"/>
    <xf numFmtId="0" fontId="3" fillId="8" borderId="0" xfId="0" applyFont="1" applyFill="1"/>
    <xf numFmtId="0" fontId="0" fillId="8" borderId="2" xfId="0" applyFill="1" applyBorder="1"/>
    <xf numFmtId="0" fontId="0" fillId="8" borderId="5" xfId="0" applyFill="1" applyBorder="1"/>
    <xf numFmtId="0" fontId="0" fillId="24" borderId="5" xfId="0" applyFill="1" applyBorder="1"/>
    <xf numFmtId="0" fontId="0" fillId="24" borderId="0" xfId="0" applyFill="1"/>
    <xf numFmtId="0" fontId="0" fillId="24" borderId="12" xfId="0" applyFill="1" applyBorder="1"/>
    <xf numFmtId="0" fontId="0" fillId="24" borderId="1" xfId="0" applyFill="1" applyBorder="1"/>
    <xf numFmtId="0" fontId="0" fillId="24" borderId="10" xfId="0" applyFill="1" applyBorder="1"/>
    <xf numFmtId="0" fontId="0" fillId="24" borderId="1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5" borderId="0" xfId="0" applyFill="1"/>
    <xf numFmtId="0" fontId="0" fillId="13" borderId="1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25" borderId="1" xfId="0" applyFill="1" applyBorder="1"/>
    <xf numFmtId="0" fontId="0" fillId="25" borderId="10" xfId="0" applyFill="1" applyBorder="1"/>
    <xf numFmtId="0" fontId="0" fillId="25" borderId="1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16" borderId="0" xfId="0" applyFill="1"/>
    <xf numFmtId="0" fontId="0" fillId="19" borderId="0" xfId="0" applyFill="1"/>
    <xf numFmtId="0" fontId="0" fillId="16" borderId="2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0" fillId="24" borderId="9" xfId="0" applyFill="1" applyBorder="1"/>
    <xf numFmtId="0" fontId="0" fillId="24" borderId="13" xfId="0" applyFill="1" applyBorder="1"/>
    <xf numFmtId="0" fontId="0" fillId="24" borderId="6" xfId="0" applyFill="1" applyBorder="1"/>
    <xf numFmtId="0" fontId="0" fillId="24" borderId="4" xfId="0" applyFill="1" applyBorder="1"/>
    <xf numFmtId="0" fontId="0" fillId="25" borderId="9" xfId="0" applyFill="1" applyBorder="1"/>
    <xf numFmtId="0" fontId="0" fillId="25" borderId="4" xfId="0" applyFill="1" applyBorder="1"/>
    <xf numFmtId="0" fontId="0" fillId="25" borderId="2" xfId="0" applyFill="1" applyBorder="1"/>
    <xf numFmtId="0" fontId="0" fillId="25" borderId="3" xfId="0" applyFill="1" applyBorder="1"/>
    <xf numFmtId="0" fontId="0" fillId="4" borderId="10" xfId="0" applyFill="1" applyBorder="1"/>
    <xf numFmtId="0" fontId="0" fillId="4" borderId="11" xfId="0" applyFill="1" applyBorder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2" borderId="9" xfId="0" applyFill="1" applyBorder="1"/>
    <xf numFmtId="0" fontId="0" fillId="12" borderId="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8" borderId="9" xfId="0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19" borderId="9" xfId="0" applyFill="1" applyBorder="1"/>
    <xf numFmtId="0" fontId="0" fillId="19" borderId="4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12" xfId="0" applyFill="1" applyBorder="1"/>
    <xf numFmtId="0" fontId="0" fillId="19" borderId="5" xfId="0" applyFill="1" applyBorder="1"/>
    <xf numFmtId="0" fontId="0" fillId="19" borderId="6" xfId="0" applyFill="1" applyBorder="1"/>
    <xf numFmtId="0" fontId="5" fillId="5" borderId="0" xfId="0" applyFont="1" applyFill="1"/>
    <xf numFmtId="0" fontId="0" fillId="0" borderId="0" xfId="0" applyAlignment="1">
      <alignment horizontal="center"/>
    </xf>
    <xf numFmtId="0" fontId="0" fillId="28" borderId="10" xfId="0" applyFill="1" applyBorder="1"/>
    <xf numFmtId="0" fontId="0" fillId="28" borderId="11" xfId="0" applyFill="1" applyBorder="1"/>
    <xf numFmtId="0" fontId="0" fillId="28" borderId="12" xfId="0" applyFill="1" applyBorder="1"/>
    <xf numFmtId="0" fontId="0" fillId="29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9" borderId="12" xfId="0" applyFill="1" applyBorder="1"/>
    <xf numFmtId="0" fontId="0" fillId="9" borderId="0" xfId="0" applyFill="1" applyAlignment="1">
      <alignment horizontal="center"/>
    </xf>
    <xf numFmtId="0" fontId="0" fillId="8" borderId="13" xfId="0" applyFill="1" applyBorder="1"/>
    <xf numFmtId="0" fontId="4" fillId="0" borderId="0" xfId="0" applyFont="1"/>
    <xf numFmtId="0" fontId="3" fillId="0" borderId="0" xfId="0" applyFont="1"/>
    <xf numFmtId="0" fontId="0" fillId="15" borderId="4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0" borderId="9" xfId="0" applyFill="1" applyBorder="1"/>
    <xf numFmtId="0" fontId="0" fillId="10" borderId="4" xfId="0" applyFill="1" applyBorder="1"/>
    <xf numFmtId="0" fontId="0" fillId="10" borderId="3" xfId="0" applyFill="1" applyBorder="1"/>
    <xf numFmtId="0" fontId="0" fillId="21" borderId="9" xfId="0" applyFill="1" applyBorder="1"/>
    <xf numFmtId="0" fontId="0" fillId="21" borderId="4" xfId="0" applyFill="1" applyBorder="1"/>
    <xf numFmtId="0" fontId="0" fillId="21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0" borderId="0" xfId="0" applyFill="1"/>
    <xf numFmtId="0" fontId="0" fillId="6" borderId="9" xfId="0" applyFill="1" applyBorder="1"/>
    <xf numFmtId="0" fontId="0" fillId="31" borderId="0" xfId="0" applyFill="1"/>
    <xf numFmtId="0" fontId="0" fillId="6" borderId="4" xfId="0" applyFill="1" applyBorder="1"/>
    <xf numFmtId="0" fontId="0" fillId="6" borderId="2" xfId="0" applyFill="1" applyBorder="1"/>
    <xf numFmtId="0" fontId="0" fillId="6" borderId="3" xfId="0" applyFill="1" applyBorder="1"/>
    <xf numFmtId="0" fontId="4" fillId="6" borderId="1" xfId="0" applyFont="1" applyFill="1" applyBorder="1"/>
    <xf numFmtId="0" fontId="4" fillId="26" borderId="1" xfId="0" applyFont="1" applyFill="1" applyBorder="1"/>
    <xf numFmtId="0" fontId="4" fillId="32" borderId="1" xfId="0" applyFont="1" applyFill="1" applyBorder="1"/>
    <xf numFmtId="0" fontId="0" fillId="0" borderId="0" xfId="0" applyAlignment="1">
      <alignment horizontal="center" vertical="center"/>
    </xf>
    <xf numFmtId="0" fontId="4" fillId="18" borderId="1" xfId="0" applyFont="1" applyFill="1" applyBorder="1"/>
    <xf numFmtId="0" fontId="4" fillId="18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0" fontId="4" fillId="31" borderId="1" xfId="0" applyFont="1" applyFill="1" applyBorder="1"/>
    <xf numFmtId="0" fontId="3" fillId="6" borderId="0" xfId="0" applyFont="1" applyFill="1"/>
    <xf numFmtId="0" fontId="0" fillId="9" borderId="9" xfId="0" applyFill="1" applyBorder="1"/>
    <xf numFmtId="0" fontId="0" fillId="9" borderId="4" xfId="0" applyFill="1" applyBorder="1"/>
    <xf numFmtId="0" fontId="0" fillId="9" borderId="2" xfId="0" applyFill="1" applyBorder="1"/>
    <xf numFmtId="0" fontId="0" fillId="9" borderId="3" xfId="0" applyFill="1" applyBorder="1"/>
    <xf numFmtId="0" fontId="3" fillId="9" borderId="0" xfId="0" applyFont="1" applyFill="1"/>
    <xf numFmtId="0" fontId="0" fillId="18" borderId="9" xfId="0" applyFill="1" applyBorder="1"/>
    <xf numFmtId="0" fontId="0" fillId="18" borderId="4" xfId="0" applyFill="1" applyBorder="1"/>
    <xf numFmtId="49" fontId="0" fillId="0" borderId="0" xfId="0" applyNumberFormat="1"/>
    <xf numFmtId="0" fontId="0" fillId="32" borderId="0" xfId="0" applyFill="1"/>
    <xf numFmtId="0" fontId="1" fillId="25" borderId="9" xfId="0" applyFont="1" applyFill="1" applyBorder="1"/>
    <xf numFmtId="0" fontId="1" fillId="25" borderId="4" xfId="0" applyFont="1" applyFill="1" applyBorder="1"/>
    <xf numFmtId="0" fontId="1" fillId="25" borderId="2" xfId="0" applyFont="1" applyFill="1" applyBorder="1"/>
    <xf numFmtId="0" fontId="1" fillId="25" borderId="3" xfId="0" applyFont="1" applyFill="1" applyBorder="1"/>
    <xf numFmtId="0" fontId="4" fillId="5" borderId="0" xfId="0" applyFont="1" applyFill="1"/>
    <xf numFmtId="0" fontId="0" fillId="25" borderId="12" xfId="0" applyFill="1" applyBorder="1"/>
    <xf numFmtId="0" fontId="1" fillId="0" borderId="9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1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3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/>
    </xf>
    <xf numFmtId="0" fontId="0" fillId="29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27"/>
  <sheetViews>
    <sheetView zoomScale="120" zoomScaleNormal="120" workbookViewId="0">
      <selection activeCell="C8" sqref="C8"/>
    </sheetView>
  </sheetViews>
  <sheetFormatPr baseColWidth="10" defaultRowHeight="14.6" x14ac:dyDescent="0.4"/>
  <cols>
    <col min="2" max="2" width="20.4609375" customWidth="1"/>
    <col min="3" max="3" width="12.69140625" customWidth="1"/>
  </cols>
  <sheetData>
    <row r="2" spans="2:3" x14ac:dyDescent="0.4">
      <c r="B2" s="168" t="s">
        <v>783</v>
      </c>
      <c r="C2" s="168" t="s">
        <v>1043</v>
      </c>
    </row>
    <row r="3" spans="2:3" x14ac:dyDescent="0.4">
      <c r="B3" t="s">
        <v>1044</v>
      </c>
      <c r="C3" t="s">
        <v>1057</v>
      </c>
    </row>
    <row r="4" spans="2:3" x14ac:dyDescent="0.4">
      <c r="B4" t="s">
        <v>1045</v>
      </c>
      <c r="C4" t="s">
        <v>1058</v>
      </c>
    </row>
    <row r="5" spans="2:3" x14ac:dyDescent="0.4">
      <c r="B5" t="s">
        <v>112</v>
      </c>
      <c r="C5" t="s">
        <v>1059</v>
      </c>
    </row>
    <row r="6" spans="2:3" x14ac:dyDescent="0.4">
      <c r="B6" t="s">
        <v>115</v>
      </c>
      <c r="C6" t="s">
        <v>1060</v>
      </c>
    </row>
    <row r="7" spans="2:3" x14ac:dyDescent="0.4">
      <c r="B7" t="s">
        <v>94</v>
      </c>
      <c r="C7" t="s">
        <v>1061</v>
      </c>
    </row>
    <row r="8" spans="2:3" x14ac:dyDescent="0.4">
      <c r="B8" t="s">
        <v>777</v>
      </c>
      <c r="C8" t="s">
        <v>775</v>
      </c>
    </row>
    <row r="9" spans="2:3" x14ac:dyDescent="0.4">
      <c r="B9" t="s">
        <v>1046</v>
      </c>
      <c r="C9" t="s">
        <v>1062</v>
      </c>
    </row>
    <row r="10" spans="2:3" x14ac:dyDescent="0.4">
      <c r="B10" t="s">
        <v>901</v>
      </c>
      <c r="C10" t="s">
        <v>1063</v>
      </c>
    </row>
    <row r="11" spans="2:3" x14ac:dyDescent="0.4">
      <c r="B11" t="s">
        <v>151</v>
      </c>
      <c r="C11" t="s">
        <v>1064</v>
      </c>
    </row>
    <row r="12" spans="2:3" x14ac:dyDescent="0.4">
      <c r="B12" t="s">
        <v>128</v>
      </c>
      <c r="C12" t="s">
        <v>1065</v>
      </c>
    </row>
    <row r="13" spans="2:3" x14ac:dyDescent="0.4">
      <c r="B13" t="s">
        <v>150</v>
      </c>
      <c r="C13" t="s">
        <v>1066</v>
      </c>
    </row>
    <row r="14" spans="2:3" x14ac:dyDescent="0.4">
      <c r="B14" t="s">
        <v>130</v>
      </c>
      <c r="C14" t="s">
        <v>1067</v>
      </c>
    </row>
    <row r="15" spans="2:3" x14ac:dyDescent="0.4">
      <c r="B15" t="s">
        <v>1047</v>
      </c>
      <c r="C15" t="s">
        <v>1068</v>
      </c>
    </row>
    <row r="16" spans="2:3" x14ac:dyDescent="0.4">
      <c r="B16" t="s">
        <v>1048</v>
      </c>
      <c r="C16" t="s">
        <v>1069</v>
      </c>
    </row>
    <row r="17" spans="2:3" x14ac:dyDescent="0.4">
      <c r="B17" t="s">
        <v>903</v>
      </c>
      <c r="C17" t="s">
        <v>1070</v>
      </c>
    </row>
    <row r="18" spans="2:3" x14ac:dyDescent="0.4">
      <c r="B18" t="s">
        <v>1049</v>
      </c>
      <c r="C18" t="s">
        <v>1071</v>
      </c>
    </row>
    <row r="19" spans="2:3" x14ac:dyDescent="0.4">
      <c r="B19" t="s">
        <v>1050</v>
      </c>
      <c r="C19" t="s">
        <v>1072</v>
      </c>
    </row>
    <row r="20" spans="2:3" x14ac:dyDescent="0.4">
      <c r="B20" t="s">
        <v>1051</v>
      </c>
      <c r="C20" t="s">
        <v>1073</v>
      </c>
    </row>
    <row r="21" spans="2:3" x14ac:dyDescent="0.4">
      <c r="B21" t="s">
        <v>1052</v>
      </c>
      <c r="C21" t="s">
        <v>1074</v>
      </c>
    </row>
    <row r="22" spans="2:3" x14ac:dyDescent="0.4">
      <c r="B22" t="s">
        <v>1053</v>
      </c>
      <c r="C22" t="s">
        <v>1075</v>
      </c>
    </row>
    <row r="23" spans="2:3" x14ac:dyDescent="0.4">
      <c r="B23" t="s">
        <v>1054</v>
      </c>
      <c r="C23" t="s">
        <v>1076</v>
      </c>
    </row>
    <row r="24" spans="2:3" x14ac:dyDescent="0.4">
      <c r="B24" t="s">
        <v>1055</v>
      </c>
      <c r="C24" t="s">
        <v>1077</v>
      </c>
    </row>
    <row r="25" spans="2:3" x14ac:dyDescent="0.4">
      <c r="B25" t="s">
        <v>1056</v>
      </c>
      <c r="C25" t="s">
        <v>1078</v>
      </c>
    </row>
    <row r="26" spans="2:3" x14ac:dyDescent="0.4">
      <c r="B26" t="s">
        <v>1396</v>
      </c>
      <c r="C26" t="s">
        <v>1397</v>
      </c>
    </row>
    <row r="27" spans="2:3" x14ac:dyDescent="0.4">
      <c r="B27" t="s">
        <v>1398</v>
      </c>
      <c r="C27" t="s">
        <v>1399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32"/>
  <sheetViews>
    <sheetView topLeftCell="T1106" zoomScale="110" zoomScaleNormal="110" workbookViewId="0">
      <selection activeCell="T1118" sqref="T1118:X1118"/>
    </sheetView>
  </sheetViews>
  <sheetFormatPr baseColWidth="10" defaultRowHeight="14.6" x14ac:dyDescent="0.4"/>
  <cols>
    <col min="1" max="1" width="4.84375" customWidth="1"/>
    <col min="2" max="2" width="5.84375" customWidth="1"/>
    <col min="3" max="3" width="6.69140625" customWidth="1"/>
    <col min="4" max="4" width="6.07421875" customWidth="1"/>
    <col min="5" max="5" width="6.53515625" customWidth="1"/>
    <col min="6" max="6" width="4.84375" customWidth="1"/>
    <col min="7" max="8" width="5" customWidth="1"/>
    <col min="9" max="9" width="5.23046875" customWidth="1"/>
    <col min="10" max="10" width="3.84375" customWidth="1"/>
    <col min="11" max="11" width="4" customWidth="1"/>
    <col min="12" max="12" width="4.07421875" customWidth="1"/>
    <col min="13" max="14" width="3.4609375" customWidth="1"/>
    <col min="15" max="15" width="3.69140625" customWidth="1"/>
    <col min="16" max="16" width="4.07421875" customWidth="1"/>
    <col min="17" max="17" width="3.69140625" customWidth="1"/>
    <col min="18" max="18" width="3.4609375" customWidth="1"/>
    <col min="19" max="19" width="6.84375" customWidth="1"/>
    <col min="20" max="20" width="27.69140625" customWidth="1"/>
    <col min="21" max="21" width="16.53515625" customWidth="1"/>
    <col min="22" max="23" width="16.84375" customWidth="1"/>
    <col min="24" max="24" width="17.3046875" customWidth="1"/>
    <col min="25" max="25" width="12" customWidth="1"/>
  </cols>
  <sheetData>
    <row r="1" spans="1:24" x14ac:dyDescent="0.4">
      <c r="A1" s="10" t="s">
        <v>0</v>
      </c>
      <c r="B1" s="10"/>
      <c r="C1" s="10"/>
      <c r="D1" s="10"/>
    </row>
    <row r="3" spans="1:24" x14ac:dyDescent="0.4">
      <c r="C3" s="11"/>
      <c r="D3" s="12">
        <v>32768</v>
      </c>
      <c r="E3" s="12">
        <v>16384</v>
      </c>
      <c r="F3" s="12">
        <v>8192</v>
      </c>
      <c r="G3" s="12">
        <v>4096</v>
      </c>
      <c r="H3" s="12">
        <v>2048</v>
      </c>
      <c r="I3" s="12">
        <v>1024</v>
      </c>
      <c r="J3" s="13">
        <v>512</v>
      </c>
      <c r="K3" s="11">
        <v>256</v>
      </c>
      <c r="L3" s="12">
        <v>128</v>
      </c>
      <c r="M3" s="12">
        <v>64</v>
      </c>
      <c r="N3" s="12">
        <v>32</v>
      </c>
      <c r="O3" s="12">
        <v>16</v>
      </c>
      <c r="P3" s="12">
        <v>8</v>
      </c>
      <c r="Q3" s="12">
        <v>4</v>
      </c>
      <c r="R3" s="13">
        <v>2</v>
      </c>
      <c r="S3" t="s">
        <v>2</v>
      </c>
    </row>
    <row r="4" spans="1:24" x14ac:dyDescent="0.4">
      <c r="C4" s="1">
        <v>128</v>
      </c>
      <c r="D4" s="2">
        <v>64</v>
      </c>
      <c r="E4" s="2">
        <v>32</v>
      </c>
      <c r="F4" s="2">
        <v>16</v>
      </c>
      <c r="G4" s="2">
        <v>8</v>
      </c>
      <c r="H4" s="2">
        <v>4</v>
      </c>
      <c r="I4" s="2">
        <v>2</v>
      </c>
      <c r="J4" s="3">
        <v>1</v>
      </c>
      <c r="K4" s="4">
        <v>128</v>
      </c>
      <c r="L4">
        <v>64</v>
      </c>
      <c r="M4">
        <v>32</v>
      </c>
      <c r="N4">
        <v>16</v>
      </c>
      <c r="O4">
        <v>8</v>
      </c>
      <c r="P4">
        <v>4</v>
      </c>
      <c r="Q4">
        <v>2</v>
      </c>
      <c r="R4" s="5">
        <v>1</v>
      </c>
      <c r="S4" t="s">
        <v>3</v>
      </c>
    </row>
    <row r="5" spans="1:24" x14ac:dyDescent="0.4">
      <c r="C5" s="11">
        <v>16</v>
      </c>
      <c r="D5" s="12">
        <v>15</v>
      </c>
      <c r="E5" s="12">
        <v>14</v>
      </c>
      <c r="F5" s="12">
        <v>13</v>
      </c>
      <c r="G5" s="12">
        <v>12</v>
      </c>
      <c r="H5" s="12">
        <v>11</v>
      </c>
      <c r="I5" s="12">
        <v>10</v>
      </c>
      <c r="J5" s="13">
        <v>9</v>
      </c>
      <c r="K5" s="11">
        <v>8</v>
      </c>
      <c r="L5" s="12">
        <v>7</v>
      </c>
      <c r="M5" s="12">
        <v>6</v>
      </c>
      <c r="N5" s="12">
        <v>5</v>
      </c>
      <c r="O5" s="12">
        <v>4</v>
      </c>
      <c r="P5" s="12">
        <v>3</v>
      </c>
      <c r="Q5" s="12">
        <v>2</v>
      </c>
      <c r="R5" s="13">
        <v>1</v>
      </c>
      <c r="S5" t="s">
        <v>1</v>
      </c>
      <c r="U5" s="14" t="s">
        <v>4</v>
      </c>
      <c r="V5" s="14" t="s">
        <v>5</v>
      </c>
      <c r="W5" s="14" t="s">
        <v>7</v>
      </c>
      <c r="X5" s="14" t="s">
        <v>6</v>
      </c>
    </row>
    <row r="6" spans="1:24" x14ac:dyDescent="0.4">
      <c r="A6" s="7">
        <v>172</v>
      </c>
      <c r="B6" s="7">
        <v>16</v>
      </c>
      <c r="C6" s="8">
        <v>1</v>
      </c>
      <c r="D6" s="15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3">
        <v>0</v>
      </c>
      <c r="K6" s="1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3">
        <v>0</v>
      </c>
      <c r="S6">
        <v>16000</v>
      </c>
      <c r="U6" t="s">
        <v>8</v>
      </c>
      <c r="V6" t="s">
        <v>10</v>
      </c>
      <c r="W6" t="s">
        <v>11</v>
      </c>
      <c r="X6" t="s">
        <v>9</v>
      </c>
    </row>
    <row r="7" spans="1:24" x14ac:dyDescent="0.4">
      <c r="A7" s="7">
        <v>172</v>
      </c>
      <c r="B7" s="7">
        <v>16</v>
      </c>
      <c r="C7" s="8">
        <v>1</v>
      </c>
      <c r="D7" s="16">
        <v>0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</row>
    <row r="8" spans="1:24" x14ac:dyDescent="0.4">
      <c r="A8" s="7">
        <v>172</v>
      </c>
      <c r="B8" s="7">
        <v>16</v>
      </c>
      <c r="C8" s="8">
        <v>1</v>
      </c>
      <c r="D8" s="18">
        <v>1</v>
      </c>
      <c r="E8" s="18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>
        <v>8000</v>
      </c>
      <c r="U8" t="s">
        <v>12</v>
      </c>
      <c r="V8" t="s">
        <v>15</v>
      </c>
      <c r="W8" t="s">
        <v>14</v>
      </c>
      <c r="X8" t="s">
        <v>13</v>
      </c>
    </row>
    <row r="9" spans="1:24" x14ac:dyDescent="0.4">
      <c r="A9" s="7">
        <v>172</v>
      </c>
      <c r="B9" s="7">
        <v>16</v>
      </c>
      <c r="C9" s="8">
        <v>1</v>
      </c>
      <c r="D9" s="18">
        <v>1</v>
      </c>
      <c r="E9" s="18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24" x14ac:dyDescent="0.4">
      <c r="A10" s="7">
        <v>172</v>
      </c>
      <c r="B10" s="7">
        <v>16</v>
      </c>
      <c r="C10" s="8">
        <v>1</v>
      </c>
      <c r="D10" s="21">
        <v>1</v>
      </c>
      <c r="E10" s="21">
        <v>1</v>
      </c>
      <c r="F10" s="2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4000</v>
      </c>
      <c r="U10" t="s">
        <v>16</v>
      </c>
      <c r="V10" t="s">
        <v>18</v>
      </c>
      <c r="W10" t="s">
        <v>19</v>
      </c>
      <c r="X10" t="s">
        <v>17</v>
      </c>
    </row>
    <row r="11" spans="1:24" x14ac:dyDescent="0.4">
      <c r="A11" s="7">
        <v>172</v>
      </c>
      <c r="B11" s="7">
        <v>16</v>
      </c>
      <c r="C11" s="8">
        <v>1</v>
      </c>
      <c r="D11" s="21">
        <v>1</v>
      </c>
      <c r="E11" s="21">
        <v>1</v>
      </c>
      <c r="F11" s="2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24" x14ac:dyDescent="0.4">
      <c r="A12" s="7">
        <v>172</v>
      </c>
      <c r="B12" s="7">
        <v>16</v>
      </c>
      <c r="C12" s="8">
        <v>1</v>
      </c>
      <c r="D12" s="24">
        <v>1</v>
      </c>
      <c r="E12" s="24">
        <v>1</v>
      </c>
      <c r="F12" s="24">
        <v>1</v>
      </c>
      <c r="G12" s="24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2000</v>
      </c>
      <c r="U12" t="s">
        <v>20</v>
      </c>
      <c r="V12" t="s">
        <v>22</v>
      </c>
      <c r="W12" t="s">
        <v>23</v>
      </c>
      <c r="X12" t="s">
        <v>21</v>
      </c>
    </row>
    <row r="13" spans="1:24" x14ac:dyDescent="0.4">
      <c r="A13" s="7">
        <v>172</v>
      </c>
      <c r="B13" s="7">
        <v>16</v>
      </c>
      <c r="C13" s="8">
        <v>1</v>
      </c>
      <c r="D13" s="24">
        <v>1</v>
      </c>
      <c r="E13" s="24">
        <v>1</v>
      </c>
      <c r="F13" s="24">
        <v>1</v>
      </c>
      <c r="G13" s="24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24" x14ac:dyDescent="0.4">
      <c r="A14" s="7">
        <v>172</v>
      </c>
      <c r="B14" s="7">
        <v>16</v>
      </c>
      <c r="C14" s="8">
        <v>1</v>
      </c>
      <c r="D14" s="20">
        <v>1</v>
      </c>
      <c r="E14" s="20">
        <v>1</v>
      </c>
      <c r="F14" s="20">
        <v>1</v>
      </c>
      <c r="G14" s="20">
        <v>1</v>
      </c>
      <c r="H14" s="20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1000</v>
      </c>
      <c r="U14" t="s">
        <v>24</v>
      </c>
      <c r="V14" t="s">
        <v>26</v>
      </c>
      <c r="W14" t="s">
        <v>27</v>
      </c>
      <c r="X14" t="s">
        <v>25</v>
      </c>
    </row>
    <row r="15" spans="1:24" x14ac:dyDescent="0.4">
      <c r="A15" s="7">
        <v>172</v>
      </c>
      <c r="B15" s="7">
        <v>16</v>
      </c>
      <c r="C15" s="8">
        <v>1</v>
      </c>
      <c r="D15" s="20">
        <v>1</v>
      </c>
      <c r="E15" s="20">
        <v>1</v>
      </c>
      <c r="F15" s="20">
        <v>1</v>
      </c>
      <c r="G15" s="20">
        <v>1</v>
      </c>
      <c r="H15" s="20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24" x14ac:dyDescent="0.4">
      <c r="A16" s="7">
        <v>172</v>
      </c>
      <c r="B16" s="7">
        <v>16</v>
      </c>
      <c r="C16" s="8">
        <v>1</v>
      </c>
      <c r="D16" s="25">
        <v>1</v>
      </c>
      <c r="E16" s="25">
        <v>1</v>
      </c>
      <c r="F16" s="25">
        <v>1</v>
      </c>
      <c r="G16" s="25">
        <v>1</v>
      </c>
      <c r="H16" s="25">
        <v>1</v>
      </c>
      <c r="I16" s="2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>
        <v>500</v>
      </c>
      <c r="U16" t="s">
        <v>28</v>
      </c>
      <c r="V16" t="s">
        <v>31</v>
      </c>
      <c r="W16" t="s">
        <v>30</v>
      </c>
      <c r="X16" t="s">
        <v>29</v>
      </c>
    </row>
    <row r="17" spans="1:24" x14ac:dyDescent="0.4">
      <c r="A17" s="7">
        <v>172</v>
      </c>
      <c r="B17" s="7">
        <v>16</v>
      </c>
      <c r="C17" s="8">
        <v>1</v>
      </c>
      <c r="D17" s="25">
        <v>1</v>
      </c>
      <c r="E17" s="25">
        <v>1</v>
      </c>
      <c r="F17" s="25">
        <v>1</v>
      </c>
      <c r="G17" s="25">
        <v>1</v>
      </c>
      <c r="H17" s="25">
        <v>1</v>
      </c>
      <c r="I17" s="25">
        <v>0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</row>
    <row r="18" spans="1:24" x14ac:dyDescent="0.4">
      <c r="A18" s="7">
        <v>172</v>
      </c>
      <c r="B18" s="7">
        <v>16</v>
      </c>
      <c r="C18" s="8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6">
        <v>0</v>
      </c>
      <c r="K18" s="27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>
        <v>0</v>
      </c>
      <c r="R18" s="5">
        <v>0</v>
      </c>
      <c r="S18">
        <v>2</v>
      </c>
      <c r="U18" t="s">
        <v>32</v>
      </c>
      <c r="V18" t="s">
        <v>34</v>
      </c>
      <c r="W18" t="s">
        <v>35</v>
      </c>
      <c r="X18" t="s">
        <v>33</v>
      </c>
    </row>
    <row r="19" spans="1:24" x14ac:dyDescent="0.4">
      <c r="A19" s="7">
        <v>172</v>
      </c>
      <c r="B19" s="7">
        <v>16</v>
      </c>
      <c r="C19" s="8">
        <v>1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6">
        <v>0</v>
      </c>
      <c r="K19" s="27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>
        <v>1</v>
      </c>
      <c r="R19" s="5">
        <v>1</v>
      </c>
    </row>
    <row r="20" spans="1:24" x14ac:dyDescent="0.4">
      <c r="A20" s="7">
        <v>172</v>
      </c>
      <c r="B20" s="7">
        <v>16</v>
      </c>
      <c r="C20" s="8">
        <v>1</v>
      </c>
      <c r="D20" s="17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28">
        <v>0</v>
      </c>
      <c r="K20" s="9">
        <v>0</v>
      </c>
      <c r="L20" s="17">
        <v>0</v>
      </c>
      <c r="M20" s="17">
        <v>0</v>
      </c>
      <c r="N20" s="17">
        <v>0</v>
      </c>
      <c r="O20" s="17">
        <v>0</v>
      </c>
      <c r="P20" s="17">
        <v>1</v>
      </c>
      <c r="Q20">
        <v>0</v>
      </c>
      <c r="R20" s="5">
        <v>0</v>
      </c>
      <c r="S20">
        <v>2</v>
      </c>
      <c r="U20" t="s">
        <v>36</v>
      </c>
      <c r="V20" t="s">
        <v>38</v>
      </c>
      <c r="W20" t="s">
        <v>39</v>
      </c>
      <c r="X20" t="s">
        <v>37</v>
      </c>
    </row>
    <row r="21" spans="1:24" x14ac:dyDescent="0.4">
      <c r="A21" s="7">
        <v>172</v>
      </c>
      <c r="B21" s="7">
        <v>16</v>
      </c>
      <c r="C21" s="8">
        <v>1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28">
        <v>0</v>
      </c>
      <c r="K21" s="9">
        <v>0</v>
      </c>
      <c r="L21" s="17">
        <v>0</v>
      </c>
      <c r="M21" s="17">
        <v>0</v>
      </c>
      <c r="N21" s="17">
        <v>0</v>
      </c>
      <c r="O21" s="17">
        <v>0</v>
      </c>
      <c r="P21" s="17">
        <v>1</v>
      </c>
      <c r="Q21">
        <v>1</v>
      </c>
      <c r="R21" s="5">
        <v>1</v>
      </c>
    </row>
    <row r="22" spans="1:24" x14ac:dyDescent="0.4">
      <c r="A22" s="7">
        <v>172</v>
      </c>
      <c r="B22" s="7">
        <v>16</v>
      </c>
      <c r="C22" s="8">
        <v>1</v>
      </c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9">
        <v>0</v>
      </c>
      <c r="K22" s="30">
        <v>0</v>
      </c>
      <c r="L22" s="23">
        <v>0</v>
      </c>
      <c r="M22" s="23">
        <v>0</v>
      </c>
      <c r="N22" s="23">
        <v>0</v>
      </c>
      <c r="O22" s="23">
        <v>1</v>
      </c>
      <c r="P22" s="23">
        <v>0</v>
      </c>
      <c r="Q22">
        <v>0</v>
      </c>
      <c r="R22" s="5">
        <v>0</v>
      </c>
      <c r="S22">
        <v>2</v>
      </c>
      <c r="U22" t="s">
        <v>40</v>
      </c>
      <c r="V22" t="s">
        <v>41</v>
      </c>
      <c r="W22" t="s">
        <v>42</v>
      </c>
      <c r="X22" t="s">
        <v>43</v>
      </c>
    </row>
    <row r="23" spans="1:24" x14ac:dyDescent="0.4">
      <c r="A23" s="7">
        <v>172</v>
      </c>
      <c r="B23" s="7">
        <v>16</v>
      </c>
      <c r="C23" s="8">
        <v>1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29">
        <v>0</v>
      </c>
      <c r="K23" s="30">
        <v>0</v>
      </c>
      <c r="L23" s="23">
        <v>0</v>
      </c>
      <c r="M23" s="23">
        <v>0</v>
      </c>
      <c r="N23" s="23">
        <v>0</v>
      </c>
      <c r="O23" s="23">
        <v>1</v>
      </c>
      <c r="P23" s="23">
        <v>0</v>
      </c>
      <c r="Q23">
        <v>1</v>
      </c>
      <c r="R23" s="5">
        <v>1</v>
      </c>
    </row>
    <row r="24" spans="1:24" x14ac:dyDescent="0.4">
      <c r="A24" s="7">
        <v>172</v>
      </c>
      <c r="B24" s="7">
        <v>16</v>
      </c>
      <c r="C24" s="8">
        <v>1</v>
      </c>
      <c r="J24" s="5"/>
      <c r="K24" s="4"/>
      <c r="R24" s="5"/>
      <c r="S24">
        <f>SUM(S6:S23)</f>
        <v>31506</v>
      </c>
    </row>
    <row r="26" spans="1:24" x14ac:dyDescent="0.4">
      <c r="A26" s="10" t="s">
        <v>131</v>
      </c>
      <c r="B26" s="10"/>
      <c r="C26" s="10"/>
      <c r="D26" s="10"/>
    </row>
    <row r="28" spans="1:24" x14ac:dyDescent="0.4">
      <c r="A28" s="217" t="s">
        <v>133</v>
      </c>
      <c r="B28" s="218"/>
      <c r="C28" s="11">
        <v>65536</v>
      </c>
      <c r="D28" s="12">
        <v>32768</v>
      </c>
      <c r="E28" s="12">
        <v>16384</v>
      </c>
      <c r="F28" s="12">
        <v>8192</v>
      </c>
      <c r="G28" s="12">
        <v>4096</v>
      </c>
      <c r="H28" s="12">
        <v>2048</v>
      </c>
      <c r="I28" s="12">
        <v>1024</v>
      </c>
      <c r="J28" s="13">
        <v>512</v>
      </c>
      <c r="K28" s="11">
        <v>256</v>
      </c>
      <c r="L28" s="12">
        <v>128</v>
      </c>
      <c r="M28" s="12">
        <v>64</v>
      </c>
      <c r="N28" s="12">
        <v>32</v>
      </c>
      <c r="O28" s="12">
        <v>16</v>
      </c>
      <c r="P28" s="12">
        <v>8</v>
      </c>
      <c r="Q28" s="12">
        <v>4</v>
      </c>
      <c r="R28" s="13">
        <v>2</v>
      </c>
      <c r="S28" t="s">
        <v>2</v>
      </c>
    </row>
    <row r="29" spans="1:24" x14ac:dyDescent="0.4">
      <c r="A29" s="219" t="s">
        <v>135</v>
      </c>
      <c r="B29" s="218"/>
      <c r="C29" s="1">
        <v>128</v>
      </c>
      <c r="D29" s="2">
        <v>64</v>
      </c>
      <c r="E29" s="2">
        <v>32</v>
      </c>
      <c r="F29" s="2">
        <v>16</v>
      </c>
      <c r="G29" s="2">
        <v>8</v>
      </c>
      <c r="H29" s="2">
        <v>4</v>
      </c>
      <c r="I29" s="2">
        <v>2</v>
      </c>
      <c r="J29" s="3">
        <v>1</v>
      </c>
      <c r="K29" s="4">
        <v>128</v>
      </c>
      <c r="L29">
        <v>64</v>
      </c>
      <c r="M29">
        <v>32</v>
      </c>
      <c r="N29">
        <v>16</v>
      </c>
      <c r="O29">
        <v>8</v>
      </c>
      <c r="P29">
        <v>4</v>
      </c>
      <c r="Q29">
        <v>2</v>
      </c>
      <c r="R29" s="5">
        <v>1</v>
      </c>
      <c r="S29" t="s">
        <v>3</v>
      </c>
    </row>
    <row r="30" spans="1:24" x14ac:dyDescent="0.4">
      <c r="A30" s="217" t="s">
        <v>133</v>
      </c>
      <c r="B30" s="218"/>
      <c r="C30" s="11">
        <v>65534</v>
      </c>
      <c r="D30" s="12">
        <v>32766</v>
      </c>
      <c r="E30" s="12">
        <v>16382</v>
      </c>
      <c r="F30" s="12">
        <v>8190</v>
      </c>
      <c r="G30" s="12">
        <v>4094</v>
      </c>
      <c r="H30" s="12">
        <v>2046</v>
      </c>
      <c r="I30" s="12">
        <v>1022</v>
      </c>
      <c r="J30" s="13">
        <v>510</v>
      </c>
      <c r="K30" s="11">
        <v>254</v>
      </c>
      <c r="L30" s="12">
        <v>126</v>
      </c>
      <c r="M30" s="12">
        <v>62</v>
      </c>
      <c r="N30" s="12">
        <v>30</v>
      </c>
      <c r="O30" s="12">
        <v>14</v>
      </c>
      <c r="P30" s="12">
        <v>6</v>
      </c>
      <c r="Q30" s="12">
        <v>2</v>
      </c>
      <c r="R30" s="13">
        <v>0</v>
      </c>
      <c r="S30" t="s">
        <v>132</v>
      </c>
    </row>
    <row r="31" spans="1:24" x14ac:dyDescent="0.4">
      <c r="A31" s="221" t="s">
        <v>134</v>
      </c>
      <c r="B31" s="222"/>
      <c r="C31" s="11">
        <v>16</v>
      </c>
      <c r="D31" s="12">
        <v>15</v>
      </c>
      <c r="E31" s="12">
        <v>14</v>
      </c>
      <c r="F31" s="12">
        <v>13</v>
      </c>
      <c r="G31" s="12">
        <v>12</v>
      </c>
      <c r="H31" s="12">
        <v>11</v>
      </c>
      <c r="I31" s="12">
        <v>10</v>
      </c>
      <c r="J31" s="13">
        <v>9</v>
      </c>
      <c r="K31" s="11">
        <v>8</v>
      </c>
      <c r="L31" s="12">
        <v>7</v>
      </c>
      <c r="M31" s="12">
        <v>6</v>
      </c>
      <c r="N31" s="12">
        <v>5</v>
      </c>
      <c r="O31" s="12">
        <v>4</v>
      </c>
      <c r="P31" s="12">
        <v>3</v>
      </c>
      <c r="Q31" s="12">
        <v>2</v>
      </c>
      <c r="R31" s="13">
        <v>1</v>
      </c>
      <c r="S31" t="s">
        <v>1</v>
      </c>
      <c r="U31" s="14" t="s">
        <v>4</v>
      </c>
      <c r="V31" s="14" t="s">
        <v>5</v>
      </c>
      <c r="W31" s="14" t="s">
        <v>6</v>
      </c>
      <c r="X31" s="14" t="s">
        <v>7</v>
      </c>
    </row>
    <row r="32" spans="1:24" x14ac:dyDescent="0.4">
      <c r="A32" s="7">
        <v>172</v>
      </c>
      <c r="B32" s="8">
        <v>31</v>
      </c>
      <c r="C32" s="9">
        <v>0</v>
      </c>
      <c r="D32" s="17">
        <v>0</v>
      </c>
      <c r="E32" s="17">
        <v>0</v>
      </c>
      <c r="F32" s="17">
        <v>1</v>
      </c>
      <c r="G32" s="17">
        <v>1</v>
      </c>
      <c r="H32" s="17">
        <v>1</v>
      </c>
      <c r="I32" s="17">
        <v>1</v>
      </c>
      <c r="J32" s="28">
        <v>0</v>
      </c>
      <c r="K32" s="9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5">
        <v>0</v>
      </c>
      <c r="U32" t="s">
        <v>142</v>
      </c>
      <c r="V32" t="s">
        <v>144</v>
      </c>
      <c r="W32" t="s">
        <v>143</v>
      </c>
      <c r="X32" t="s">
        <v>145</v>
      </c>
    </row>
    <row r="33" spans="1:24" x14ac:dyDescent="0.4">
      <c r="A33" s="7">
        <v>172</v>
      </c>
      <c r="B33" s="8">
        <v>31</v>
      </c>
      <c r="C33" s="9">
        <v>0</v>
      </c>
      <c r="D33" s="17">
        <v>0</v>
      </c>
      <c r="E33" s="17">
        <v>0</v>
      </c>
      <c r="F33" s="17">
        <v>1</v>
      </c>
      <c r="G33" s="17">
        <v>1</v>
      </c>
      <c r="H33" s="17">
        <v>1</v>
      </c>
      <c r="I33" s="17">
        <v>1</v>
      </c>
      <c r="J33" s="28">
        <v>0</v>
      </c>
      <c r="K33" s="9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 s="5">
        <v>1</v>
      </c>
    </row>
    <row r="34" spans="1:24" x14ac:dyDescent="0.4">
      <c r="A34" s="7">
        <v>172</v>
      </c>
      <c r="B34" s="8">
        <v>31</v>
      </c>
      <c r="C34" s="9">
        <v>0</v>
      </c>
      <c r="D34" s="17">
        <v>0</v>
      </c>
      <c r="E34" s="17">
        <v>0</v>
      </c>
      <c r="F34" s="17">
        <v>1</v>
      </c>
      <c r="G34" s="17">
        <v>1</v>
      </c>
      <c r="H34" s="17">
        <v>1</v>
      </c>
      <c r="I34" s="17">
        <v>1</v>
      </c>
      <c r="J34" s="28">
        <v>0</v>
      </c>
      <c r="K34" s="9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5">
        <v>0</v>
      </c>
      <c r="U34" t="s">
        <v>146</v>
      </c>
      <c r="V34" t="s">
        <v>148</v>
      </c>
      <c r="W34" t="s">
        <v>147</v>
      </c>
      <c r="X34" t="s">
        <v>149</v>
      </c>
    </row>
    <row r="35" spans="1:24" x14ac:dyDescent="0.4">
      <c r="A35" s="7">
        <v>172</v>
      </c>
      <c r="B35" s="8">
        <v>31</v>
      </c>
      <c r="C35" s="9">
        <v>0</v>
      </c>
      <c r="D35" s="17">
        <v>0</v>
      </c>
      <c r="E35" s="17">
        <v>0</v>
      </c>
      <c r="F35" s="17">
        <v>1</v>
      </c>
      <c r="G35" s="17">
        <v>1</v>
      </c>
      <c r="H35" s="17">
        <v>1</v>
      </c>
      <c r="I35" s="17">
        <v>1</v>
      </c>
      <c r="J35" s="28">
        <v>0</v>
      </c>
      <c r="K35" s="9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 s="5">
        <v>1</v>
      </c>
    </row>
    <row r="37" spans="1:24" x14ac:dyDescent="0.4">
      <c r="A37" s="10" t="s">
        <v>152</v>
      </c>
      <c r="B37" s="10"/>
      <c r="C37" s="10"/>
      <c r="D37" s="10"/>
    </row>
    <row r="39" spans="1:24" x14ac:dyDescent="0.4">
      <c r="A39" s="217" t="s">
        <v>133</v>
      </c>
      <c r="B39" s="218"/>
      <c r="C39" s="11">
        <v>65536</v>
      </c>
      <c r="D39" s="12">
        <v>32768</v>
      </c>
      <c r="E39" s="12">
        <v>16384</v>
      </c>
      <c r="F39" s="12">
        <v>8192</v>
      </c>
      <c r="G39" s="12">
        <v>4096</v>
      </c>
      <c r="H39" s="12">
        <v>2048</v>
      </c>
      <c r="I39" s="12">
        <v>1024</v>
      </c>
      <c r="J39" s="13">
        <v>512</v>
      </c>
      <c r="K39" s="11">
        <v>256</v>
      </c>
      <c r="L39" s="12">
        <v>128</v>
      </c>
      <c r="M39" s="12">
        <v>64</v>
      </c>
      <c r="N39" s="12">
        <v>32</v>
      </c>
      <c r="O39" s="12">
        <v>16</v>
      </c>
      <c r="P39" s="12">
        <v>8</v>
      </c>
      <c r="Q39" s="12">
        <v>4</v>
      </c>
      <c r="R39" s="13">
        <v>2</v>
      </c>
      <c r="S39" t="s">
        <v>2</v>
      </c>
    </row>
    <row r="40" spans="1:24" x14ac:dyDescent="0.4">
      <c r="A40" s="219" t="s">
        <v>135</v>
      </c>
      <c r="B40" s="218"/>
      <c r="C40" s="1">
        <v>128</v>
      </c>
      <c r="D40" s="2">
        <v>64</v>
      </c>
      <c r="E40" s="2">
        <v>32</v>
      </c>
      <c r="F40" s="2">
        <v>16</v>
      </c>
      <c r="G40" s="2">
        <v>8</v>
      </c>
      <c r="H40" s="2">
        <v>4</v>
      </c>
      <c r="I40" s="2">
        <v>2</v>
      </c>
      <c r="J40" s="3">
        <v>1</v>
      </c>
      <c r="K40" s="4">
        <v>128</v>
      </c>
      <c r="L40">
        <v>64</v>
      </c>
      <c r="M40">
        <v>32</v>
      </c>
      <c r="N40">
        <v>16</v>
      </c>
      <c r="O40">
        <v>8</v>
      </c>
      <c r="P40">
        <v>4</v>
      </c>
      <c r="Q40">
        <v>2</v>
      </c>
      <c r="R40" s="5">
        <v>1</v>
      </c>
      <c r="S40" t="s">
        <v>3</v>
      </c>
    </row>
    <row r="41" spans="1:24" x14ac:dyDescent="0.4">
      <c r="A41" s="217" t="s">
        <v>133</v>
      </c>
      <c r="B41" s="218"/>
      <c r="C41" s="11">
        <v>65534</v>
      </c>
      <c r="D41" s="12">
        <v>32766</v>
      </c>
      <c r="E41" s="12">
        <v>16382</v>
      </c>
      <c r="F41" s="12">
        <v>8190</v>
      </c>
      <c r="G41" s="12">
        <v>4094</v>
      </c>
      <c r="H41" s="12">
        <v>2046</v>
      </c>
      <c r="I41" s="12">
        <v>1022</v>
      </c>
      <c r="J41" s="13">
        <v>510</v>
      </c>
      <c r="K41" s="11">
        <v>254</v>
      </c>
      <c r="L41" s="12">
        <v>126</v>
      </c>
      <c r="M41" s="12">
        <v>62</v>
      </c>
      <c r="N41" s="12">
        <v>30</v>
      </c>
      <c r="O41" s="12">
        <v>14</v>
      </c>
      <c r="P41" s="12">
        <v>6</v>
      </c>
      <c r="Q41" s="12">
        <v>2</v>
      </c>
      <c r="R41" s="13">
        <v>0</v>
      </c>
      <c r="S41" t="s">
        <v>132</v>
      </c>
    </row>
    <row r="42" spans="1:24" x14ac:dyDescent="0.4">
      <c r="A42" s="221" t="s">
        <v>134</v>
      </c>
      <c r="B42" s="222"/>
      <c r="C42" s="11">
        <v>16</v>
      </c>
      <c r="D42" s="12">
        <v>15</v>
      </c>
      <c r="E42" s="12">
        <v>14</v>
      </c>
      <c r="F42" s="12">
        <v>13</v>
      </c>
      <c r="G42" s="12">
        <v>12</v>
      </c>
      <c r="H42" s="12">
        <v>11</v>
      </c>
      <c r="I42" s="12">
        <v>10</v>
      </c>
      <c r="J42" s="13">
        <v>9</v>
      </c>
      <c r="K42" s="11">
        <v>8</v>
      </c>
      <c r="L42" s="12">
        <v>7</v>
      </c>
      <c r="M42" s="12">
        <v>6</v>
      </c>
      <c r="N42" s="12">
        <v>5</v>
      </c>
      <c r="O42" s="12">
        <v>4</v>
      </c>
      <c r="P42" s="12">
        <v>3</v>
      </c>
      <c r="Q42" s="12">
        <v>2</v>
      </c>
      <c r="R42" s="13">
        <v>1</v>
      </c>
      <c r="S42" t="s">
        <v>1</v>
      </c>
      <c r="U42" s="14" t="s">
        <v>4</v>
      </c>
      <c r="V42" s="14" t="s">
        <v>5</v>
      </c>
      <c r="W42" s="14" t="s">
        <v>6</v>
      </c>
      <c r="X42" s="14" t="s">
        <v>7</v>
      </c>
    </row>
    <row r="43" spans="1:24" x14ac:dyDescent="0.4">
      <c r="A43" s="72">
        <v>172</v>
      </c>
      <c r="B43" s="8">
        <v>31</v>
      </c>
      <c r="C43" s="9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28">
        <v>0</v>
      </c>
      <c r="K43" s="9">
        <v>0</v>
      </c>
      <c r="L43" s="17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5">
        <v>0</v>
      </c>
      <c r="T43" t="s">
        <v>157</v>
      </c>
      <c r="U43" t="s">
        <v>153</v>
      </c>
      <c r="V43" t="s">
        <v>154</v>
      </c>
      <c r="W43" t="s">
        <v>155</v>
      </c>
      <c r="X43" t="s">
        <v>156</v>
      </c>
    </row>
    <row r="44" spans="1:24" x14ac:dyDescent="0.4">
      <c r="A44" s="72">
        <v>172</v>
      </c>
      <c r="B44" s="8">
        <v>31</v>
      </c>
      <c r="C44" s="9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28">
        <v>0</v>
      </c>
      <c r="K44" s="9">
        <v>0</v>
      </c>
      <c r="L44" s="17">
        <v>0</v>
      </c>
      <c r="M44">
        <v>1</v>
      </c>
      <c r="N44">
        <v>1</v>
      </c>
      <c r="O44">
        <v>1</v>
      </c>
      <c r="P44">
        <v>1</v>
      </c>
      <c r="Q44">
        <v>1</v>
      </c>
      <c r="R44" s="5">
        <v>1</v>
      </c>
    </row>
    <row r="45" spans="1:24" x14ac:dyDescent="0.4">
      <c r="A45" s="72">
        <v>172</v>
      </c>
      <c r="B45" s="8">
        <v>31</v>
      </c>
      <c r="C45" s="9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28">
        <v>0</v>
      </c>
      <c r="K45" s="9">
        <v>0</v>
      </c>
      <c r="L45" s="17">
        <v>1</v>
      </c>
      <c r="M45">
        <v>0</v>
      </c>
      <c r="N45">
        <v>0</v>
      </c>
      <c r="O45">
        <v>0</v>
      </c>
      <c r="P45">
        <v>0</v>
      </c>
      <c r="Q45">
        <v>0</v>
      </c>
      <c r="R45" s="5">
        <v>0</v>
      </c>
      <c r="T45" t="s">
        <v>158</v>
      </c>
      <c r="U45" t="s">
        <v>159</v>
      </c>
      <c r="V45" t="s">
        <v>160</v>
      </c>
      <c r="W45" t="s">
        <v>161</v>
      </c>
      <c r="X45" t="s">
        <v>162</v>
      </c>
    </row>
    <row r="46" spans="1:24" x14ac:dyDescent="0.4">
      <c r="A46" s="72">
        <v>172</v>
      </c>
      <c r="B46" s="8">
        <v>31</v>
      </c>
      <c r="C46" s="9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28">
        <v>0</v>
      </c>
      <c r="K46" s="9">
        <v>0</v>
      </c>
      <c r="L46" s="17">
        <v>1</v>
      </c>
      <c r="M46">
        <v>1</v>
      </c>
      <c r="N46">
        <v>1</v>
      </c>
      <c r="O46">
        <v>1</v>
      </c>
      <c r="P46">
        <v>1</v>
      </c>
      <c r="Q46">
        <v>1</v>
      </c>
      <c r="R46" s="5">
        <v>1</v>
      </c>
    </row>
    <row r="47" spans="1:24" x14ac:dyDescent="0.4">
      <c r="A47" s="72">
        <v>172</v>
      </c>
      <c r="B47" s="72">
        <v>31</v>
      </c>
      <c r="C47" s="9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28">
        <v>0</v>
      </c>
      <c r="K47" s="9">
        <v>1</v>
      </c>
      <c r="L47" s="17">
        <v>0</v>
      </c>
      <c r="M47" s="17">
        <v>0</v>
      </c>
      <c r="N47">
        <v>0</v>
      </c>
      <c r="O47">
        <v>0</v>
      </c>
      <c r="P47">
        <v>0</v>
      </c>
      <c r="Q47">
        <v>0</v>
      </c>
      <c r="R47" s="5">
        <v>0</v>
      </c>
      <c r="T47" t="s">
        <v>163</v>
      </c>
      <c r="U47" t="s">
        <v>164</v>
      </c>
      <c r="V47" t="s">
        <v>165</v>
      </c>
      <c r="W47" t="s">
        <v>166</v>
      </c>
      <c r="X47" t="s">
        <v>167</v>
      </c>
    </row>
    <row r="48" spans="1:24" x14ac:dyDescent="0.4">
      <c r="A48" s="72">
        <v>172</v>
      </c>
      <c r="B48" s="72">
        <v>31</v>
      </c>
      <c r="C48" s="9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28">
        <v>0</v>
      </c>
      <c r="K48" s="9">
        <v>1</v>
      </c>
      <c r="L48" s="17">
        <v>0</v>
      </c>
      <c r="M48" s="17">
        <v>0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24" x14ac:dyDescent="0.4">
      <c r="A49" s="72">
        <v>172</v>
      </c>
      <c r="B49" s="72">
        <v>31</v>
      </c>
      <c r="C49" s="9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28">
        <v>0</v>
      </c>
      <c r="K49" s="9">
        <v>1</v>
      </c>
      <c r="L49" s="17">
        <v>0</v>
      </c>
      <c r="M49" s="17">
        <v>1</v>
      </c>
      <c r="N49" s="17">
        <v>0</v>
      </c>
      <c r="O49">
        <v>0</v>
      </c>
      <c r="P49">
        <v>0</v>
      </c>
      <c r="Q49">
        <v>0</v>
      </c>
      <c r="R49" s="5">
        <v>0</v>
      </c>
      <c r="T49" t="s">
        <v>168</v>
      </c>
      <c r="U49" t="s">
        <v>169</v>
      </c>
      <c r="V49" t="s">
        <v>170</v>
      </c>
      <c r="W49" t="s">
        <v>171</v>
      </c>
      <c r="X49" t="s">
        <v>172</v>
      </c>
    </row>
    <row r="50" spans="1:24" x14ac:dyDescent="0.4">
      <c r="A50" s="72">
        <v>172</v>
      </c>
      <c r="B50" s="72">
        <v>31</v>
      </c>
      <c r="C50" s="9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28">
        <v>0</v>
      </c>
      <c r="K50" s="9">
        <v>1</v>
      </c>
      <c r="L50" s="17">
        <v>0</v>
      </c>
      <c r="M50" s="17">
        <v>1</v>
      </c>
      <c r="N50" s="17">
        <v>0</v>
      </c>
      <c r="O50">
        <v>1</v>
      </c>
      <c r="P50">
        <v>1</v>
      </c>
      <c r="Q50">
        <v>1</v>
      </c>
      <c r="R50">
        <v>1</v>
      </c>
    </row>
    <row r="51" spans="1:24" x14ac:dyDescent="0.4">
      <c r="A51" s="72">
        <v>172</v>
      </c>
      <c r="B51" s="72">
        <v>31</v>
      </c>
      <c r="C51" s="9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28">
        <v>0</v>
      </c>
      <c r="K51" s="9">
        <v>1</v>
      </c>
      <c r="L51" s="17">
        <v>0</v>
      </c>
      <c r="M51" s="17">
        <v>1</v>
      </c>
      <c r="N51" s="17">
        <v>1</v>
      </c>
      <c r="O51">
        <v>0</v>
      </c>
      <c r="P51">
        <v>0</v>
      </c>
      <c r="Q51">
        <v>0</v>
      </c>
      <c r="R51" s="5">
        <v>0</v>
      </c>
      <c r="T51" t="s">
        <v>173</v>
      </c>
      <c r="U51" t="s">
        <v>174</v>
      </c>
      <c r="V51" t="s">
        <v>175</v>
      </c>
      <c r="W51" t="s">
        <v>176</v>
      </c>
      <c r="X51" t="s">
        <v>177</v>
      </c>
    </row>
    <row r="52" spans="1:24" x14ac:dyDescent="0.4">
      <c r="A52" s="72">
        <v>172</v>
      </c>
      <c r="B52" s="72">
        <v>31</v>
      </c>
      <c r="C52" s="9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28">
        <v>0</v>
      </c>
      <c r="K52" s="9">
        <v>1</v>
      </c>
      <c r="L52" s="17">
        <v>0</v>
      </c>
      <c r="M52" s="17">
        <v>1</v>
      </c>
      <c r="N52" s="17">
        <v>1</v>
      </c>
      <c r="O52">
        <v>1</v>
      </c>
      <c r="P52">
        <v>1</v>
      </c>
      <c r="Q52">
        <v>1</v>
      </c>
      <c r="R52">
        <v>1</v>
      </c>
    </row>
    <row r="53" spans="1:24" x14ac:dyDescent="0.4">
      <c r="A53" s="72">
        <v>172</v>
      </c>
      <c r="B53" s="72">
        <v>31</v>
      </c>
      <c r="C53" s="9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28">
        <v>0</v>
      </c>
      <c r="K53" s="17">
        <v>1</v>
      </c>
      <c r="L53" s="17">
        <v>1</v>
      </c>
      <c r="M53" s="17">
        <v>0</v>
      </c>
      <c r="N53" s="17">
        <v>0</v>
      </c>
      <c r="O53" s="17">
        <v>0</v>
      </c>
      <c r="P53">
        <v>0</v>
      </c>
      <c r="Q53">
        <v>0</v>
      </c>
      <c r="R53">
        <v>0</v>
      </c>
      <c r="T53" t="s">
        <v>178</v>
      </c>
      <c r="U53" t="s">
        <v>179</v>
      </c>
      <c r="V53" t="s">
        <v>180</v>
      </c>
      <c r="W53" t="s">
        <v>181</v>
      </c>
      <c r="X53" t="s">
        <v>182</v>
      </c>
    </row>
    <row r="54" spans="1:24" x14ac:dyDescent="0.4">
      <c r="A54" s="72">
        <v>172</v>
      </c>
      <c r="B54" s="72">
        <v>31</v>
      </c>
      <c r="C54" s="9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28">
        <v>0</v>
      </c>
      <c r="K54" s="17">
        <v>1</v>
      </c>
      <c r="L54" s="17">
        <v>1</v>
      </c>
      <c r="M54" s="17">
        <v>0</v>
      </c>
      <c r="N54" s="17">
        <v>0</v>
      </c>
      <c r="O54" s="17">
        <v>0</v>
      </c>
      <c r="P54">
        <v>1</v>
      </c>
      <c r="Q54">
        <v>1</v>
      </c>
      <c r="R54">
        <v>1</v>
      </c>
    </row>
    <row r="55" spans="1:24" x14ac:dyDescent="0.4">
      <c r="A55" s="72">
        <v>172</v>
      </c>
      <c r="B55" s="72">
        <v>31</v>
      </c>
      <c r="C55" s="9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28">
        <v>0</v>
      </c>
      <c r="K55" s="17">
        <v>1</v>
      </c>
      <c r="L55" s="17">
        <v>1</v>
      </c>
      <c r="M55" s="17">
        <v>0</v>
      </c>
      <c r="N55" s="17">
        <v>0</v>
      </c>
      <c r="O55" s="17">
        <v>1</v>
      </c>
      <c r="P55">
        <v>0</v>
      </c>
      <c r="Q55">
        <v>0</v>
      </c>
      <c r="R55">
        <v>0</v>
      </c>
      <c r="T55" t="s">
        <v>183</v>
      </c>
      <c r="U55" t="s">
        <v>184</v>
      </c>
      <c r="V55" t="s">
        <v>185</v>
      </c>
      <c r="W55" t="s">
        <v>186</v>
      </c>
      <c r="X55" t="s">
        <v>187</v>
      </c>
    </row>
    <row r="56" spans="1:24" x14ac:dyDescent="0.4">
      <c r="A56" s="72">
        <v>172</v>
      </c>
      <c r="B56" s="72">
        <v>31</v>
      </c>
      <c r="C56" s="9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28">
        <v>0</v>
      </c>
      <c r="K56" s="17">
        <v>1</v>
      </c>
      <c r="L56" s="17">
        <v>1</v>
      </c>
      <c r="M56" s="17">
        <v>0</v>
      </c>
      <c r="N56" s="17">
        <v>0</v>
      </c>
      <c r="O56" s="17">
        <v>1</v>
      </c>
      <c r="P56">
        <v>1</v>
      </c>
      <c r="Q56">
        <v>1</v>
      </c>
      <c r="R56">
        <v>1</v>
      </c>
    </row>
    <row r="57" spans="1:24" x14ac:dyDescent="0.4">
      <c r="A57" s="72">
        <v>172</v>
      </c>
      <c r="B57" s="72">
        <v>31</v>
      </c>
      <c r="C57" s="9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28">
        <v>0</v>
      </c>
      <c r="K57" s="17">
        <v>1</v>
      </c>
      <c r="L57" s="17">
        <v>1</v>
      </c>
      <c r="M57" s="17">
        <v>0</v>
      </c>
      <c r="N57" s="17">
        <v>1</v>
      </c>
      <c r="O57" s="17">
        <v>0</v>
      </c>
      <c r="P57">
        <v>0</v>
      </c>
      <c r="Q57">
        <v>0</v>
      </c>
      <c r="R57">
        <v>0</v>
      </c>
      <c r="T57" t="s">
        <v>188</v>
      </c>
      <c r="U57" t="s">
        <v>189</v>
      </c>
      <c r="V57" t="s">
        <v>190</v>
      </c>
      <c r="W57" t="s">
        <v>191</v>
      </c>
      <c r="X57" t="s">
        <v>192</v>
      </c>
    </row>
    <row r="58" spans="1:24" x14ac:dyDescent="0.4">
      <c r="A58" s="72">
        <v>172</v>
      </c>
      <c r="B58" s="72">
        <v>31</v>
      </c>
      <c r="C58" s="9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28">
        <v>0</v>
      </c>
      <c r="K58" s="17">
        <v>1</v>
      </c>
      <c r="L58" s="17">
        <v>1</v>
      </c>
      <c r="M58" s="17">
        <v>0</v>
      </c>
      <c r="N58" s="17">
        <v>1</v>
      </c>
      <c r="O58" s="17">
        <v>0</v>
      </c>
      <c r="P58">
        <v>1</v>
      </c>
      <c r="Q58">
        <v>1</v>
      </c>
      <c r="R58">
        <v>1</v>
      </c>
    </row>
    <row r="59" spans="1:24" x14ac:dyDescent="0.4">
      <c r="A59" s="72">
        <v>172</v>
      </c>
      <c r="B59" s="72">
        <v>31</v>
      </c>
      <c r="C59" s="9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28">
        <v>0</v>
      </c>
      <c r="K59" s="17">
        <v>1</v>
      </c>
      <c r="L59" s="17">
        <v>1</v>
      </c>
      <c r="M59" s="17">
        <v>0</v>
      </c>
      <c r="N59" s="17">
        <v>1</v>
      </c>
      <c r="O59" s="17">
        <v>1</v>
      </c>
      <c r="P59" s="17">
        <v>0</v>
      </c>
      <c r="Q59">
        <v>0</v>
      </c>
      <c r="R59">
        <v>0</v>
      </c>
      <c r="T59" t="s">
        <v>193</v>
      </c>
      <c r="U59" t="s">
        <v>195</v>
      </c>
      <c r="V59" t="s">
        <v>196</v>
      </c>
      <c r="W59" t="s">
        <v>198</v>
      </c>
      <c r="X59" t="s">
        <v>197</v>
      </c>
    </row>
    <row r="60" spans="1:24" x14ac:dyDescent="0.4">
      <c r="A60" s="72">
        <v>172</v>
      </c>
      <c r="B60" s="72">
        <v>31</v>
      </c>
    </row>
    <row r="61" spans="1:24" x14ac:dyDescent="0.4">
      <c r="A61" s="72">
        <v>172</v>
      </c>
      <c r="B61" s="72">
        <v>31</v>
      </c>
      <c r="T61" t="s">
        <v>194</v>
      </c>
      <c r="U61" t="s">
        <v>199</v>
      </c>
      <c r="V61" t="s">
        <v>200</v>
      </c>
      <c r="W61" t="s">
        <v>201</v>
      </c>
      <c r="X61" t="s">
        <v>202</v>
      </c>
    </row>
    <row r="62" spans="1:24" x14ac:dyDescent="0.4">
      <c r="A62" s="72">
        <v>172</v>
      </c>
      <c r="B62" s="72">
        <v>31</v>
      </c>
    </row>
    <row r="63" spans="1:24" x14ac:dyDescent="0.4">
      <c r="A63" s="72">
        <v>172</v>
      </c>
      <c r="B63" s="72">
        <v>31</v>
      </c>
    </row>
    <row r="65" spans="1:24" x14ac:dyDescent="0.4">
      <c r="A65" s="10" t="s">
        <v>152</v>
      </c>
      <c r="B65" s="10"/>
      <c r="C65" s="10"/>
      <c r="D65" s="10"/>
    </row>
    <row r="67" spans="1:24" x14ac:dyDescent="0.4">
      <c r="A67" s="217" t="s">
        <v>133</v>
      </c>
      <c r="B67" s="218"/>
      <c r="C67" s="11">
        <v>65536</v>
      </c>
      <c r="D67" s="12">
        <v>32768</v>
      </c>
      <c r="E67" s="12">
        <v>16384</v>
      </c>
      <c r="F67" s="12">
        <v>8192</v>
      </c>
      <c r="G67" s="12">
        <v>4096</v>
      </c>
      <c r="H67" s="12">
        <v>2048</v>
      </c>
      <c r="I67" s="12">
        <v>1024</v>
      </c>
      <c r="J67" s="13">
        <v>512</v>
      </c>
      <c r="K67" s="11">
        <v>256</v>
      </c>
      <c r="L67" s="12">
        <v>128</v>
      </c>
      <c r="M67" s="12">
        <v>64</v>
      </c>
      <c r="N67" s="12">
        <v>32</v>
      </c>
      <c r="O67" s="12">
        <v>16</v>
      </c>
      <c r="P67" s="12">
        <v>8</v>
      </c>
      <c r="Q67" s="12">
        <v>4</v>
      </c>
      <c r="R67" s="13">
        <v>2</v>
      </c>
      <c r="S67" t="s">
        <v>2</v>
      </c>
    </row>
    <row r="68" spans="1:24" x14ac:dyDescent="0.4">
      <c r="A68" s="219" t="s">
        <v>135</v>
      </c>
      <c r="B68" s="218"/>
      <c r="C68" s="1">
        <v>128</v>
      </c>
      <c r="D68" s="2">
        <v>64</v>
      </c>
      <c r="E68" s="2">
        <v>32</v>
      </c>
      <c r="F68" s="2">
        <v>16</v>
      </c>
      <c r="G68" s="2">
        <v>8</v>
      </c>
      <c r="H68" s="2">
        <v>4</v>
      </c>
      <c r="I68" s="2">
        <v>2</v>
      </c>
      <c r="J68" s="3">
        <v>1</v>
      </c>
      <c r="K68" s="4">
        <v>128</v>
      </c>
      <c r="L68">
        <v>64</v>
      </c>
      <c r="M68">
        <v>32</v>
      </c>
      <c r="N68">
        <v>16</v>
      </c>
      <c r="O68">
        <v>8</v>
      </c>
      <c r="P68">
        <v>4</v>
      </c>
      <c r="Q68">
        <v>2</v>
      </c>
      <c r="R68" s="5">
        <v>1</v>
      </c>
      <c r="S68" t="s">
        <v>3</v>
      </c>
    </row>
    <row r="69" spans="1:24" x14ac:dyDescent="0.4">
      <c r="A69" s="217" t="s">
        <v>133</v>
      </c>
      <c r="B69" s="218"/>
      <c r="C69" s="11">
        <v>65534</v>
      </c>
      <c r="D69" s="12">
        <v>32766</v>
      </c>
      <c r="E69" s="12">
        <v>16382</v>
      </c>
      <c r="F69" s="12">
        <v>8190</v>
      </c>
      <c r="G69" s="12">
        <v>4094</v>
      </c>
      <c r="H69" s="12">
        <v>2046</v>
      </c>
      <c r="I69" s="12">
        <v>1022</v>
      </c>
      <c r="J69" s="13">
        <v>510</v>
      </c>
      <c r="K69" s="11">
        <v>254</v>
      </c>
      <c r="L69" s="12">
        <v>126</v>
      </c>
      <c r="M69" s="12">
        <v>62</v>
      </c>
      <c r="N69" s="12">
        <v>30</v>
      </c>
      <c r="O69" s="12">
        <v>14</v>
      </c>
      <c r="P69" s="12">
        <v>6</v>
      </c>
      <c r="Q69" s="12">
        <v>2</v>
      </c>
      <c r="R69" s="13">
        <v>0</v>
      </c>
      <c r="S69" t="s">
        <v>132</v>
      </c>
    </row>
    <row r="70" spans="1:24" x14ac:dyDescent="0.4">
      <c r="A70" s="221" t="s">
        <v>134</v>
      </c>
      <c r="B70" s="222"/>
      <c r="C70" s="1">
        <v>16</v>
      </c>
      <c r="D70" s="2">
        <v>15</v>
      </c>
      <c r="E70" s="2">
        <v>14</v>
      </c>
      <c r="F70" s="2">
        <v>13</v>
      </c>
      <c r="G70" s="2">
        <v>12</v>
      </c>
      <c r="H70" s="2">
        <v>11</v>
      </c>
      <c r="I70" s="2">
        <v>10</v>
      </c>
      <c r="J70" s="3">
        <v>9</v>
      </c>
      <c r="K70" s="11">
        <v>8</v>
      </c>
      <c r="L70" s="12">
        <v>7</v>
      </c>
      <c r="M70" s="12">
        <v>6</v>
      </c>
      <c r="N70" s="12">
        <v>5</v>
      </c>
      <c r="O70" s="12">
        <v>4</v>
      </c>
      <c r="P70" s="12">
        <v>3</v>
      </c>
      <c r="Q70" s="12">
        <v>2</v>
      </c>
      <c r="R70" s="13">
        <v>1</v>
      </c>
      <c r="S70" t="s">
        <v>1</v>
      </c>
      <c r="U70" s="14" t="s">
        <v>4</v>
      </c>
      <c r="V70" s="14" t="s">
        <v>5</v>
      </c>
      <c r="W70" s="14" t="s">
        <v>6</v>
      </c>
      <c r="X70" s="14" t="s">
        <v>7</v>
      </c>
    </row>
    <row r="71" spans="1:24" x14ac:dyDescent="0.4">
      <c r="A71" s="72">
        <v>172</v>
      </c>
      <c r="B71" s="8">
        <v>31</v>
      </c>
      <c r="C71" s="8">
        <v>0</v>
      </c>
      <c r="D71" s="73">
        <v>0</v>
      </c>
      <c r="E71" s="73">
        <v>0</v>
      </c>
      <c r="F71" s="73">
        <v>0</v>
      </c>
      <c r="G71" s="73">
        <v>0</v>
      </c>
      <c r="H71" s="73">
        <v>0</v>
      </c>
      <c r="I71" s="73">
        <v>0</v>
      </c>
      <c r="J71" s="74">
        <v>0</v>
      </c>
      <c r="K71" s="17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3">
        <v>0</v>
      </c>
      <c r="T71" t="s">
        <v>207</v>
      </c>
      <c r="U71" t="s">
        <v>203</v>
      </c>
      <c r="V71" t="s">
        <v>204</v>
      </c>
      <c r="W71" t="s">
        <v>205</v>
      </c>
      <c r="X71" t="s">
        <v>206</v>
      </c>
    </row>
    <row r="72" spans="1:24" x14ac:dyDescent="0.4">
      <c r="A72" s="72">
        <v>172</v>
      </c>
      <c r="B72" s="8">
        <v>31</v>
      </c>
      <c r="C72" s="8">
        <v>0</v>
      </c>
      <c r="D72" s="73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</v>
      </c>
      <c r="J72" s="74">
        <v>0</v>
      </c>
      <c r="K72" s="17">
        <v>0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 s="5">
        <v>1</v>
      </c>
    </row>
    <row r="73" spans="1:24" x14ac:dyDescent="0.4">
      <c r="A73" s="72">
        <v>172</v>
      </c>
      <c r="B73" s="8">
        <v>31</v>
      </c>
      <c r="C73" s="9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28">
        <v>0</v>
      </c>
      <c r="K73" s="9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5">
        <v>0</v>
      </c>
      <c r="T73" t="s">
        <v>208</v>
      </c>
      <c r="U73" t="s">
        <v>209</v>
      </c>
      <c r="V73" t="s">
        <v>210</v>
      </c>
      <c r="W73" t="s">
        <v>211</v>
      </c>
      <c r="X73" t="s">
        <v>212</v>
      </c>
    </row>
    <row r="74" spans="1:24" x14ac:dyDescent="0.4">
      <c r="A74" s="72">
        <v>172</v>
      </c>
      <c r="B74" s="8">
        <v>31</v>
      </c>
      <c r="C74" s="9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28">
        <v>0</v>
      </c>
      <c r="K74" s="9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 s="5">
        <v>1</v>
      </c>
    </row>
    <row r="75" spans="1:24" x14ac:dyDescent="0.4">
      <c r="A75" s="72">
        <v>172</v>
      </c>
      <c r="B75" s="72">
        <v>31</v>
      </c>
      <c r="C75" s="9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28">
        <v>1</v>
      </c>
      <c r="K75" s="9">
        <v>0</v>
      </c>
      <c r="L75" s="17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5">
        <v>0</v>
      </c>
      <c r="T75" t="s">
        <v>213</v>
      </c>
      <c r="U75" t="s">
        <v>214</v>
      </c>
      <c r="V75" t="s">
        <v>215</v>
      </c>
      <c r="W75" t="s">
        <v>216</v>
      </c>
      <c r="X75" t="s">
        <v>217</v>
      </c>
    </row>
    <row r="76" spans="1:24" x14ac:dyDescent="0.4">
      <c r="A76" s="72">
        <v>172</v>
      </c>
      <c r="B76" s="72">
        <v>31</v>
      </c>
      <c r="C76" s="9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28">
        <v>1</v>
      </c>
      <c r="K76" s="9">
        <v>0</v>
      </c>
      <c r="L76" s="17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</row>
    <row r="77" spans="1:24" x14ac:dyDescent="0.4">
      <c r="A77" s="72">
        <v>172</v>
      </c>
      <c r="B77" s="72">
        <v>31</v>
      </c>
      <c r="C77" s="9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28">
        <v>1</v>
      </c>
      <c r="K77" s="9">
        <v>0</v>
      </c>
      <c r="L77" s="17">
        <v>1</v>
      </c>
      <c r="M77" s="17">
        <v>0</v>
      </c>
      <c r="N77">
        <v>0</v>
      </c>
      <c r="O77">
        <v>0</v>
      </c>
      <c r="P77">
        <v>0</v>
      </c>
      <c r="Q77">
        <v>0</v>
      </c>
      <c r="R77" s="5">
        <v>0</v>
      </c>
      <c r="T77" t="s">
        <v>218</v>
      </c>
      <c r="U77" t="s">
        <v>219</v>
      </c>
      <c r="V77" t="s">
        <v>220</v>
      </c>
      <c r="W77" t="s">
        <v>221</v>
      </c>
      <c r="X77" t="s">
        <v>222</v>
      </c>
    </row>
    <row r="78" spans="1:24" x14ac:dyDescent="0.4">
      <c r="A78" s="72">
        <v>172</v>
      </c>
      <c r="B78" s="72">
        <v>31</v>
      </c>
      <c r="C78" s="9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28">
        <v>1</v>
      </c>
      <c r="K78" s="9">
        <v>0</v>
      </c>
      <c r="L78" s="17">
        <v>1</v>
      </c>
      <c r="M78" s="17">
        <v>0</v>
      </c>
      <c r="N78">
        <v>1</v>
      </c>
      <c r="O78">
        <v>1</v>
      </c>
      <c r="P78">
        <v>1</v>
      </c>
      <c r="Q78">
        <v>1</v>
      </c>
      <c r="R78">
        <v>1</v>
      </c>
    </row>
    <row r="79" spans="1:24" x14ac:dyDescent="0.4">
      <c r="A79" s="72">
        <v>172</v>
      </c>
      <c r="B79" s="72">
        <v>31</v>
      </c>
      <c r="C79" s="9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28">
        <v>1</v>
      </c>
      <c r="K79" s="9">
        <v>0</v>
      </c>
      <c r="L79" s="17">
        <v>1</v>
      </c>
      <c r="M79" s="17">
        <v>1</v>
      </c>
      <c r="N79">
        <v>0</v>
      </c>
      <c r="O79">
        <v>0</v>
      </c>
      <c r="P79">
        <v>0</v>
      </c>
      <c r="Q79">
        <v>0</v>
      </c>
      <c r="R79" s="5">
        <v>0</v>
      </c>
      <c r="T79" t="s">
        <v>223</v>
      </c>
      <c r="U79" t="s">
        <v>224</v>
      </c>
      <c r="V79" t="s">
        <v>225</v>
      </c>
      <c r="W79" t="s">
        <v>226</v>
      </c>
      <c r="X79" t="s">
        <v>227</v>
      </c>
    </row>
    <row r="80" spans="1:24" x14ac:dyDescent="0.4">
      <c r="A80" s="72">
        <v>172</v>
      </c>
      <c r="B80" s="72">
        <v>31</v>
      </c>
      <c r="C80" s="9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28">
        <v>1</v>
      </c>
      <c r="K80" s="9">
        <v>0</v>
      </c>
      <c r="L80" s="17">
        <v>1</v>
      </c>
      <c r="M80" s="17">
        <v>1</v>
      </c>
      <c r="N80">
        <v>1</v>
      </c>
      <c r="O80">
        <v>1</v>
      </c>
      <c r="P80">
        <v>1</v>
      </c>
      <c r="Q80">
        <v>1</v>
      </c>
      <c r="R80">
        <v>1</v>
      </c>
    </row>
    <row r="81" spans="1:24" x14ac:dyDescent="0.4">
      <c r="A81" s="72">
        <v>172</v>
      </c>
      <c r="B81" s="72">
        <v>31</v>
      </c>
      <c r="C81" s="9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28">
        <v>1</v>
      </c>
      <c r="K81" s="9">
        <v>1</v>
      </c>
      <c r="L81" s="17">
        <v>0</v>
      </c>
      <c r="M81" s="17">
        <v>0</v>
      </c>
      <c r="N81" s="17">
        <v>0</v>
      </c>
      <c r="O81">
        <v>0</v>
      </c>
      <c r="P81">
        <v>0</v>
      </c>
      <c r="Q81">
        <v>0</v>
      </c>
      <c r="R81" s="5">
        <v>0</v>
      </c>
      <c r="T81" t="s">
        <v>228</v>
      </c>
      <c r="U81" t="s">
        <v>229</v>
      </c>
      <c r="V81" t="s">
        <v>230</v>
      </c>
      <c r="W81" t="s">
        <v>231</v>
      </c>
      <c r="X81" t="s">
        <v>232</v>
      </c>
    </row>
    <row r="82" spans="1:24" x14ac:dyDescent="0.4">
      <c r="A82" s="72">
        <v>172</v>
      </c>
      <c r="B82" s="72">
        <v>31</v>
      </c>
      <c r="C82" s="9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28">
        <v>1</v>
      </c>
      <c r="K82" s="9">
        <v>1</v>
      </c>
      <c r="L82" s="17">
        <v>0</v>
      </c>
      <c r="M82" s="17">
        <v>0</v>
      </c>
      <c r="N82" s="17">
        <v>0</v>
      </c>
      <c r="O82">
        <v>1</v>
      </c>
      <c r="P82">
        <v>1</v>
      </c>
      <c r="Q82">
        <v>1</v>
      </c>
      <c r="R82">
        <v>1</v>
      </c>
    </row>
    <row r="83" spans="1:24" x14ac:dyDescent="0.4">
      <c r="A83" s="72">
        <v>172</v>
      </c>
      <c r="B83" s="72">
        <v>31</v>
      </c>
      <c r="C83" s="9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28">
        <v>1</v>
      </c>
      <c r="K83" s="9">
        <v>1</v>
      </c>
      <c r="L83" s="17">
        <v>0</v>
      </c>
      <c r="M83" s="17">
        <v>0</v>
      </c>
      <c r="N83" s="17">
        <v>1</v>
      </c>
      <c r="O83" s="17">
        <v>0</v>
      </c>
      <c r="P83">
        <v>0</v>
      </c>
      <c r="Q83">
        <v>0</v>
      </c>
      <c r="R83" s="5">
        <v>0</v>
      </c>
      <c r="T83" t="s">
        <v>233</v>
      </c>
      <c r="U83" t="s">
        <v>234</v>
      </c>
      <c r="V83" t="s">
        <v>235</v>
      </c>
      <c r="W83" t="s">
        <v>236</v>
      </c>
      <c r="X83" t="s">
        <v>237</v>
      </c>
    </row>
    <row r="84" spans="1:24" x14ac:dyDescent="0.4">
      <c r="A84" s="72">
        <v>172</v>
      </c>
      <c r="B84" s="72">
        <v>31</v>
      </c>
      <c r="C84" s="9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28">
        <v>1</v>
      </c>
      <c r="K84" s="9">
        <v>1</v>
      </c>
      <c r="L84" s="17">
        <v>0</v>
      </c>
      <c r="M84" s="17">
        <v>0</v>
      </c>
      <c r="N84" s="17">
        <v>1</v>
      </c>
      <c r="O84" s="17">
        <v>0</v>
      </c>
      <c r="P84">
        <v>1</v>
      </c>
      <c r="Q84">
        <v>1</v>
      </c>
      <c r="R84">
        <v>1</v>
      </c>
    </row>
    <row r="85" spans="1:24" x14ac:dyDescent="0.4">
      <c r="A85" s="72">
        <v>172</v>
      </c>
      <c r="B85" s="72">
        <v>31</v>
      </c>
      <c r="C85" s="9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28">
        <v>1</v>
      </c>
      <c r="K85" s="9">
        <v>1</v>
      </c>
      <c r="L85" s="17">
        <v>0</v>
      </c>
      <c r="M85" s="17">
        <v>0</v>
      </c>
      <c r="N85" s="17">
        <v>1</v>
      </c>
      <c r="O85" s="17">
        <v>1</v>
      </c>
      <c r="P85" s="17">
        <v>0</v>
      </c>
      <c r="Q85">
        <v>0</v>
      </c>
      <c r="R85" s="5">
        <v>0</v>
      </c>
      <c r="T85" t="s">
        <v>238</v>
      </c>
      <c r="U85" t="s">
        <v>239</v>
      </c>
      <c r="V85" t="s">
        <v>240</v>
      </c>
      <c r="W85" t="s">
        <v>241</v>
      </c>
      <c r="X85" t="s">
        <v>242</v>
      </c>
    </row>
    <row r="86" spans="1:24" x14ac:dyDescent="0.4">
      <c r="A86" s="72">
        <v>172</v>
      </c>
      <c r="B86" s="72">
        <v>31</v>
      </c>
      <c r="C86" s="9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28">
        <v>1</v>
      </c>
      <c r="K86" s="9">
        <v>1</v>
      </c>
      <c r="L86" s="17">
        <v>0</v>
      </c>
      <c r="M86" s="17">
        <v>0</v>
      </c>
      <c r="N86" s="17">
        <v>1</v>
      </c>
      <c r="O86" s="17">
        <v>1</v>
      </c>
      <c r="P86" s="17">
        <v>0</v>
      </c>
      <c r="Q86">
        <v>1</v>
      </c>
      <c r="R86" s="5">
        <v>1</v>
      </c>
    </row>
    <row r="87" spans="1:24" x14ac:dyDescent="0.4">
      <c r="A87" s="72">
        <v>172</v>
      </c>
      <c r="B87" s="72">
        <v>31</v>
      </c>
      <c r="C87" s="9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28">
        <v>1</v>
      </c>
      <c r="K87" s="9">
        <v>1</v>
      </c>
      <c r="L87" s="17">
        <v>0</v>
      </c>
      <c r="M87" s="17">
        <v>0</v>
      </c>
      <c r="N87" s="17">
        <v>1</v>
      </c>
      <c r="O87" s="17">
        <v>1</v>
      </c>
      <c r="P87" s="17">
        <v>1</v>
      </c>
      <c r="Q87">
        <v>0</v>
      </c>
      <c r="R87" s="5">
        <v>0</v>
      </c>
      <c r="T87" t="s">
        <v>243</v>
      </c>
      <c r="U87" t="s">
        <v>244</v>
      </c>
      <c r="V87" t="s">
        <v>245</v>
      </c>
      <c r="W87" t="s">
        <v>247</v>
      </c>
      <c r="X87" t="s">
        <v>246</v>
      </c>
    </row>
    <row r="88" spans="1:24" x14ac:dyDescent="0.4">
      <c r="A88" s="72">
        <v>172</v>
      </c>
      <c r="B88" s="72">
        <v>31</v>
      </c>
      <c r="C88" s="9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28">
        <v>1</v>
      </c>
      <c r="K88" s="9">
        <v>1</v>
      </c>
      <c r="L88" s="17">
        <v>0</v>
      </c>
      <c r="M88" s="17">
        <v>0</v>
      </c>
      <c r="N88" s="17">
        <v>1</v>
      </c>
      <c r="O88" s="17">
        <v>1</v>
      </c>
      <c r="P88" s="17">
        <v>1</v>
      </c>
      <c r="Q88">
        <v>1</v>
      </c>
      <c r="R88" s="5">
        <v>1</v>
      </c>
    </row>
    <row r="89" spans="1:24" x14ac:dyDescent="0.4">
      <c r="A89" s="72">
        <v>172</v>
      </c>
      <c r="B89" s="72">
        <v>31</v>
      </c>
      <c r="C89" s="9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28">
        <v>1</v>
      </c>
      <c r="K89" s="9">
        <v>1</v>
      </c>
      <c r="L89" s="17">
        <v>0</v>
      </c>
      <c r="M89" s="17">
        <v>1</v>
      </c>
      <c r="N89" s="17">
        <v>0</v>
      </c>
      <c r="O89" s="17">
        <v>0</v>
      </c>
      <c r="P89" s="17">
        <v>0</v>
      </c>
      <c r="Q89">
        <v>0</v>
      </c>
      <c r="R89" s="5">
        <v>0</v>
      </c>
      <c r="T89" t="s">
        <v>248</v>
      </c>
      <c r="U89" t="s">
        <v>249</v>
      </c>
      <c r="V89" t="s">
        <v>250</v>
      </c>
      <c r="W89" t="s">
        <v>252</v>
      </c>
      <c r="X89" t="s">
        <v>251</v>
      </c>
    </row>
    <row r="91" spans="1:24" x14ac:dyDescent="0.4">
      <c r="A91" s="72">
        <v>172</v>
      </c>
      <c r="B91" s="8">
        <v>31</v>
      </c>
      <c r="C91" s="8">
        <v>0</v>
      </c>
      <c r="D91" s="73">
        <v>0</v>
      </c>
      <c r="E91" s="73">
        <v>0</v>
      </c>
      <c r="F91" s="73">
        <v>0</v>
      </c>
      <c r="G91" s="73">
        <v>0</v>
      </c>
      <c r="H91" s="73">
        <v>0</v>
      </c>
      <c r="I91" s="73">
        <v>0</v>
      </c>
      <c r="J91" s="74">
        <v>0</v>
      </c>
      <c r="K91" s="17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3">
        <v>0</v>
      </c>
    </row>
    <row r="92" spans="1:24" x14ac:dyDescent="0.4">
      <c r="A92" s="72">
        <v>172</v>
      </c>
      <c r="B92" s="8">
        <v>31</v>
      </c>
      <c r="C92" s="9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28">
        <v>0</v>
      </c>
      <c r="K92" s="9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5">
        <v>0</v>
      </c>
    </row>
    <row r="93" spans="1:24" x14ac:dyDescent="0.4">
      <c r="A93" s="72">
        <v>172</v>
      </c>
      <c r="B93" s="72">
        <v>31</v>
      </c>
      <c r="C93" s="9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28">
        <v>1</v>
      </c>
      <c r="K93" s="9">
        <v>0</v>
      </c>
      <c r="L93" s="17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5">
        <v>0</v>
      </c>
    </row>
    <row r="94" spans="1:24" x14ac:dyDescent="0.4">
      <c r="A94" s="72">
        <v>172</v>
      </c>
      <c r="B94" s="72">
        <v>31</v>
      </c>
      <c r="C94" s="9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28">
        <v>1</v>
      </c>
      <c r="K94" s="9">
        <v>0</v>
      </c>
      <c r="L94" s="17">
        <v>1</v>
      </c>
      <c r="M94" s="17">
        <v>0</v>
      </c>
      <c r="N94">
        <v>0</v>
      </c>
      <c r="O94">
        <v>0</v>
      </c>
      <c r="P94">
        <v>0</v>
      </c>
      <c r="Q94">
        <v>0</v>
      </c>
      <c r="R94" s="5">
        <v>0</v>
      </c>
    </row>
    <row r="95" spans="1:24" x14ac:dyDescent="0.4">
      <c r="A95" s="72">
        <v>172</v>
      </c>
      <c r="B95" s="72">
        <v>31</v>
      </c>
      <c r="C95" s="9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28">
        <v>1</v>
      </c>
      <c r="K95" s="9">
        <v>0</v>
      </c>
      <c r="L95" s="17">
        <v>1</v>
      </c>
      <c r="M95" s="17">
        <v>1</v>
      </c>
      <c r="N95">
        <v>0</v>
      </c>
      <c r="O95">
        <v>0</v>
      </c>
      <c r="P95">
        <v>0</v>
      </c>
      <c r="Q95">
        <v>0</v>
      </c>
      <c r="R95" s="5">
        <v>0</v>
      </c>
    </row>
    <row r="96" spans="1:24" x14ac:dyDescent="0.4">
      <c r="A96" s="72">
        <v>172</v>
      </c>
      <c r="B96" s="72">
        <v>31</v>
      </c>
      <c r="C96" s="9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28">
        <v>1</v>
      </c>
      <c r="K96" s="9">
        <v>1</v>
      </c>
      <c r="L96" s="17">
        <v>0</v>
      </c>
      <c r="M96" s="17">
        <v>0</v>
      </c>
      <c r="N96" s="17">
        <v>0</v>
      </c>
      <c r="O96">
        <v>0</v>
      </c>
      <c r="P96">
        <v>0</v>
      </c>
      <c r="Q96">
        <v>0</v>
      </c>
      <c r="R96" s="5">
        <v>0</v>
      </c>
    </row>
    <row r="97" spans="1:24" x14ac:dyDescent="0.4">
      <c r="A97" s="72">
        <v>172</v>
      </c>
      <c r="B97" s="72">
        <v>31</v>
      </c>
      <c r="C97" s="9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28">
        <v>1</v>
      </c>
      <c r="K97" s="9">
        <v>1</v>
      </c>
      <c r="L97" s="17">
        <v>0</v>
      </c>
      <c r="M97" s="17">
        <v>0</v>
      </c>
      <c r="N97" s="17">
        <v>1</v>
      </c>
      <c r="O97" s="17">
        <v>0</v>
      </c>
      <c r="P97">
        <v>0</v>
      </c>
      <c r="Q97">
        <v>0</v>
      </c>
      <c r="R97" s="5">
        <v>0</v>
      </c>
    </row>
    <row r="98" spans="1:24" x14ac:dyDescent="0.4">
      <c r="A98" s="72">
        <v>172</v>
      </c>
      <c r="B98" s="72">
        <v>31</v>
      </c>
      <c r="C98" s="9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28">
        <v>1</v>
      </c>
      <c r="K98" s="9">
        <v>1</v>
      </c>
      <c r="L98" s="17">
        <v>0</v>
      </c>
      <c r="M98" s="17">
        <v>0</v>
      </c>
      <c r="N98" s="17">
        <v>1</v>
      </c>
      <c r="O98" s="17">
        <v>1</v>
      </c>
      <c r="P98" s="17">
        <v>0</v>
      </c>
      <c r="Q98">
        <v>0</v>
      </c>
      <c r="R98" s="5">
        <v>0</v>
      </c>
    </row>
    <row r="99" spans="1:24" x14ac:dyDescent="0.4">
      <c r="A99" s="72">
        <v>172</v>
      </c>
      <c r="B99" s="72">
        <v>31</v>
      </c>
      <c r="C99" s="9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28">
        <v>1</v>
      </c>
      <c r="K99" s="9">
        <v>1</v>
      </c>
      <c r="L99" s="17">
        <v>0</v>
      </c>
      <c r="M99" s="17">
        <v>0</v>
      </c>
      <c r="N99" s="17">
        <v>1</v>
      </c>
      <c r="O99" s="17">
        <v>1</v>
      </c>
      <c r="P99" s="17">
        <v>1</v>
      </c>
      <c r="Q99">
        <v>0</v>
      </c>
      <c r="R99" s="5">
        <v>0</v>
      </c>
    </row>
    <row r="100" spans="1:24" x14ac:dyDescent="0.4">
      <c r="A100" s="72">
        <v>172</v>
      </c>
      <c r="B100" s="72">
        <v>31</v>
      </c>
      <c r="C100" s="9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28">
        <v>1</v>
      </c>
      <c r="K100" s="9">
        <v>1</v>
      </c>
      <c r="L100" s="17">
        <v>0</v>
      </c>
      <c r="M100" s="17">
        <v>1</v>
      </c>
      <c r="N100" s="17">
        <v>0</v>
      </c>
      <c r="O100" s="17">
        <v>0</v>
      </c>
      <c r="P100" s="17">
        <v>0</v>
      </c>
      <c r="Q100">
        <v>0</v>
      </c>
      <c r="R100" s="5">
        <v>0</v>
      </c>
    </row>
    <row r="101" spans="1:24" x14ac:dyDescent="0.4">
      <c r="A101" s="60">
        <v>172</v>
      </c>
      <c r="B101" s="75">
        <v>31</v>
      </c>
      <c r="C101" s="75">
        <v>0</v>
      </c>
      <c r="D101" s="76">
        <v>0</v>
      </c>
      <c r="E101" s="76">
        <v>0</v>
      </c>
      <c r="F101" s="76">
        <v>0</v>
      </c>
      <c r="G101" s="76">
        <v>0</v>
      </c>
      <c r="H101" s="76">
        <v>0</v>
      </c>
      <c r="I101" s="76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 t="s">
        <v>127</v>
      </c>
    </row>
    <row r="103" spans="1:24" x14ac:dyDescent="0.4">
      <c r="A103" s="10" t="s">
        <v>253</v>
      </c>
      <c r="B103" s="10"/>
      <c r="C103" s="10"/>
      <c r="D103" s="10"/>
    </row>
    <row r="105" spans="1:24" x14ac:dyDescent="0.4">
      <c r="A105" s="217" t="s">
        <v>133</v>
      </c>
      <c r="B105" s="218"/>
      <c r="C105" s="11">
        <v>65536</v>
      </c>
      <c r="D105" s="12">
        <v>32768</v>
      </c>
      <c r="E105" s="12">
        <v>16384</v>
      </c>
      <c r="F105" s="12">
        <v>8192</v>
      </c>
      <c r="G105" s="12">
        <v>4096</v>
      </c>
      <c r="H105" s="12">
        <v>2048</v>
      </c>
      <c r="I105" s="12">
        <v>1024</v>
      </c>
      <c r="J105" s="13">
        <v>512</v>
      </c>
      <c r="K105" s="11">
        <v>256</v>
      </c>
      <c r="L105" s="12">
        <v>128</v>
      </c>
      <c r="M105" s="12">
        <v>64</v>
      </c>
      <c r="N105" s="12">
        <v>32</v>
      </c>
      <c r="O105" s="12">
        <v>16</v>
      </c>
      <c r="P105" s="12">
        <v>8</v>
      </c>
      <c r="Q105" s="12">
        <v>4</v>
      </c>
      <c r="R105" s="13">
        <v>2</v>
      </c>
      <c r="S105" t="s">
        <v>2</v>
      </c>
    </row>
    <row r="106" spans="1:24" x14ac:dyDescent="0.4">
      <c r="A106" s="219" t="s">
        <v>135</v>
      </c>
      <c r="B106" s="218"/>
      <c r="C106" s="1">
        <v>128</v>
      </c>
      <c r="D106" s="2">
        <v>64</v>
      </c>
      <c r="E106" s="2">
        <v>32</v>
      </c>
      <c r="F106" s="2">
        <v>16</v>
      </c>
      <c r="G106" s="2">
        <v>8</v>
      </c>
      <c r="H106" s="2">
        <v>4</v>
      </c>
      <c r="I106" s="2">
        <v>2</v>
      </c>
      <c r="J106" s="3">
        <v>1</v>
      </c>
      <c r="K106" s="4">
        <v>128</v>
      </c>
      <c r="L106">
        <v>64</v>
      </c>
      <c r="M106">
        <v>32</v>
      </c>
      <c r="N106">
        <v>16</v>
      </c>
      <c r="O106">
        <v>8</v>
      </c>
      <c r="P106">
        <v>4</v>
      </c>
      <c r="Q106">
        <v>2</v>
      </c>
      <c r="R106" s="5">
        <v>1</v>
      </c>
      <c r="S106" t="s">
        <v>3</v>
      </c>
    </row>
    <row r="107" spans="1:24" x14ac:dyDescent="0.4">
      <c r="A107" s="217" t="s">
        <v>133</v>
      </c>
      <c r="B107" s="218"/>
      <c r="C107" s="1">
        <v>65534</v>
      </c>
      <c r="D107" s="2">
        <v>32766</v>
      </c>
      <c r="E107" s="2">
        <v>16382</v>
      </c>
      <c r="F107" s="2">
        <v>8190</v>
      </c>
      <c r="G107" s="2">
        <v>4094</v>
      </c>
      <c r="H107" s="2">
        <v>2046</v>
      </c>
      <c r="I107" s="2">
        <v>1022</v>
      </c>
      <c r="J107" s="3">
        <v>510</v>
      </c>
      <c r="K107" s="1">
        <v>254</v>
      </c>
      <c r="L107" s="2">
        <v>126</v>
      </c>
      <c r="M107" s="2">
        <v>62</v>
      </c>
      <c r="N107" s="2">
        <v>30</v>
      </c>
      <c r="O107" s="2">
        <v>14</v>
      </c>
      <c r="P107" s="2">
        <v>6</v>
      </c>
      <c r="Q107" s="2">
        <v>2</v>
      </c>
      <c r="R107" s="3">
        <v>0</v>
      </c>
      <c r="S107" t="s">
        <v>132</v>
      </c>
    </row>
    <row r="108" spans="1:24" x14ac:dyDescent="0.4">
      <c r="A108" s="221" t="s">
        <v>134</v>
      </c>
      <c r="B108" s="221"/>
      <c r="C108" s="1">
        <v>16</v>
      </c>
      <c r="D108" s="2">
        <v>15</v>
      </c>
      <c r="E108" s="2">
        <v>14</v>
      </c>
      <c r="F108" s="2">
        <v>13</v>
      </c>
      <c r="G108" s="2">
        <v>12</v>
      </c>
      <c r="H108" s="2">
        <v>11</v>
      </c>
      <c r="I108" s="2">
        <v>10</v>
      </c>
      <c r="J108" s="2">
        <v>9</v>
      </c>
      <c r="K108" s="11">
        <v>8</v>
      </c>
      <c r="L108" s="12">
        <v>7</v>
      </c>
      <c r="M108" s="12">
        <v>6</v>
      </c>
      <c r="N108" s="12">
        <v>5</v>
      </c>
      <c r="O108" s="12">
        <v>4</v>
      </c>
      <c r="P108" s="12">
        <v>3</v>
      </c>
      <c r="Q108" s="12">
        <v>2</v>
      </c>
      <c r="R108" s="13">
        <v>1</v>
      </c>
      <c r="S108" t="s">
        <v>1</v>
      </c>
      <c r="U108" s="14" t="s">
        <v>4</v>
      </c>
      <c r="V108" s="14" t="s">
        <v>5</v>
      </c>
      <c r="W108" s="14" t="s">
        <v>6</v>
      </c>
      <c r="X108" s="14" t="s">
        <v>7</v>
      </c>
    </row>
    <row r="109" spans="1:24" x14ac:dyDescent="0.4">
      <c r="A109" s="77">
        <v>192</v>
      </c>
      <c r="B109" s="78">
        <v>168</v>
      </c>
      <c r="C109" s="79">
        <v>0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1">
        <v>1</v>
      </c>
      <c r="K109" s="82">
        <v>1</v>
      </c>
      <c r="L109" s="82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5">
        <v>0</v>
      </c>
      <c r="T109" t="s">
        <v>254</v>
      </c>
      <c r="U109" t="s">
        <v>255</v>
      </c>
      <c r="V109" t="s">
        <v>256</v>
      </c>
      <c r="W109" t="s">
        <v>257</v>
      </c>
      <c r="X109" t="s">
        <v>258</v>
      </c>
    </row>
    <row r="110" spans="1:24" x14ac:dyDescent="0.4">
      <c r="A110" s="77">
        <v>192</v>
      </c>
      <c r="B110" s="78">
        <v>168</v>
      </c>
      <c r="C110" s="79">
        <v>0</v>
      </c>
      <c r="D110" s="80">
        <v>0</v>
      </c>
      <c r="E110" s="80">
        <v>0</v>
      </c>
      <c r="F110" s="80">
        <v>0</v>
      </c>
      <c r="G110" s="80">
        <v>0</v>
      </c>
      <c r="H110" s="80">
        <v>0</v>
      </c>
      <c r="I110" s="80">
        <v>0</v>
      </c>
      <c r="J110" s="81">
        <v>1</v>
      </c>
      <c r="K110" s="82">
        <v>1</v>
      </c>
      <c r="L110" s="82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</row>
    <row r="112" spans="1:24" x14ac:dyDescent="0.4">
      <c r="A112" s="10" t="s">
        <v>259</v>
      </c>
      <c r="B112" s="10"/>
      <c r="C112" s="10"/>
      <c r="D112" s="10"/>
    </row>
    <row r="114" spans="1:24" x14ac:dyDescent="0.4">
      <c r="A114" s="217" t="s">
        <v>133</v>
      </c>
      <c r="B114" s="218"/>
      <c r="C114" s="11">
        <v>65536</v>
      </c>
      <c r="D114" s="12">
        <v>32768</v>
      </c>
      <c r="E114" s="12">
        <v>16384</v>
      </c>
      <c r="F114" s="12">
        <v>8192</v>
      </c>
      <c r="G114" s="12">
        <v>4096</v>
      </c>
      <c r="H114" s="12">
        <v>2048</v>
      </c>
      <c r="I114" s="12">
        <v>1024</v>
      </c>
      <c r="J114" s="13">
        <v>512</v>
      </c>
      <c r="K114" s="11">
        <v>256</v>
      </c>
      <c r="L114" s="12">
        <v>128</v>
      </c>
      <c r="M114" s="12">
        <v>64</v>
      </c>
      <c r="N114" s="12">
        <v>32</v>
      </c>
      <c r="O114" s="12">
        <v>16</v>
      </c>
      <c r="P114" s="12">
        <v>8</v>
      </c>
      <c r="Q114" s="12">
        <v>4</v>
      </c>
      <c r="R114" s="13">
        <v>2</v>
      </c>
      <c r="S114" t="s">
        <v>2</v>
      </c>
    </row>
    <row r="115" spans="1:24" x14ac:dyDescent="0.4">
      <c r="A115" s="219" t="s">
        <v>135</v>
      </c>
      <c r="B115" s="218"/>
      <c r="C115" s="1">
        <v>128</v>
      </c>
      <c r="D115" s="2">
        <v>64</v>
      </c>
      <c r="E115" s="2">
        <v>32</v>
      </c>
      <c r="F115" s="2">
        <v>16</v>
      </c>
      <c r="G115" s="2">
        <v>8</v>
      </c>
      <c r="H115" s="2">
        <v>4</v>
      </c>
      <c r="I115" s="2">
        <v>2</v>
      </c>
      <c r="J115" s="3">
        <v>1</v>
      </c>
      <c r="K115" s="4">
        <v>128</v>
      </c>
      <c r="L115">
        <v>64</v>
      </c>
      <c r="M115">
        <v>32</v>
      </c>
      <c r="N115">
        <v>16</v>
      </c>
      <c r="O115">
        <v>8</v>
      </c>
      <c r="P115">
        <v>4</v>
      </c>
      <c r="Q115">
        <v>2</v>
      </c>
      <c r="R115" s="5">
        <v>1</v>
      </c>
      <c r="S115" t="s">
        <v>3</v>
      </c>
    </row>
    <row r="116" spans="1:24" x14ac:dyDescent="0.4">
      <c r="A116" s="217" t="s">
        <v>133</v>
      </c>
      <c r="B116" s="218"/>
      <c r="C116" s="1">
        <v>65534</v>
      </c>
      <c r="D116" s="2">
        <v>32766</v>
      </c>
      <c r="E116" s="2">
        <v>16382</v>
      </c>
      <c r="F116" s="2">
        <v>8190</v>
      </c>
      <c r="G116" s="2">
        <v>4094</v>
      </c>
      <c r="H116" s="2">
        <v>2046</v>
      </c>
      <c r="I116" s="2">
        <v>1022</v>
      </c>
      <c r="J116" s="3">
        <v>510</v>
      </c>
      <c r="K116" s="1">
        <v>254</v>
      </c>
      <c r="L116" s="2">
        <v>126</v>
      </c>
      <c r="M116" s="2">
        <v>62</v>
      </c>
      <c r="N116" s="2">
        <v>30</v>
      </c>
      <c r="O116" s="2">
        <v>14</v>
      </c>
      <c r="P116" s="2">
        <v>6</v>
      </c>
      <c r="Q116" s="2">
        <v>2</v>
      </c>
      <c r="R116" s="3">
        <v>0</v>
      </c>
      <c r="S116" t="s">
        <v>132</v>
      </c>
    </row>
    <row r="117" spans="1:24" x14ac:dyDescent="0.4">
      <c r="A117" s="221" t="s">
        <v>134</v>
      </c>
      <c r="B117" s="221"/>
      <c r="C117" s="1">
        <v>16</v>
      </c>
      <c r="D117" s="2">
        <v>15</v>
      </c>
      <c r="E117" s="2">
        <v>14</v>
      </c>
      <c r="F117" s="2">
        <v>13</v>
      </c>
      <c r="G117" s="2">
        <v>12</v>
      </c>
      <c r="H117" s="2">
        <v>11</v>
      </c>
      <c r="I117" s="2">
        <v>10</v>
      </c>
      <c r="J117" s="2">
        <v>9</v>
      </c>
      <c r="K117" s="11">
        <v>8</v>
      </c>
      <c r="L117" s="12">
        <v>7</v>
      </c>
      <c r="M117" s="12">
        <v>6</v>
      </c>
      <c r="N117" s="12">
        <v>5</v>
      </c>
      <c r="O117" s="12">
        <v>4</v>
      </c>
      <c r="P117" s="12">
        <v>3</v>
      </c>
      <c r="Q117" s="12">
        <v>2</v>
      </c>
      <c r="R117" s="13">
        <v>1</v>
      </c>
      <c r="S117" t="s">
        <v>1</v>
      </c>
      <c r="U117" s="14" t="s">
        <v>4</v>
      </c>
      <c r="V117" s="14" t="s">
        <v>5</v>
      </c>
      <c r="W117" s="14" t="s">
        <v>6</v>
      </c>
      <c r="X117" s="14" t="s">
        <v>7</v>
      </c>
    </row>
    <row r="118" spans="1:24" x14ac:dyDescent="0.4">
      <c r="A118" s="63">
        <v>192</v>
      </c>
      <c r="B118" s="85">
        <v>168</v>
      </c>
      <c r="C118" s="64">
        <v>0</v>
      </c>
      <c r="D118" s="65">
        <v>0</v>
      </c>
      <c r="E118" s="65">
        <v>0</v>
      </c>
      <c r="F118" s="65">
        <v>0</v>
      </c>
      <c r="G118" s="65">
        <v>0</v>
      </c>
      <c r="H118" s="65">
        <v>0</v>
      </c>
      <c r="I118" s="65">
        <v>0</v>
      </c>
      <c r="J118" s="86">
        <v>1</v>
      </c>
      <c r="K118" s="22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5">
        <v>0</v>
      </c>
      <c r="T118" t="s">
        <v>260</v>
      </c>
      <c r="U118" t="s">
        <v>262</v>
      </c>
      <c r="V118" t="s">
        <v>263</v>
      </c>
      <c r="W118" t="s">
        <v>264</v>
      </c>
      <c r="X118" t="s">
        <v>265</v>
      </c>
    </row>
    <row r="119" spans="1:24" x14ac:dyDescent="0.4">
      <c r="A119" s="63">
        <v>192</v>
      </c>
      <c r="B119" s="85">
        <v>168</v>
      </c>
      <c r="C119" s="64">
        <v>0</v>
      </c>
      <c r="D119" s="65">
        <v>0</v>
      </c>
      <c r="E119" s="65">
        <v>0</v>
      </c>
      <c r="F119" s="65">
        <v>0</v>
      </c>
      <c r="G119" s="65">
        <v>0</v>
      </c>
      <c r="H119" s="65">
        <v>0</v>
      </c>
      <c r="I119" s="65">
        <v>0</v>
      </c>
      <c r="J119" s="86">
        <v>1</v>
      </c>
      <c r="K119" s="22">
        <v>0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</row>
    <row r="120" spans="1:24" x14ac:dyDescent="0.4">
      <c r="A120" s="63">
        <v>192</v>
      </c>
      <c r="B120" s="85">
        <v>168</v>
      </c>
      <c r="C120" s="64">
        <v>0</v>
      </c>
      <c r="D120" s="65">
        <v>0</v>
      </c>
      <c r="E120" s="65">
        <v>0</v>
      </c>
      <c r="F120" s="65">
        <v>0</v>
      </c>
      <c r="G120" s="65">
        <v>0</v>
      </c>
      <c r="H120" s="65">
        <v>0</v>
      </c>
      <c r="I120" s="65">
        <v>0</v>
      </c>
      <c r="J120" s="86">
        <v>1</v>
      </c>
      <c r="K120" s="27">
        <v>1</v>
      </c>
      <c r="L120" s="22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T120" t="s">
        <v>261</v>
      </c>
      <c r="U120" t="s">
        <v>255</v>
      </c>
      <c r="V120" t="s">
        <v>256</v>
      </c>
      <c r="W120" t="s">
        <v>257</v>
      </c>
      <c r="X120" t="s">
        <v>258</v>
      </c>
    </row>
    <row r="121" spans="1:24" x14ac:dyDescent="0.4">
      <c r="A121" s="63">
        <v>192</v>
      </c>
      <c r="B121" s="85">
        <v>168</v>
      </c>
      <c r="C121" s="64">
        <v>0</v>
      </c>
      <c r="D121" s="65">
        <v>0</v>
      </c>
      <c r="E121" s="65">
        <v>0</v>
      </c>
      <c r="F121" s="65">
        <v>0</v>
      </c>
      <c r="G121" s="65">
        <v>0</v>
      </c>
      <c r="H121" s="65">
        <v>0</v>
      </c>
      <c r="I121" s="65">
        <v>0</v>
      </c>
      <c r="J121" s="86">
        <v>1</v>
      </c>
      <c r="K121" s="27">
        <v>1</v>
      </c>
      <c r="L121" s="22">
        <v>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</row>
    <row r="123" spans="1:24" x14ac:dyDescent="0.4">
      <c r="A123" s="10" t="s">
        <v>294</v>
      </c>
      <c r="B123" s="10"/>
      <c r="C123" s="10"/>
      <c r="D123" s="10"/>
    </row>
    <row r="125" spans="1:24" x14ac:dyDescent="0.4">
      <c r="A125" s="217" t="s">
        <v>133</v>
      </c>
      <c r="B125" s="218"/>
      <c r="C125" s="11">
        <v>65536</v>
      </c>
      <c r="D125" s="12">
        <v>32768</v>
      </c>
      <c r="E125" s="12">
        <v>16384</v>
      </c>
      <c r="F125" s="12">
        <v>8192</v>
      </c>
      <c r="G125" s="12">
        <v>4096</v>
      </c>
      <c r="H125" s="12">
        <v>2048</v>
      </c>
      <c r="I125" s="12">
        <v>1024</v>
      </c>
      <c r="J125" s="13">
        <v>512</v>
      </c>
      <c r="K125" s="11">
        <v>256</v>
      </c>
      <c r="L125" s="12">
        <v>128</v>
      </c>
      <c r="M125" s="12">
        <v>64</v>
      </c>
      <c r="N125" s="12">
        <v>32</v>
      </c>
      <c r="O125" s="12">
        <v>16</v>
      </c>
      <c r="P125" s="12">
        <v>8</v>
      </c>
      <c r="Q125" s="12">
        <v>4</v>
      </c>
      <c r="R125" s="13">
        <v>2</v>
      </c>
      <c r="S125" t="s">
        <v>2</v>
      </c>
    </row>
    <row r="126" spans="1:24" x14ac:dyDescent="0.4">
      <c r="A126" s="219" t="s">
        <v>135</v>
      </c>
      <c r="B126" s="218"/>
      <c r="C126" s="1">
        <v>128</v>
      </c>
      <c r="D126" s="2">
        <v>64</v>
      </c>
      <c r="E126" s="2">
        <v>32</v>
      </c>
      <c r="F126" s="2">
        <v>16</v>
      </c>
      <c r="G126" s="2">
        <v>8</v>
      </c>
      <c r="H126" s="2">
        <v>4</v>
      </c>
      <c r="I126" s="2">
        <v>2</v>
      </c>
      <c r="J126" s="3">
        <v>1</v>
      </c>
      <c r="K126" s="4">
        <v>128</v>
      </c>
      <c r="L126">
        <v>64</v>
      </c>
      <c r="M126">
        <v>32</v>
      </c>
      <c r="N126">
        <v>16</v>
      </c>
      <c r="O126">
        <v>8</v>
      </c>
      <c r="P126">
        <v>4</v>
      </c>
      <c r="Q126">
        <v>2</v>
      </c>
      <c r="R126" s="5">
        <v>1</v>
      </c>
      <c r="S126" t="s">
        <v>3</v>
      </c>
    </row>
    <row r="127" spans="1:24" x14ac:dyDescent="0.4">
      <c r="A127" s="217" t="s">
        <v>133</v>
      </c>
      <c r="B127" s="218"/>
      <c r="C127" s="1">
        <v>65534</v>
      </c>
      <c r="D127" s="2">
        <v>32766</v>
      </c>
      <c r="E127" s="2">
        <v>16382</v>
      </c>
      <c r="F127" s="2">
        <v>8190</v>
      </c>
      <c r="G127" s="2">
        <v>4094</v>
      </c>
      <c r="H127" s="2">
        <v>2046</v>
      </c>
      <c r="I127" s="2">
        <v>1022</v>
      </c>
      <c r="J127" s="3">
        <v>510</v>
      </c>
      <c r="K127" s="1">
        <v>254</v>
      </c>
      <c r="L127" s="2">
        <v>126</v>
      </c>
      <c r="M127" s="2">
        <v>62</v>
      </c>
      <c r="N127" s="2">
        <v>30</v>
      </c>
      <c r="O127" s="2">
        <v>14</v>
      </c>
      <c r="P127" s="2">
        <v>6</v>
      </c>
      <c r="Q127" s="2">
        <v>2</v>
      </c>
      <c r="R127" s="3">
        <v>0</v>
      </c>
      <c r="S127" t="s">
        <v>132</v>
      </c>
    </row>
    <row r="128" spans="1:24" x14ac:dyDescent="0.4">
      <c r="A128" s="221" t="s">
        <v>134</v>
      </c>
      <c r="B128" s="221"/>
      <c r="C128" s="1">
        <v>16</v>
      </c>
      <c r="D128" s="2">
        <v>15</v>
      </c>
      <c r="E128" s="2">
        <v>14</v>
      </c>
      <c r="F128" s="2">
        <v>13</v>
      </c>
      <c r="G128" s="2">
        <v>12</v>
      </c>
      <c r="H128" s="2">
        <v>11</v>
      </c>
      <c r="I128" s="2">
        <v>10</v>
      </c>
      <c r="J128" s="2">
        <v>9</v>
      </c>
      <c r="K128" s="11">
        <v>8</v>
      </c>
      <c r="L128" s="12">
        <v>7</v>
      </c>
      <c r="M128" s="12">
        <v>6</v>
      </c>
      <c r="N128" s="12">
        <v>5</v>
      </c>
      <c r="O128" s="12">
        <v>4</v>
      </c>
      <c r="P128" s="12">
        <v>3</v>
      </c>
      <c r="Q128" s="12">
        <v>2</v>
      </c>
      <c r="R128" s="13">
        <v>1</v>
      </c>
      <c r="S128" t="s">
        <v>1</v>
      </c>
      <c r="U128" s="14" t="s">
        <v>4</v>
      </c>
      <c r="V128" s="14" t="s">
        <v>5</v>
      </c>
      <c r="W128" s="14" t="s">
        <v>6</v>
      </c>
      <c r="X128" s="14" t="s">
        <v>7</v>
      </c>
    </row>
    <row r="129" spans="1:24" x14ac:dyDescent="0.4">
      <c r="A129" s="91">
        <v>172</v>
      </c>
      <c r="B129" s="92">
        <v>16</v>
      </c>
      <c r="C129" s="92">
        <v>0</v>
      </c>
      <c r="D129" s="93">
        <v>0</v>
      </c>
      <c r="E129" s="93">
        <v>0</v>
      </c>
      <c r="F129" s="93">
        <v>0</v>
      </c>
      <c r="G129" s="93">
        <v>0</v>
      </c>
      <c r="H129" s="93">
        <v>0</v>
      </c>
      <c r="I129" s="93">
        <v>0</v>
      </c>
      <c r="J129" s="3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5">
        <v>0</v>
      </c>
      <c r="T129" t="s">
        <v>295</v>
      </c>
      <c r="U129" t="s">
        <v>314</v>
      </c>
      <c r="V129" t="s">
        <v>315</v>
      </c>
      <c r="W129" t="s">
        <v>316</v>
      </c>
      <c r="X129" t="s">
        <v>317</v>
      </c>
    </row>
    <row r="130" spans="1:24" x14ac:dyDescent="0.4">
      <c r="A130" s="91">
        <v>172</v>
      </c>
      <c r="B130" s="92">
        <v>16</v>
      </c>
      <c r="C130" s="92">
        <v>0</v>
      </c>
      <c r="D130" s="93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>
        <v>1</v>
      </c>
      <c r="K130" s="4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 s="5">
        <v>1</v>
      </c>
    </row>
    <row r="131" spans="1:24" x14ac:dyDescent="0.4">
      <c r="A131" s="91">
        <v>172</v>
      </c>
      <c r="B131" s="92">
        <v>16</v>
      </c>
      <c r="C131" s="92">
        <v>0</v>
      </c>
      <c r="D131" s="93">
        <v>0</v>
      </c>
      <c r="E131" s="93">
        <v>0</v>
      </c>
      <c r="F131" s="93">
        <v>0</v>
      </c>
      <c r="G131" s="93">
        <v>0</v>
      </c>
      <c r="H131" s="93">
        <v>0</v>
      </c>
      <c r="I131" s="93">
        <v>1</v>
      </c>
      <c r="J131">
        <v>0</v>
      </c>
      <c r="K131" s="4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5">
        <v>0</v>
      </c>
      <c r="T131" t="s">
        <v>296</v>
      </c>
      <c r="U131" t="s">
        <v>318</v>
      </c>
      <c r="V131" t="s">
        <v>319</v>
      </c>
      <c r="W131" t="s">
        <v>320</v>
      </c>
      <c r="X131" t="s">
        <v>321</v>
      </c>
    </row>
    <row r="132" spans="1:24" x14ac:dyDescent="0.4">
      <c r="A132" s="91">
        <v>172</v>
      </c>
      <c r="B132" s="92">
        <v>16</v>
      </c>
      <c r="C132" s="92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1</v>
      </c>
      <c r="J132">
        <v>1</v>
      </c>
      <c r="K132" s="4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 s="5">
        <v>1</v>
      </c>
    </row>
    <row r="133" spans="1:24" x14ac:dyDescent="0.4">
      <c r="A133" s="95">
        <v>172</v>
      </c>
      <c r="B133" s="94">
        <v>16</v>
      </c>
      <c r="C133" s="94">
        <v>0</v>
      </c>
      <c r="D133" s="48">
        <v>0</v>
      </c>
      <c r="E133" s="48">
        <v>0</v>
      </c>
      <c r="F133" s="48">
        <v>0</v>
      </c>
      <c r="G133" s="48">
        <v>0</v>
      </c>
      <c r="H133" s="48">
        <v>1</v>
      </c>
      <c r="I133" s="48">
        <v>0</v>
      </c>
      <c r="J133" s="48">
        <v>0</v>
      </c>
      <c r="K133" s="4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5">
        <v>0</v>
      </c>
      <c r="T133" t="s">
        <v>322</v>
      </c>
      <c r="U133" t="s">
        <v>324</v>
      </c>
      <c r="V133" t="s">
        <v>325</v>
      </c>
      <c r="W133" t="s">
        <v>326</v>
      </c>
      <c r="X133" t="s">
        <v>327</v>
      </c>
    </row>
    <row r="134" spans="1:24" x14ac:dyDescent="0.4">
      <c r="A134" s="95">
        <v>172</v>
      </c>
      <c r="B134" s="94">
        <v>16</v>
      </c>
      <c r="C134" s="94">
        <v>0</v>
      </c>
      <c r="D134" s="48">
        <v>0</v>
      </c>
      <c r="E134" s="48">
        <v>0</v>
      </c>
      <c r="F134" s="48">
        <v>0</v>
      </c>
      <c r="G134" s="48">
        <v>0</v>
      </c>
      <c r="H134" s="48">
        <v>1</v>
      </c>
      <c r="I134" s="48">
        <v>0</v>
      </c>
      <c r="J134" s="96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</row>
    <row r="135" spans="1:24" x14ac:dyDescent="0.4">
      <c r="A135" s="95">
        <v>172</v>
      </c>
      <c r="B135" s="94">
        <v>16</v>
      </c>
      <c r="C135" s="94">
        <v>0</v>
      </c>
      <c r="D135" s="48">
        <v>0</v>
      </c>
      <c r="E135" s="48">
        <v>0</v>
      </c>
      <c r="F135" s="48">
        <v>0</v>
      </c>
      <c r="G135" s="48">
        <v>0</v>
      </c>
      <c r="H135" s="48">
        <v>1</v>
      </c>
      <c r="I135" s="48">
        <v>0</v>
      </c>
      <c r="J135" s="96">
        <v>1</v>
      </c>
      <c r="K135" s="48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 t="s">
        <v>323</v>
      </c>
      <c r="U135" t="s">
        <v>328</v>
      </c>
      <c r="V135" t="s">
        <v>329</v>
      </c>
      <c r="W135" t="s">
        <v>330</v>
      </c>
      <c r="X135" t="s">
        <v>331</v>
      </c>
    </row>
    <row r="136" spans="1:24" x14ac:dyDescent="0.4">
      <c r="A136" s="95">
        <v>172</v>
      </c>
      <c r="B136" s="94">
        <v>16</v>
      </c>
      <c r="C136" s="94">
        <v>0</v>
      </c>
      <c r="D136" s="48">
        <v>0</v>
      </c>
      <c r="E136" s="48">
        <v>0</v>
      </c>
      <c r="F136" s="48">
        <v>0</v>
      </c>
      <c r="G136" s="48">
        <v>0</v>
      </c>
      <c r="H136" s="48">
        <v>1</v>
      </c>
      <c r="I136" s="48">
        <v>0</v>
      </c>
      <c r="J136" s="96">
        <v>1</v>
      </c>
      <c r="K136" s="48">
        <v>0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</row>
    <row r="137" spans="1:24" x14ac:dyDescent="0.4">
      <c r="A137" s="95">
        <v>172</v>
      </c>
      <c r="B137" s="94">
        <v>16</v>
      </c>
      <c r="C137" s="94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1</v>
      </c>
      <c r="I137" s="48">
        <v>0</v>
      </c>
      <c r="J137" s="96">
        <v>1</v>
      </c>
      <c r="K137" s="48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 t="s">
        <v>297</v>
      </c>
      <c r="U137" t="s">
        <v>332</v>
      </c>
      <c r="V137" t="s">
        <v>333</v>
      </c>
      <c r="W137" t="s">
        <v>334</v>
      </c>
      <c r="X137" t="s">
        <v>335</v>
      </c>
    </row>
    <row r="138" spans="1:24" x14ac:dyDescent="0.4">
      <c r="A138" s="95">
        <v>172</v>
      </c>
      <c r="B138" s="94">
        <v>16</v>
      </c>
      <c r="C138" s="94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1</v>
      </c>
      <c r="I138" s="48">
        <v>0</v>
      </c>
      <c r="J138" s="96">
        <v>1</v>
      </c>
      <c r="K138" s="4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</row>
    <row r="139" spans="1:24" x14ac:dyDescent="0.4">
      <c r="A139" s="95">
        <v>172</v>
      </c>
      <c r="B139" s="94">
        <v>16</v>
      </c>
      <c r="C139" s="94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1</v>
      </c>
      <c r="I139" s="48">
        <v>1</v>
      </c>
      <c r="J139" s="96">
        <v>0</v>
      </c>
      <c r="K139" s="48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 t="s">
        <v>298</v>
      </c>
      <c r="U139" t="s">
        <v>336</v>
      </c>
      <c r="V139" t="s">
        <v>337</v>
      </c>
      <c r="W139" t="s">
        <v>338</v>
      </c>
      <c r="X139" t="s">
        <v>339</v>
      </c>
    </row>
    <row r="140" spans="1:24" x14ac:dyDescent="0.4">
      <c r="A140" s="95">
        <v>172</v>
      </c>
      <c r="B140" s="94">
        <v>16</v>
      </c>
      <c r="C140" s="94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1</v>
      </c>
      <c r="I140" s="48">
        <v>1</v>
      </c>
      <c r="J140" s="96">
        <v>0</v>
      </c>
      <c r="K140" s="48">
        <v>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</row>
    <row r="141" spans="1:24" x14ac:dyDescent="0.4">
      <c r="A141" s="95">
        <v>172</v>
      </c>
      <c r="B141" s="94">
        <v>16</v>
      </c>
      <c r="C141" s="94">
        <v>0</v>
      </c>
      <c r="D141" s="48">
        <v>0</v>
      </c>
      <c r="E141" s="48">
        <v>0</v>
      </c>
      <c r="F141" s="48">
        <v>0</v>
      </c>
      <c r="G141" s="48">
        <v>0</v>
      </c>
      <c r="H141" s="48">
        <v>1</v>
      </c>
      <c r="I141" s="48">
        <v>1</v>
      </c>
      <c r="J141" s="96">
        <v>0</v>
      </c>
      <c r="K141" s="48">
        <v>1</v>
      </c>
      <c r="L141" s="48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 t="s">
        <v>299</v>
      </c>
      <c r="U141" t="s">
        <v>340</v>
      </c>
      <c r="V141" t="s">
        <v>341</v>
      </c>
      <c r="W141" t="s">
        <v>342</v>
      </c>
      <c r="X141" t="s">
        <v>343</v>
      </c>
    </row>
    <row r="142" spans="1:24" x14ac:dyDescent="0.4">
      <c r="A142" s="95">
        <v>172</v>
      </c>
      <c r="B142" s="94">
        <v>16</v>
      </c>
      <c r="C142" s="94">
        <v>0</v>
      </c>
      <c r="D142" s="48">
        <v>0</v>
      </c>
      <c r="E142" s="48">
        <v>0</v>
      </c>
      <c r="F142" s="48">
        <v>0</v>
      </c>
      <c r="G142" s="48">
        <v>0</v>
      </c>
      <c r="H142" s="48">
        <v>1</v>
      </c>
      <c r="I142" s="48">
        <v>1</v>
      </c>
      <c r="J142" s="96">
        <v>0</v>
      </c>
      <c r="K142" s="48">
        <v>1</v>
      </c>
      <c r="L142" s="48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</row>
    <row r="143" spans="1:24" x14ac:dyDescent="0.4">
      <c r="A143" s="95">
        <v>172</v>
      </c>
      <c r="B143" s="94">
        <v>16</v>
      </c>
      <c r="C143" s="94">
        <v>0</v>
      </c>
      <c r="D143" s="48">
        <v>0</v>
      </c>
      <c r="E143" s="48">
        <v>0</v>
      </c>
      <c r="F143" s="48">
        <v>0</v>
      </c>
      <c r="G143" s="48">
        <v>0</v>
      </c>
      <c r="H143" s="48">
        <v>1</v>
      </c>
      <c r="I143" s="48">
        <v>1</v>
      </c>
      <c r="J143" s="96">
        <v>0</v>
      </c>
      <c r="K143" s="48">
        <v>1</v>
      </c>
      <c r="L143" s="48">
        <v>1</v>
      </c>
      <c r="M143" s="48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 t="s">
        <v>300</v>
      </c>
      <c r="U143" t="s">
        <v>344</v>
      </c>
      <c r="V143" t="s">
        <v>345</v>
      </c>
      <c r="W143" t="s">
        <v>346</v>
      </c>
      <c r="X143" t="s">
        <v>347</v>
      </c>
    </row>
    <row r="144" spans="1:24" x14ac:dyDescent="0.4">
      <c r="A144" s="95">
        <v>172</v>
      </c>
      <c r="B144" s="94">
        <v>16</v>
      </c>
      <c r="C144" s="94">
        <v>0</v>
      </c>
      <c r="D144" s="48">
        <v>0</v>
      </c>
      <c r="E144" s="48">
        <v>0</v>
      </c>
      <c r="F144" s="48">
        <v>0</v>
      </c>
      <c r="G144" s="48">
        <v>0</v>
      </c>
      <c r="H144" s="48">
        <v>1</v>
      </c>
      <c r="I144" s="48">
        <v>1</v>
      </c>
      <c r="J144" s="96">
        <v>0</v>
      </c>
      <c r="K144" s="48">
        <v>1</v>
      </c>
      <c r="L144" s="48">
        <v>1</v>
      </c>
      <c r="M144" s="48">
        <v>0</v>
      </c>
      <c r="N144">
        <v>1</v>
      </c>
      <c r="O144">
        <v>1</v>
      </c>
      <c r="P144">
        <v>1</v>
      </c>
      <c r="Q144">
        <v>1</v>
      </c>
      <c r="R144">
        <v>1</v>
      </c>
    </row>
    <row r="145" spans="1:24" x14ac:dyDescent="0.4">
      <c r="J145" s="5"/>
      <c r="T145" t="s">
        <v>310</v>
      </c>
      <c r="U145" t="s">
        <v>348</v>
      </c>
      <c r="V145" t="s">
        <v>349</v>
      </c>
      <c r="W145" t="s">
        <v>351</v>
      </c>
      <c r="X145" t="s">
        <v>350</v>
      </c>
    </row>
    <row r="147" spans="1:24" x14ac:dyDescent="0.4">
      <c r="T147" t="s">
        <v>313</v>
      </c>
      <c r="U147" t="s">
        <v>352</v>
      </c>
      <c r="V147" t="s">
        <v>353</v>
      </c>
      <c r="W147" t="s">
        <v>355</v>
      </c>
      <c r="X147" t="s">
        <v>354</v>
      </c>
    </row>
    <row r="149" spans="1:24" x14ac:dyDescent="0.4">
      <c r="T149" t="s">
        <v>312</v>
      </c>
      <c r="U149" t="s">
        <v>356</v>
      </c>
      <c r="V149" t="s">
        <v>357</v>
      </c>
      <c r="W149" t="s">
        <v>359</v>
      </c>
      <c r="X149" t="s">
        <v>358</v>
      </c>
    </row>
    <row r="151" spans="1:24" x14ac:dyDescent="0.4">
      <c r="T151" t="s">
        <v>311</v>
      </c>
      <c r="U151" t="s">
        <v>360</v>
      </c>
      <c r="V151" t="s">
        <v>361</v>
      </c>
      <c r="W151" t="s">
        <v>363</v>
      </c>
      <c r="X151" t="s">
        <v>362</v>
      </c>
    </row>
    <row r="154" spans="1:24" x14ac:dyDescent="0.4">
      <c r="A154" s="10" t="s">
        <v>307</v>
      </c>
      <c r="B154" s="10"/>
      <c r="C154" s="10"/>
      <c r="D154" s="10"/>
    </row>
    <row r="156" spans="1:24" x14ac:dyDescent="0.4">
      <c r="A156" s="217" t="s">
        <v>133</v>
      </c>
      <c r="B156" s="218"/>
      <c r="C156" s="11">
        <v>65536</v>
      </c>
      <c r="D156" s="12">
        <v>32768</v>
      </c>
      <c r="E156" s="12">
        <v>16384</v>
      </c>
      <c r="F156" s="12">
        <v>8192</v>
      </c>
      <c r="G156" s="12">
        <v>4096</v>
      </c>
      <c r="H156" s="12">
        <v>2048</v>
      </c>
      <c r="I156" s="12">
        <v>1024</v>
      </c>
      <c r="J156" s="13">
        <v>512</v>
      </c>
      <c r="K156" s="11">
        <v>256</v>
      </c>
      <c r="L156" s="12">
        <v>128</v>
      </c>
      <c r="M156" s="12">
        <v>64</v>
      </c>
      <c r="N156" s="12">
        <v>32</v>
      </c>
      <c r="O156" s="12">
        <v>16</v>
      </c>
      <c r="P156" s="12">
        <v>8</v>
      </c>
      <c r="Q156" s="12">
        <v>4</v>
      </c>
      <c r="R156" s="13">
        <v>2</v>
      </c>
      <c r="S156" t="s">
        <v>2</v>
      </c>
    </row>
    <row r="157" spans="1:24" x14ac:dyDescent="0.4">
      <c r="A157" s="219" t="s">
        <v>135</v>
      </c>
      <c r="B157" s="218"/>
      <c r="C157" s="1">
        <v>128</v>
      </c>
      <c r="D157" s="2">
        <v>64</v>
      </c>
      <c r="E157" s="2">
        <v>32</v>
      </c>
      <c r="F157" s="2">
        <v>16</v>
      </c>
      <c r="G157" s="2">
        <v>8</v>
      </c>
      <c r="H157" s="2">
        <v>4</v>
      </c>
      <c r="I157" s="2">
        <v>2</v>
      </c>
      <c r="J157" s="3">
        <v>1</v>
      </c>
      <c r="K157" s="4">
        <v>128</v>
      </c>
      <c r="L157">
        <v>64</v>
      </c>
      <c r="M157">
        <v>32</v>
      </c>
      <c r="N157">
        <v>16</v>
      </c>
      <c r="O157">
        <v>8</v>
      </c>
      <c r="P157">
        <v>4</v>
      </c>
      <c r="Q157">
        <v>2</v>
      </c>
      <c r="R157" s="5">
        <v>1</v>
      </c>
      <c r="S157" t="s">
        <v>3</v>
      </c>
    </row>
    <row r="158" spans="1:24" x14ac:dyDescent="0.4">
      <c r="A158" s="217" t="s">
        <v>133</v>
      </c>
      <c r="B158" s="218"/>
      <c r="C158" s="1">
        <v>65534</v>
      </c>
      <c r="D158" s="2">
        <v>32766</v>
      </c>
      <c r="E158" s="2">
        <v>16382</v>
      </c>
      <c r="F158" s="2">
        <v>8190</v>
      </c>
      <c r="G158" s="2">
        <v>4094</v>
      </c>
      <c r="H158" s="2">
        <v>2046</v>
      </c>
      <c r="I158" s="2">
        <v>1022</v>
      </c>
      <c r="J158" s="3">
        <v>510</v>
      </c>
      <c r="K158" s="1">
        <v>254</v>
      </c>
      <c r="L158" s="2">
        <v>126</v>
      </c>
      <c r="M158" s="2">
        <v>62</v>
      </c>
      <c r="N158" s="2">
        <v>30</v>
      </c>
      <c r="O158" s="2">
        <v>14</v>
      </c>
      <c r="P158" s="2">
        <v>6</v>
      </c>
      <c r="Q158" s="2">
        <v>2</v>
      </c>
      <c r="R158" s="3">
        <v>0</v>
      </c>
      <c r="S158" t="s">
        <v>132</v>
      </c>
    </row>
    <row r="159" spans="1:24" x14ac:dyDescent="0.4">
      <c r="A159" s="221" t="s">
        <v>134</v>
      </c>
      <c r="B159" s="221"/>
      <c r="C159" s="1">
        <v>16</v>
      </c>
      <c r="D159" s="2">
        <v>15</v>
      </c>
      <c r="E159" s="2">
        <v>14</v>
      </c>
      <c r="F159" s="2">
        <v>13</v>
      </c>
      <c r="G159" s="2">
        <v>12</v>
      </c>
      <c r="H159" s="2">
        <v>11</v>
      </c>
      <c r="I159" s="2">
        <v>10</v>
      </c>
      <c r="J159" s="2">
        <v>9</v>
      </c>
      <c r="K159" s="11">
        <v>8</v>
      </c>
      <c r="L159" s="12">
        <v>7</v>
      </c>
      <c r="M159" s="12">
        <v>6</v>
      </c>
      <c r="N159" s="12">
        <v>5</v>
      </c>
      <c r="O159" s="12">
        <v>4</v>
      </c>
      <c r="P159" s="12">
        <v>3</v>
      </c>
      <c r="Q159" s="12">
        <v>2</v>
      </c>
      <c r="R159" s="13">
        <v>1</v>
      </c>
      <c r="S159" t="s">
        <v>1</v>
      </c>
    </row>
    <row r="160" spans="1:24" x14ac:dyDescent="0.4">
      <c r="A160" s="91">
        <v>209</v>
      </c>
      <c r="B160" s="92">
        <v>165</v>
      </c>
      <c r="C160" s="92">
        <v>1</v>
      </c>
      <c r="D160" s="93">
        <v>1</v>
      </c>
      <c r="E160" s="93">
        <v>0</v>
      </c>
      <c r="F160" s="93">
        <v>0</v>
      </c>
      <c r="G160" s="93">
        <v>1</v>
      </c>
      <c r="H160" s="93">
        <v>0</v>
      </c>
      <c r="I160" s="93">
        <v>0</v>
      </c>
      <c r="J160" s="97">
        <v>0</v>
      </c>
      <c r="K160" s="48">
        <v>1</v>
      </c>
      <c r="L160" s="48">
        <v>1</v>
      </c>
      <c r="M160" s="48">
        <v>1</v>
      </c>
      <c r="N160" s="48">
        <v>0</v>
      </c>
      <c r="O160" s="48">
        <v>0</v>
      </c>
      <c r="P160">
        <v>0</v>
      </c>
      <c r="Q160">
        <v>0</v>
      </c>
      <c r="R160" s="5">
        <v>0</v>
      </c>
      <c r="T160" t="s">
        <v>308</v>
      </c>
      <c r="U160" s="14" t="s">
        <v>4</v>
      </c>
      <c r="V160" s="14" t="s">
        <v>5</v>
      </c>
      <c r="W160" s="14" t="s">
        <v>6</v>
      </c>
      <c r="X160" s="14" t="s">
        <v>7</v>
      </c>
    </row>
    <row r="161" spans="1:24" x14ac:dyDescent="0.4">
      <c r="A161" s="91">
        <v>209</v>
      </c>
      <c r="B161" s="92">
        <v>165</v>
      </c>
      <c r="C161" s="92">
        <v>1</v>
      </c>
      <c r="D161" s="93">
        <v>1</v>
      </c>
      <c r="E161" s="93">
        <v>0</v>
      </c>
      <c r="F161" s="93">
        <v>0</v>
      </c>
      <c r="G161" s="93">
        <v>1</v>
      </c>
      <c r="H161" s="93">
        <v>0</v>
      </c>
      <c r="I161" s="93">
        <v>0</v>
      </c>
      <c r="J161" s="97">
        <v>0</v>
      </c>
      <c r="K161" s="48">
        <v>1</v>
      </c>
      <c r="L161" s="48">
        <v>1</v>
      </c>
      <c r="M161" s="48">
        <v>1</v>
      </c>
      <c r="N161" s="48">
        <v>0</v>
      </c>
      <c r="O161" s="48">
        <v>0</v>
      </c>
      <c r="P161">
        <v>1</v>
      </c>
      <c r="Q161">
        <v>1</v>
      </c>
      <c r="R161" s="5">
        <v>1</v>
      </c>
      <c r="U161" s="10" t="s">
        <v>364</v>
      </c>
      <c r="V161" s="10" t="s">
        <v>365</v>
      </c>
      <c r="W161" s="10" t="s">
        <v>366</v>
      </c>
      <c r="X161" s="10" t="s">
        <v>367</v>
      </c>
    </row>
    <row r="162" spans="1:24" x14ac:dyDescent="0.4">
      <c r="T162" t="s">
        <v>309</v>
      </c>
      <c r="U162" s="10" t="s">
        <v>368</v>
      </c>
      <c r="V162" s="10" t="s">
        <v>369</v>
      </c>
      <c r="W162" s="10" t="s">
        <v>370</v>
      </c>
      <c r="X162" s="10" t="s">
        <v>371</v>
      </c>
    </row>
    <row r="164" spans="1:24" x14ac:dyDescent="0.4">
      <c r="A164" s="10" t="s">
        <v>294</v>
      </c>
      <c r="B164" s="10"/>
      <c r="C164" s="10"/>
      <c r="D164" s="10"/>
    </row>
    <row r="166" spans="1:24" x14ac:dyDescent="0.4">
      <c r="A166" s="217" t="s">
        <v>133</v>
      </c>
      <c r="B166" s="218"/>
      <c r="C166" s="11">
        <v>65536</v>
      </c>
      <c r="D166" s="12">
        <v>32768</v>
      </c>
      <c r="E166" s="12">
        <v>16384</v>
      </c>
      <c r="F166" s="12">
        <v>8192</v>
      </c>
      <c r="G166" s="12">
        <v>4096</v>
      </c>
      <c r="H166" s="12">
        <v>2048</v>
      </c>
      <c r="I166" s="12">
        <v>1024</v>
      </c>
      <c r="J166" s="13">
        <v>512</v>
      </c>
      <c r="K166" s="11">
        <v>256</v>
      </c>
      <c r="L166" s="12">
        <v>128</v>
      </c>
      <c r="M166" s="12">
        <v>64</v>
      </c>
      <c r="N166" s="12">
        <v>32</v>
      </c>
      <c r="O166" s="12">
        <v>16</v>
      </c>
      <c r="P166" s="12">
        <v>8</v>
      </c>
      <c r="Q166" s="12">
        <v>4</v>
      </c>
      <c r="R166" s="13">
        <v>2</v>
      </c>
      <c r="S166" t="s">
        <v>2</v>
      </c>
    </row>
    <row r="167" spans="1:24" x14ac:dyDescent="0.4">
      <c r="A167" s="219" t="s">
        <v>135</v>
      </c>
      <c r="B167" s="218"/>
      <c r="C167" s="1">
        <v>128</v>
      </c>
      <c r="D167" s="2">
        <v>64</v>
      </c>
      <c r="E167" s="2">
        <v>32</v>
      </c>
      <c r="F167" s="2">
        <v>16</v>
      </c>
      <c r="G167" s="2">
        <v>8</v>
      </c>
      <c r="H167" s="2">
        <v>4</v>
      </c>
      <c r="I167" s="2">
        <v>2</v>
      </c>
      <c r="J167" s="3">
        <v>1</v>
      </c>
      <c r="K167" s="4">
        <v>128</v>
      </c>
      <c r="L167">
        <v>64</v>
      </c>
      <c r="M167">
        <v>32</v>
      </c>
      <c r="N167">
        <v>16</v>
      </c>
      <c r="O167">
        <v>8</v>
      </c>
      <c r="P167">
        <v>4</v>
      </c>
      <c r="Q167">
        <v>2</v>
      </c>
      <c r="R167" s="5">
        <v>1</v>
      </c>
      <c r="S167" t="s">
        <v>3</v>
      </c>
    </row>
    <row r="168" spans="1:24" x14ac:dyDescent="0.4">
      <c r="A168" s="217" t="s">
        <v>133</v>
      </c>
      <c r="B168" s="218"/>
      <c r="C168" s="1">
        <v>65534</v>
      </c>
      <c r="D168" s="2">
        <v>32766</v>
      </c>
      <c r="E168" s="2">
        <v>16382</v>
      </c>
      <c r="F168" s="2">
        <v>8190</v>
      </c>
      <c r="G168" s="2">
        <v>4094</v>
      </c>
      <c r="H168" s="2">
        <v>2046</v>
      </c>
      <c r="I168" s="2">
        <v>1022</v>
      </c>
      <c r="J168" s="3">
        <v>510</v>
      </c>
      <c r="K168" s="1">
        <v>254</v>
      </c>
      <c r="L168" s="2">
        <v>126</v>
      </c>
      <c r="M168" s="2">
        <v>62</v>
      </c>
      <c r="N168" s="2">
        <v>30</v>
      </c>
      <c r="O168" s="2">
        <v>14</v>
      </c>
      <c r="P168" s="2">
        <v>6</v>
      </c>
      <c r="Q168" s="2">
        <v>2</v>
      </c>
      <c r="R168" s="3">
        <v>0</v>
      </c>
      <c r="S168" t="s">
        <v>132</v>
      </c>
    </row>
    <row r="169" spans="1:24" x14ac:dyDescent="0.4">
      <c r="A169" s="221" t="s">
        <v>134</v>
      </c>
      <c r="B169" s="221"/>
      <c r="C169" s="1">
        <v>16</v>
      </c>
      <c r="D169" s="2">
        <v>15</v>
      </c>
      <c r="E169" s="2">
        <v>14</v>
      </c>
      <c r="F169" s="2">
        <v>13</v>
      </c>
      <c r="G169" s="2">
        <v>12</v>
      </c>
      <c r="H169" s="2">
        <v>11</v>
      </c>
      <c r="I169" s="2">
        <v>10</v>
      </c>
      <c r="J169" s="2">
        <v>9</v>
      </c>
      <c r="K169" s="11">
        <v>8</v>
      </c>
      <c r="L169" s="12">
        <v>7</v>
      </c>
      <c r="M169" s="12">
        <v>6</v>
      </c>
      <c r="N169" s="12">
        <v>5</v>
      </c>
      <c r="O169" s="12">
        <v>4</v>
      </c>
      <c r="P169" s="12">
        <v>3</v>
      </c>
      <c r="Q169" s="12">
        <v>2</v>
      </c>
      <c r="R169" s="13">
        <v>1</v>
      </c>
      <c r="S169" t="s">
        <v>1</v>
      </c>
      <c r="U169" s="14" t="s">
        <v>4</v>
      </c>
      <c r="V169" s="14" t="s">
        <v>5</v>
      </c>
      <c r="W169" s="14" t="s">
        <v>6</v>
      </c>
      <c r="X169" s="14" t="s">
        <v>7</v>
      </c>
    </row>
    <row r="170" spans="1:24" x14ac:dyDescent="0.4">
      <c r="A170" s="91">
        <v>172</v>
      </c>
      <c r="B170" s="92">
        <v>16</v>
      </c>
      <c r="C170" s="92">
        <v>0</v>
      </c>
      <c r="D170" s="93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3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5">
        <v>0</v>
      </c>
      <c r="T170" t="s">
        <v>372</v>
      </c>
      <c r="U170" t="s">
        <v>314</v>
      </c>
      <c r="V170" t="s">
        <v>315</v>
      </c>
      <c r="W170" t="s">
        <v>316</v>
      </c>
      <c r="X170" t="s">
        <v>317</v>
      </c>
    </row>
    <row r="171" spans="1:24" x14ac:dyDescent="0.4">
      <c r="A171" s="91">
        <v>172</v>
      </c>
      <c r="B171" s="92">
        <v>16</v>
      </c>
      <c r="C171" s="92">
        <v>0</v>
      </c>
      <c r="D171" s="93">
        <v>0</v>
      </c>
      <c r="E171" s="93">
        <v>0</v>
      </c>
      <c r="F171" s="93">
        <v>0</v>
      </c>
      <c r="G171" s="93">
        <v>0</v>
      </c>
      <c r="H171" s="93">
        <v>0</v>
      </c>
      <c r="I171" s="93">
        <v>0</v>
      </c>
      <c r="J171" s="5">
        <v>1</v>
      </c>
      <c r="K171" s="4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 s="5">
        <v>1</v>
      </c>
    </row>
    <row r="172" spans="1:24" x14ac:dyDescent="0.4">
      <c r="A172" s="91">
        <v>172</v>
      </c>
      <c r="B172" s="92">
        <v>16</v>
      </c>
      <c r="C172" s="94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8">
        <v>1</v>
      </c>
      <c r="J172" s="5">
        <v>0</v>
      </c>
      <c r="K172" s="4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5">
        <v>0</v>
      </c>
      <c r="T172" t="s">
        <v>373</v>
      </c>
      <c r="U172" t="s">
        <v>318</v>
      </c>
      <c r="V172" t="s">
        <v>319</v>
      </c>
      <c r="W172" t="s">
        <v>320</v>
      </c>
      <c r="X172" t="s">
        <v>321</v>
      </c>
    </row>
    <row r="173" spans="1:24" x14ac:dyDescent="0.4">
      <c r="A173" s="91">
        <v>172</v>
      </c>
      <c r="B173" s="92">
        <v>16</v>
      </c>
      <c r="C173" s="94">
        <v>0</v>
      </c>
      <c r="D173" s="48">
        <v>0</v>
      </c>
      <c r="E173" s="48">
        <v>0</v>
      </c>
      <c r="F173" s="48">
        <v>0</v>
      </c>
      <c r="G173" s="48">
        <v>0</v>
      </c>
      <c r="H173" s="48">
        <v>0</v>
      </c>
      <c r="I173" s="48">
        <v>1</v>
      </c>
      <c r="J173" s="5">
        <v>1</v>
      </c>
      <c r="K173" s="4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 s="5">
        <v>1</v>
      </c>
    </row>
    <row r="174" spans="1:24" x14ac:dyDescent="0.4">
      <c r="A174" s="95">
        <v>172</v>
      </c>
      <c r="B174" s="94">
        <v>16</v>
      </c>
      <c r="C174" s="94">
        <v>0</v>
      </c>
      <c r="D174" s="48">
        <v>0</v>
      </c>
      <c r="E174" s="48">
        <v>0</v>
      </c>
      <c r="F174" s="48">
        <v>0</v>
      </c>
      <c r="G174" s="48">
        <v>0</v>
      </c>
      <c r="H174" s="48">
        <v>1</v>
      </c>
      <c r="I174" s="48">
        <v>0</v>
      </c>
      <c r="J174" s="96">
        <v>0</v>
      </c>
      <c r="K174" s="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5">
        <v>0</v>
      </c>
      <c r="T174" t="s">
        <v>374</v>
      </c>
      <c r="U174" t="s">
        <v>324</v>
      </c>
      <c r="V174" t="s">
        <v>325</v>
      </c>
      <c r="W174" t="s">
        <v>326</v>
      </c>
      <c r="X174" t="s">
        <v>327</v>
      </c>
    </row>
    <row r="175" spans="1:24" x14ac:dyDescent="0.4">
      <c r="A175" s="95">
        <v>172</v>
      </c>
      <c r="B175" s="94">
        <v>16</v>
      </c>
      <c r="C175" s="94">
        <v>0</v>
      </c>
      <c r="D175" s="48">
        <v>0</v>
      </c>
      <c r="E175" s="48">
        <v>0</v>
      </c>
      <c r="F175" s="48">
        <v>0</v>
      </c>
      <c r="G175" s="48">
        <v>0</v>
      </c>
      <c r="H175" s="48">
        <v>1</v>
      </c>
      <c r="I175" s="48">
        <v>0</v>
      </c>
      <c r="J175" s="96">
        <v>0</v>
      </c>
      <c r="K175" s="4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 s="5">
        <v>1</v>
      </c>
    </row>
    <row r="176" spans="1:24" x14ac:dyDescent="0.4">
      <c r="A176" s="95">
        <v>172</v>
      </c>
      <c r="B176" s="94">
        <v>16</v>
      </c>
      <c r="C176" s="94">
        <v>0</v>
      </c>
      <c r="D176" s="48">
        <v>0</v>
      </c>
      <c r="E176" s="48">
        <v>0</v>
      </c>
      <c r="F176" s="48">
        <v>0</v>
      </c>
      <c r="G176" s="48">
        <v>0</v>
      </c>
      <c r="H176" s="48">
        <v>1</v>
      </c>
      <c r="I176" s="48">
        <v>0</v>
      </c>
      <c r="J176" s="96">
        <v>1</v>
      </c>
      <c r="K176" s="94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5">
        <v>0</v>
      </c>
      <c r="T176" t="s">
        <v>375</v>
      </c>
      <c r="U176" t="s">
        <v>328</v>
      </c>
      <c r="V176" t="s">
        <v>329</v>
      </c>
      <c r="W176" t="s">
        <v>330</v>
      </c>
      <c r="X176" t="s">
        <v>331</v>
      </c>
    </row>
    <row r="177" spans="1:24" x14ac:dyDescent="0.4">
      <c r="A177" s="95">
        <v>172</v>
      </c>
      <c r="B177" s="94">
        <v>16</v>
      </c>
      <c r="C177" s="94">
        <v>0</v>
      </c>
      <c r="D177" s="48">
        <v>0</v>
      </c>
      <c r="E177" s="48">
        <v>0</v>
      </c>
      <c r="F177" s="48">
        <v>0</v>
      </c>
      <c r="G177" s="48">
        <v>0</v>
      </c>
      <c r="H177" s="48">
        <v>1</v>
      </c>
      <c r="I177" s="48">
        <v>0</v>
      </c>
      <c r="J177" s="96">
        <v>1</v>
      </c>
      <c r="K177" s="94">
        <v>0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 s="5">
        <v>1</v>
      </c>
    </row>
    <row r="178" spans="1:24" x14ac:dyDescent="0.4">
      <c r="A178" s="95">
        <v>172</v>
      </c>
      <c r="B178" s="94">
        <v>16</v>
      </c>
      <c r="C178" s="94">
        <v>0</v>
      </c>
      <c r="D178" s="48">
        <v>0</v>
      </c>
      <c r="E178" s="48">
        <v>0</v>
      </c>
      <c r="F178" s="48">
        <v>0</v>
      </c>
      <c r="G178" s="48">
        <v>0</v>
      </c>
      <c r="H178" s="48">
        <v>1</v>
      </c>
      <c r="I178" s="48">
        <v>0</v>
      </c>
      <c r="J178" s="96">
        <v>1</v>
      </c>
      <c r="K178" s="94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5">
        <v>0</v>
      </c>
      <c r="T178" t="s">
        <v>376</v>
      </c>
      <c r="U178" t="s">
        <v>332</v>
      </c>
      <c r="V178" t="s">
        <v>333</v>
      </c>
      <c r="W178" t="s">
        <v>334</v>
      </c>
      <c r="X178" t="s">
        <v>335</v>
      </c>
    </row>
    <row r="179" spans="1:24" x14ac:dyDescent="0.4">
      <c r="A179" s="95">
        <v>172</v>
      </c>
      <c r="B179" s="94">
        <v>16</v>
      </c>
      <c r="C179" s="94">
        <v>0</v>
      </c>
      <c r="D179" s="48">
        <v>0</v>
      </c>
      <c r="E179" s="48">
        <v>0</v>
      </c>
      <c r="F179" s="48">
        <v>0</v>
      </c>
      <c r="G179" s="48">
        <v>0</v>
      </c>
      <c r="H179" s="48">
        <v>1</v>
      </c>
      <c r="I179" s="48">
        <v>0</v>
      </c>
      <c r="J179" s="96">
        <v>1</v>
      </c>
      <c r="K179" s="94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</row>
    <row r="180" spans="1:24" x14ac:dyDescent="0.4">
      <c r="A180" s="95">
        <v>172</v>
      </c>
      <c r="B180" s="94">
        <v>16</v>
      </c>
      <c r="C180" s="94">
        <v>0</v>
      </c>
      <c r="D180" s="48">
        <v>0</v>
      </c>
      <c r="E180" s="48">
        <v>0</v>
      </c>
      <c r="F180" s="48">
        <v>0</v>
      </c>
      <c r="G180" s="48">
        <v>0</v>
      </c>
      <c r="H180" s="48">
        <v>1</v>
      </c>
      <c r="I180" s="48">
        <v>1</v>
      </c>
      <c r="J180" s="96">
        <v>0</v>
      </c>
      <c r="K180" s="94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 t="s">
        <v>377</v>
      </c>
      <c r="U180" t="s">
        <v>336</v>
      </c>
      <c r="V180" t="s">
        <v>337</v>
      </c>
      <c r="W180" t="s">
        <v>338</v>
      </c>
      <c r="X180" t="s">
        <v>339</v>
      </c>
    </row>
    <row r="181" spans="1:24" x14ac:dyDescent="0.4">
      <c r="A181" s="95">
        <v>172</v>
      </c>
      <c r="B181" s="94">
        <v>16</v>
      </c>
      <c r="C181" s="94">
        <v>0</v>
      </c>
      <c r="D181" s="48">
        <v>0</v>
      </c>
      <c r="E181" s="48">
        <v>0</v>
      </c>
      <c r="F181" s="48">
        <v>0</v>
      </c>
      <c r="G181" s="48">
        <v>0</v>
      </c>
      <c r="H181" s="48">
        <v>1</v>
      </c>
      <c r="I181" s="48">
        <v>1</v>
      </c>
      <c r="J181" s="96">
        <v>0</v>
      </c>
      <c r="K181" s="94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</row>
    <row r="182" spans="1:24" x14ac:dyDescent="0.4">
      <c r="A182" s="95">
        <v>172</v>
      </c>
      <c r="B182" s="94">
        <v>16</v>
      </c>
      <c r="C182" s="94">
        <v>0</v>
      </c>
      <c r="D182" s="48">
        <v>0</v>
      </c>
      <c r="E182" s="48">
        <v>0</v>
      </c>
      <c r="F182" s="48">
        <v>0</v>
      </c>
      <c r="G182" s="48">
        <v>0</v>
      </c>
      <c r="H182" s="48">
        <v>1</v>
      </c>
      <c r="I182" s="48">
        <v>1</v>
      </c>
      <c r="J182" s="96">
        <v>0</v>
      </c>
      <c r="K182" s="94">
        <v>1</v>
      </c>
      <c r="L182" s="48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 t="s">
        <v>378</v>
      </c>
      <c r="U182" t="s">
        <v>340</v>
      </c>
      <c r="V182" t="s">
        <v>341</v>
      </c>
      <c r="W182" t="s">
        <v>342</v>
      </c>
      <c r="X182" t="s">
        <v>343</v>
      </c>
    </row>
    <row r="183" spans="1:24" x14ac:dyDescent="0.4">
      <c r="A183" s="95">
        <v>172</v>
      </c>
      <c r="B183" s="94">
        <v>16</v>
      </c>
      <c r="C183" s="94">
        <v>0</v>
      </c>
      <c r="D183" s="48">
        <v>0</v>
      </c>
      <c r="E183" s="48">
        <v>0</v>
      </c>
      <c r="F183" s="48">
        <v>0</v>
      </c>
      <c r="G183" s="48">
        <v>0</v>
      </c>
      <c r="H183" s="48">
        <v>1</v>
      </c>
      <c r="I183" s="48">
        <v>1</v>
      </c>
      <c r="J183" s="96">
        <v>0</v>
      </c>
      <c r="K183" s="94">
        <v>1</v>
      </c>
      <c r="L183" s="48">
        <v>0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</row>
    <row r="184" spans="1:24" x14ac:dyDescent="0.4">
      <c r="A184" s="95">
        <v>172</v>
      </c>
      <c r="B184" s="94">
        <v>16</v>
      </c>
      <c r="C184" s="94">
        <v>0</v>
      </c>
      <c r="D184" s="48">
        <v>0</v>
      </c>
      <c r="E184" s="48">
        <v>0</v>
      </c>
      <c r="F184" s="48">
        <v>0</v>
      </c>
      <c r="G184" s="48">
        <v>0</v>
      </c>
      <c r="H184" s="48">
        <v>1</v>
      </c>
      <c r="I184" s="48">
        <v>1</v>
      </c>
      <c r="J184" s="96">
        <v>0</v>
      </c>
      <c r="K184" s="94">
        <v>1</v>
      </c>
      <c r="L184" s="48">
        <v>1</v>
      </c>
      <c r="M184" s="48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 t="s">
        <v>379</v>
      </c>
      <c r="U184" t="s">
        <v>344</v>
      </c>
      <c r="V184" t="s">
        <v>345</v>
      </c>
      <c r="W184" t="s">
        <v>346</v>
      </c>
      <c r="X184" t="s">
        <v>347</v>
      </c>
    </row>
    <row r="185" spans="1:24" x14ac:dyDescent="0.4">
      <c r="A185" s="95">
        <v>172</v>
      </c>
      <c r="B185" s="94">
        <v>16</v>
      </c>
      <c r="C185" s="94">
        <v>0</v>
      </c>
      <c r="D185" s="48">
        <v>0</v>
      </c>
      <c r="E185" s="48">
        <v>0</v>
      </c>
      <c r="F185" s="48">
        <v>0</v>
      </c>
      <c r="G185" s="48">
        <v>0</v>
      </c>
      <c r="H185" s="48">
        <v>1</v>
      </c>
      <c r="I185" s="48">
        <v>1</v>
      </c>
      <c r="J185" s="96">
        <v>0</v>
      </c>
      <c r="K185" s="94">
        <v>1</v>
      </c>
      <c r="L185" s="48">
        <v>1</v>
      </c>
      <c r="M185" s="48">
        <v>0</v>
      </c>
      <c r="N185">
        <v>1</v>
      </c>
      <c r="O185">
        <v>1</v>
      </c>
      <c r="P185">
        <v>1</v>
      </c>
      <c r="Q185">
        <v>1</v>
      </c>
      <c r="R185">
        <v>1</v>
      </c>
    </row>
    <row r="186" spans="1:24" x14ac:dyDescent="0.4">
      <c r="J186" s="5"/>
      <c r="T186" t="s">
        <v>380</v>
      </c>
      <c r="U186" t="s">
        <v>384</v>
      </c>
      <c r="V186" t="s">
        <v>385</v>
      </c>
      <c r="W186" t="s">
        <v>387</v>
      </c>
      <c r="X186" t="s">
        <v>386</v>
      </c>
    </row>
    <row r="188" spans="1:24" x14ac:dyDescent="0.4">
      <c r="T188" t="s">
        <v>381</v>
      </c>
      <c r="U188" t="s">
        <v>388</v>
      </c>
      <c r="V188" t="s">
        <v>389</v>
      </c>
      <c r="W188" t="s">
        <v>391</v>
      </c>
      <c r="X188" t="s">
        <v>390</v>
      </c>
    </row>
    <row r="190" spans="1:24" x14ac:dyDescent="0.4">
      <c r="T190" t="s">
        <v>382</v>
      </c>
      <c r="U190" t="s">
        <v>392</v>
      </c>
      <c r="V190" t="s">
        <v>393</v>
      </c>
      <c r="W190" t="s">
        <v>395</v>
      </c>
      <c r="X190" t="s">
        <v>394</v>
      </c>
    </row>
    <row r="192" spans="1:24" x14ac:dyDescent="0.4">
      <c r="T192" t="s">
        <v>383</v>
      </c>
      <c r="U192" t="s">
        <v>396</v>
      </c>
      <c r="V192" t="s">
        <v>397</v>
      </c>
      <c r="W192" t="s">
        <v>399</v>
      </c>
      <c r="X192" t="s">
        <v>398</v>
      </c>
    </row>
    <row r="195" spans="1:24" x14ac:dyDescent="0.4">
      <c r="A195" s="10" t="s">
        <v>307</v>
      </c>
      <c r="B195" s="10"/>
      <c r="C195" s="10"/>
      <c r="D195" s="10"/>
    </row>
    <row r="197" spans="1:24" x14ac:dyDescent="0.4">
      <c r="A197" s="217" t="s">
        <v>133</v>
      </c>
      <c r="B197" s="218"/>
      <c r="C197" s="11">
        <v>65536</v>
      </c>
      <c r="D197" s="12">
        <v>32768</v>
      </c>
      <c r="E197" s="12">
        <v>16384</v>
      </c>
      <c r="F197" s="12">
        <v>8192</v>
      </c>
      <c r="G197" s="12">
        <v>4096</v>
      </c>
      <c r="H197" s="12">
        <v>2048</v>
      </c>
      <c r="I197" s="12">
        <v>1024</v>
      </c>
      <c r="J197" s="13">
        <v>512</v>
      </c>
      <c r="K197" s="11">
        <v>256</v>
      </c>
      <c r="L197" s="12">
        <v>128</v>
      </c>
      <c r="M197" s="12">
        <v>64</v>
      </c>
      <c r="N197" s="12">
        <v>32</v>
      </c>
      <c r="O197" s="12">
        <v>16</v>
      </c>
      <c r="P197" s="12">
        <v>8</v>
      </c>
      <c r="Q197" s="12">
        <v>4</v>
      </c>
      <c r="R197" s="13">
        <v>2</v>
      </c>
      <c r="S197" t="s">
        <v>2</v>
      </c>
    </row>
    <row r="198" spans="1:24" x14ac:dyDescent="0.4">
      <c r="A198" s="219" t="s">
        <v>135</v>
      </c>
      <c r="B198" s="218"/>
      <c r="C198" s="1">
        <v>128</v>
      </c>
      <c r="D198" s="2">
        <v>64</v>
      </c>
      <c r="E198" s="2">
        <v>32</v>
      </c>
      <c r="F198" s="2">
        <v>16</v>
      </c>
      <c r="G198" s="2">
        <v>8</v>
      </c>
      <c r="H198" s="2">
        <v>4</v>
      </c>
      <c r="I198" s="2">
        <v>2</v>
      </c>
      <c r="J198" s="3">
        <v>1</v>
      </c>
      <c r="K198" s="4">
        <v>128</v>
      </c>
      <c r="L198">
        <v>64</v>
      </c>
      <c r="M198">
        <v>32</v>
      </c>
      <c r="N198">
        <v>16</v>
      </c>
      <c r="O198">
        <v>8</v>
      </c>
      <c r="P198">
        <v>4</v>
      </c>
      <c r="Q198">
        <v>2</v>
      </c>
      <c r="R198" s="5">
        <v>1</v>
      </c>
      <c r="S198" t="s">
        <v>3</v>
      </c>
    </row>
    <row r="199" spans="1:24" x14ac:dyDescent="0.4">
      <c r="A199" s="217" t="s">
        <v>133</v>
      </c>
      <c r="B199" s="218"/>
      <c r="C199" s="1">
        <v>65534</v>
      </c>
      <c r="D199" s="2">
        <v>32766</v>
      </c>
      <c r="E199" s="2">
        <v>16382</v>
      </c>
      <c r="F199" s="2">
        <v>8190</v>
      </c>
      <c r="G199" s="2">
        <v>4094</v>
      </c>
      <c r="H199" s="2">
        <v>2046</v>
      </c>
      <c r="I199" s="2">
        <v>1022</v>
      </c>
      <c r="J199" s="3">
        <v>510</v>
      </c>
      <c r="K199" s="1">
        <v>254</v>
      </c>
      <c r="L199" s="2">
        <v>126</v>
      </c>
      <c r="M199" s="2">
        <v>62</v>
      </c>
      <c r="N199" s="2">
        <v>30</v>
      </c>
      <c r="O199" s="2">
        <v>14</v>
      </c>
      <c r="P199" s="2">
        <v>6</v>
      </c>
      <c r="Q199" s="2">
        <v>2</v>
      </c>
      <c r="R199" s="3">
        <v>0</v>
      </c>
      <c r="S199" t="s">
        <v>132</v>
      </c>
    </row>
    <row r="200" spans="1:24" x14ac:dyDescent="0.4">
      <c r="A200" s="221" t="s">
        <v>134</v>
      </c>
      <c r="B200" s="221"/>
      <c r="C200" s="1">
        <v>16</v>
      </c>
      <c r="D200" s="2">
        <v>15</v>
      </c>
      <c r="E200" s="2">
        <v>14</v>
      </c>
      <c r="F200" s="2">
        <v>13</v>
      </c>
      <c r="G200" s="2">
        <v>12</v>
      </c>
      <c r="H200" s="2">
        <v>11</v>
      </c>
      <c r="I200" s="2">
        <v>10</v>
      </c>
      <c r="J200" s="2">
        <v>9</v>
      </c>
      <c r="K200" s="11">
        <v>8</v>
      </c>
      <c r="L200" s="12">
        <v>7</v>
      </c>
      <c r="M200" s="12">
        <v>6</v>
      </c>
      <c r="N200" s="12">
        <v>5</v>
      </c>
      <c r="O200" s="12">
        <v>4</v>
      </c>
      <c r="P200" s="12">
        <v>3</v>
      </c>
      <c r="Q200" s="12">
        <v>2</v>
      </c>
      <c r="R200" s="13">
        <v>1</v>
      </c>
      <c r="S200" t="s">
        <v>1</v>
      </c>
      <c r="U200" s="14" t="s">
        <v>4</v>
      </c>
      <c r="V200" s="14" t="s">
        <v>5</v>
      </c>
      <c r="W200" s="14" t="s">
        <v>6</v>
      </c>
      <c r="X200" s="14" t="s">
        <v>7</v>
      </c>
    </row>
    <row r="201" spans="1:24" x14ac:dyDescent="0.4">
      <c r="A201" s="91">
        <v>209</v>
      </c>
      <c r="B201" s="92">
        <v>165</v>
      </c>
      <c r="C201" s="92">
        <v>1</v>
      </c>
      <c r="D201" s="93">
        <v>1</v>
      </c>
      <c r="E201" s="93">
        <v>0</v>
      </c>
      <c r="F201" s="93">
        <v>0</v>
      </c>
      <c r="G201" s="93">
        <v>1</v>
      </c>
      <c r="H201" s="93">
        <v>0</v>
      </c>
      <c r="I201" s="93">
        <v>0</v>
      </c>
      <c r="J201" s="97">
        <v>0</v>
      </c>
      <c r="K201" s="48">
        <v>1</v>
      </c>
      <c r="L201" s="48">
        <v>1</v>
      </c>
      <c r="M201" s="48">
        <v>1</v>
      </c>
      <c r="N201" s="48">
        <v>0</v>
      </c>
      <c r="O201" s="48">
        <v>0</v>
      </c>
      <c r="P201">
        <v>0</v>
      </c>
      <c r="Q201">
        <v>0</v>
      </c>
      <c r="R201" s="5">
        <v>0</v>
      </c>
      <c r="T201" t="s">
        <v>308</v>
      </c>
      <c r="U201" t="s">
        <v>364</v>
      </c>
      <c r="V201" t="s">
        <v>365</v>
      </c>
      <c r="W201" t="s">
        <v>366</v>
      </c>
      <c r="X201" t="s">
        <v>367</v>
      </c>
    </row>
    <row r="202" spans="1:24" x14ac:dyDescent="0.4">
      <c r="A202" s="91">
        <v>209</v>
      </c>
      <c r="B202" s="92">
        <v>165</v>
      </c>
      <c r="C202" s="92">
        <v>1</v>
      </c>
      <c r="D202" s="93">
        <v>1</v>
      </c>
      <c r="E202" s="93">
        <v>0</v>
      </c>
      <c r="F202" s="93">
        <v>0</v>
      </c>
      <c r="G202" s="93">
        <v>1</v>
      </c>
      <c r="H202" s="93">
        <v>0</v>
      </c>
      <c r="I202" s="93">
        <v>0</v>
      </c>
      <c r="J202" s="97">
        <v>0</v>
      </c>
      <c r="K202" s="48">
        <v>1</v>
      </c>
      <c r="L202" s="48">
        <v>1</v>
      </c>
      <c r="M202" s="48">
        <v>1</v>
      </c>
      <c r="N202" s="48">
        <v>0</v>
      </c>
      <c r="O202" s="48">
        <v>0</v>
      </c>
      <c r="P202">
        <v>1</v>
      </c>
      <c r="Q202">
        <v>1</v>
      </c>
      <c r="R202" s="5">
        <v>1</v>
      </c>
    </row>
    <row r="203" spans="1:24" x14ac:dyDescent="0.4">
      <c r="A203" s="91">
        <v>209</v>
      </c>
      <c r="B203" s="92">
        <v>165</v>
      </c>
      <c r="C203" s="4"/>
      <c r="J203" s="5"/>
      <c r="R203" s="5"/>
      <c r="T203" t="s">
        <v>309</v>
      </c>
      <c r="U203" t="s">
        <v>368</v>
      </c>
      <c r="V203" t="s">
        <v>369</v>
      </c>
      <c r="W203" t="s">
        <v>370</v>
      </c>
      <c r="X203" t="s">
        <v>371</v>
      </c>
    </row>
    <row r="204" spans="1:24" x14ac:dyDescent="0.4">
      <c r="A204" s="91">
        <v>209</v>
      </c>
      <c r="B204" s="92">
        <v>165</v>
      </c>
      <c r="C204" s="98"/>
      <c r="D204" s="6"/>
      <c r="E204" s="6"/>
      <c r="F204" s="6"/>
      <c r="G204" s="6"/>
      <c r="H204" s="6"/>
      <c r="I204" s="6"/>
      <c r="J204" s="71"/>
      <c r="R204" s="5"/>
    </row>
    <row r="206" spans="1:24" x14ac:dyDescent="0.4">
      <c r="A206" s="99" t="s">
        <v>406</v>
      </c>
      <c r="B206" s="16"/>
      <c r="C206" s="16"/>
      <c r="D206" s="16"/>
    </row>
    <row r="208" spans="1:24" x14ac:dyDescent="0.4">
      <c r="A208" s="217" t="s">
        <v>133</v>
      </c>
      <c r="B208" s="218"/>
      <c r="C208" s="11">
        <v>65536</v>
      </c>
      <c r="D208" s="12">
        <v>32768</v>
      </c>
      <c r="E208" s="12">
        <v>16384</v>
      </c>
      <c r="F208" s="12">
        <v>8192</v>
      </c>
      <c r="G208" s="12">
        <v>4096</v>
      </c>
      <c r="H208" s="12">
        <v>2048</v>
      </c>
      <c r="I208" s="12">
        <v>1024</v>
      </c>
      <c r="J208" s="13">
        <v>512</v>
      </c>
      <c r="K208" s="11">
        <v>256</v>
      </c>
      <c r="L208" s="12">
        <v>128</v>
      </c>
      <c r="M208" s="12">
        <v>64</v>
      </c>
      <c r="N208" s="12">
        <v>32</v>
      </c>
      <c r="O208" s="12">
        <v>16</v>
      </c>
      <c r="P208" s="12">
        <v>8</v>
      </c>
      <c r="Q208" s="12">
        <v>4</v>
      </c>
      <c r="R208" s="13">
        <v>2</v>
      </c>
      <c r="S208" t="s">
        <v>2</v>
      </c>
    </row>
    <row r="209" spans="1:24" x14ac:dyDescent="0.4">
      <c r="A209" s="219" t="s">
        <v>135</v>
      </c>
      <c r="B209" s="218"/>
      <c r="C209" s="1">
        <v>128</v>
      </c>
      <c r="D209" s="2">
        <v>64</v>
      </c>
      <c r="E209" s="2">
        <v>32</v>
      </c>
      <c r="F209" s="2">
        <v>16</v>
      </c>
      <c r="G209" s="2">
        <v>8</v>
      </c>
      <c r="H209" s="2">
        <v>4</v>
      </c>
      <c r="I209" s="2">
        <v>2</v>
      </c>
      <c r="J209" s="3">
        <v>1</v>
      </c>
      <c r="K209" s="4">
        <v>128</v>
      </c>
      <c r="L209">
        <v>64</v>
      </c>
      <c r="M209">
        <v>32</v>
      </c>
      <c r="N209">
        <v>16</v>
      </c>
      <c r="O209">
        <v>8</v>
      </c>
      <c r="P209">
        <v>4</v>
      </c>
      <c r="Q209">
        <v>2</v>
      </c>
      <c r="R209" s="5">
        <v>1</v>
      </c>
      <c r="S209" t="s">
        <v>3</v>
      </c>
    </row>
    <row r="210" spans="1:24" x14ac:dyDescent="0.4">
      <c r="A210" s="217" t="s">
        <v>133</v>
      </c>
      <c r="B210" s="218"/>
      <c r="C210" s="1">
        <v>65534</v>
      </c>
      <c r="D210" s="2">
        <v>32766</v>
      </c>
      <c r="E210" s="2">
        <v>16382</v>
      </c>
      <c r="F210" s="2">
        <v>8190</v>
      </c>
      <c r="G210" s="2">
        <v>4094</v>
      </c>
      <c r="H210" s="2">
        <v>2046</v>
      </c>
      <c r="I210" s="2">
        <v>1022</v>
      </c>
      <c r="J210" s="3">
        <v>510</v>
      </c>
      <c r="K210" s="1">
        <v>254</v>
      </c>
      <c r="L210" s="2">
        <v>126</v>
      </c>
      <c r="M210" s="2">
        <v>62</v>
      </c>
      <c r="N210" s="2">
        <v>30</v>
      </c>
      <c r="O210" s="2">
        <v>14</v>
      </c>
      <c r="P210" s="2">
        <v>6</v>
      </c>
      <c r="Q210" s="2">
        <v>2</v>
      </c>
      <c r="R210" s="3">
        <v>0</v>
      </c>
      <c r="S210" t="s">
        <v>400</v>
      </c>
    </row>
    <row r="211" spans="1:24" x14ac:dyDescent="0.4">
      <c r="A211" s="217" t="s">
        <v>134</v>
      </c>
      <c r="B211" s="217"/>
      <c r="C211" s="1">
        <v>16</v>
      </c>
      <c r="D211" s="2">
        <v>15</v>
      </c>
      <c r="E211" s="2">
        <v>14</v>
      </c>
      <c r="F211" s="2">
        <v>13</v>
      </c>
      <c r="G211" s="2">
        <v>12</v>
      </c>
      <c r="H211" s="2">
        <v>11</v>
      </c>
      <c r="I211" s="2">
        <v>10</v>
      </c>
      <c r="J211" s="2">
        <v>9</v>
      </c>
      <c r="K211" s="1">
        <v>8</v>
      </c>
      <c r="L211" s="2">
        <v>7</v>
      </c>
      <c r="M211" s="2">
        <v>6</v>
      </c>
      <c r="N211" s="2">
        <v>5</v>
      </c>
      <c r="O211" s="2">
        <v>4</v>
      </c>
      <c r="P211" s="2">
        <v>3</v>
      </c>
      <c r="Q211" s="2">
        <v>2</v>
      </c>
      <c r="R211" s="3">
        <v>1</v>
      </c>
      <c r="S211" t="s">
        <v>1</v>
      </c>
      <c r="U211" s="14" t="s">
        <v>4</v>
      </c>
      <c r="V211" s="14" t="s">
        <v>5</v>
      </c>
      <c r="W211" s="14" t="s">
        <v>6</v>
      </c>
      <c r="X211" s="14" t="s">
        <v>7</v>
      </c>
    </row>
    <row r="212" spans="1:24" x14ac:dyDescent="0.4">
      <c r="A212" s="100">
        <v>192</v>
      </c>
      <c r="B212" s="100">
        <v>168</v>
      </c>
      <c r="C212" s="100">
        <v>0</v>
      </c>
      <c r="D212" s="15">
        <v>1</v>
      </c>
      <c r="E212" s="15">
        <v>0</v>
      </c>
      <c r="F212" s="15">
        <v>0</v>
      </c>
      <c r="G212" s="15">
        <v>1</v>
      </c>
      <c r="H212" s="15">
        <v>0</v>
      </c>
      <c r="I212" s="15">
        <v>0</v>
      </c>
      <c r="J212" s="15">
        <v>0</v>
      </c>
      <c r="K212" s="100">
        <v>0</v>
      </c>
      <c r="L212" s="15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">
        <v>0</v>
      </c>
      <c r="T212" t="s">
        <v>401</v>
      </c>
      <c r="U212" t="s">
        <v>407</v>
      </c>
      <c r="V212" t="s">
        <v>408</v>
      </c>
      <c r="W212" t="s">
        <v>409</v>
      </c>
      <c r="X212" t="s">
        <v>410</v>
      </c>
    </row>
    <row r="213" spans="1:24" x14ac:dyDescent="0.4">
      <c r="A213" s="100">
        <v>192</v>
      </c>
      <c r="B213" s="100">
        <v>168</v>
      </c>
      <c r="C213" s="100">
        <v>0</v>
      </c>
      <c r="D213" s="15">
        <v>1</v>
      </c>
      <c r="E213" s="15">
        <v>0</v>
      </c>
      <c r="F213" s="15">
        <v>0</v>
      </c>
      <c r="G213" s="15">
        <v>1</v>
      </c>
      <c r="H213" s="15">
        <v>0</v>
      </c>
      <c r="I213" s="15">
        <v>0</v>
      </c>
      <c r="J213" s="15">
        <v>0</v>
      </c>
      <c r="K213" s="100">
        <v>0</v>
      </c>
      <c r="L213" s="15">
        <v>0</v>
      </c>
      <c r="M213">
        <v>1</v>
      </c>
      <c r="N213">
        <v>1</v>
      </c>
      <c r="O213">
        <v>1</v>
      </c>
      <c r="P213">
        <v>1</v>
      </c>
      <c r="Q213">
        <v>1</v>
      </c>
      <c r="R213" s="5">
        <v>1</v>
      </c>
    </row>
    <row r="214" spans="1:24" x14ac:dyDescent="0.4">
      <c r="A214" s="101">
        <v>192</v>
      </c>
      <c r="B214" s="101">
        <v>168</v>
      </c>
      <c r="C214" s="101">
        <v>0</v>
      </c>
      <c r="D214" s="16">
        <v>1</v>
      </c>
      <c r="E214" s="16">
        <v>0</v>
      </c>
      <c r="F214" s="16">
        <v>0</v>
      </c>
      <c r="G214" s="16">
        <v>1</v>
      </c>
      <c r="H214" s="16">
        <v>0</v>
      </c>
      <c r="I214" s="16">
        <v>0</v>
      </c>
      <c r="J214" s="16">
        <v>0</v>
      </c>
      <c r="K214" s="101">
        <v>0</v>
      </c>
      <c r="L214" s="16">
        <v>1</v>
      </c>
      <c r="M214" s="16">
        <v>0</v>
      </c>
      <c r="N214">
        <v>0</v>
      </c>
      <c r="O214">
        <v>0</v>
      </c>
      <c r="P214">
        <v>0</v>
      </c>
      <c r="Q214">
        <v>0</v>
      </c>
      <c r="R214" s="5">
        <v>0</v>
      </c>
      <c r="T214" t="s">
        <v>402</v>
      </c>
      <c r="U214" t="s">
        <v>411</v>
      </c>
      <c r="V214" t="s">
        <v>412</v>
      </c>
      <c r="W214" t="s">
        <v>413</v>
      </c>
      <c r="X214" t="s">
        <v>414</v>
      </c>
    </row>
    <row r="215" spans="1:24" x14ac:dyDescent="0.4">
      <c r="A215" s="101">
        <v>192</v>
      </c>
      <c r="B215" s="101">
        <v>168</v>
      </c>
      <c r="C215" s="101">
        <v>0</v>
      </c>
      <c r="D215" s="16">
        <v>1</v>
      </c>
      <c r="E215" s="16">
        <v>0</v>
      </c>
      <c r="F215" s="16">
        <v>0</v>
      </c>
      <c r="G215" s="16">
        <v>1</v>
      </c>
      <c r="H215" s="16">
        <v>0</v>
      </c>
      <c r="I215" s="16">
        <v>0</v>
      </c>
      <c r="J215" s="16">
        <v>0</v>
      </c>
      <c r="K215" s="101">
        <v>0</v>
      </c>
      <c r="L215" s="16">
        <v>1</v>
      </c>
      <c r="M215" s="16">
        <v>0</v>
      </c>
      <c r="N215">
        <v>1</v>
      </c>
      <c r="O215">
        <v>1</v>
      </c>
      <c r="P215">
        <v>1</v>
      </c>
      <c r="Q215">
        <v>1</v>
      </c>
      <c r="R215" s="5">
        <v>1</v>
      </c>
    </row>
    <row r="216" spans="1:24" x14ac:dyDescent="0.4">
      <c r="A216" s="101">
        <v>192</v>
      </c>
      <c r="B216" s="101">
        <v>168</v>
      </c>
      <c r="C216" s="101">
        <v>0</v>
      </c>
      <c r="D216" s="16">
        <v>1</v>
      </c>
      <c r="E216" s="16">
        <v>0</v>
      </c>
      <c r="F216" s="16">
        <v>0</v>
      </c>
      <c r="G216" s="16">
        <v>1</v>
      </c>
      <c r="H216" s="16">
        <v>0</v>
      </c>
      <c r="I216" s="16">
        <v>0</v>
      </c>
      <c r="J216" s="16">
        <v>0</v>
      </c>
      <c r="K216" s="101">
        <v>0</v>
      </c>
      <c r="L216" s="16">
        <v>1</v>
      </c>
      <c r="M216" s="16">
        <v>1</v>
      </c>
      <c r="N216">
        <v>0</v>
      </c>
      <c r="O216">
        <v>0</v>
      </c>
      <c r="P216">
        <v>0</v>
      </c>
      <c r="Q216">
        <v>0</v>
      </c>
      <c r="R216" s="5">
        <v>0</v>
      </c>
      <c r="T216" t="s">
        <v>403</v>
      </c>
      <c r="U216" t="s">
        <v>415</v>
      </c>
      <c r="V216" t="s">
        <v>416</v>
      </c>
      <c r="W216" t="s">
        <v>417</v>
      </c>
      <c r="X216" t="s">
        <v>418</v>
      </c>
    </row>
    <row r="217" spans="1:24" x14ac:dyDescent="0.4">
      <c r="A217" s="101">
        <v>192</v>
      </c>
      <c r="B217" s="101">
        <v>168</v>
      </c>
      <c r="C217" s="101">
        <v>0</v>
      </c>
      <c r="D217" s="16">
        <v>1</v>
      </c>
      <c r="E217" s="16">
        <v>0</v>
      </c>
      <c r="F217" s="16">
        <v>0</v>
      </c>
      <c r="G217" s="16">
        <v>1</v>
      </c>
      <c r="H217" s="16">
        <v>0</v>
      </c>
      <c r="I217" s="16">
        <v>0</v>
      </c>
      <c r="J217" s="16">
        <v>0</v>
      </c>
      <c r="K217" s="101">
        <v>0</v>
      </c>
      <c r="L217" s="16">
        <v>1</v>
      </c>
      <c r="M217" s="16">
        <v>1</v>
      </c>
      <c r="N217">
        <v>1</v>
      </c>
      <c r="O217">
        <v>1</v>
      </c>
      <c r="P217">
        <v>1</v>
      </c>
      <c r="Q217">
        <v>1</v>
      </c>
      <c r="R217" s="5">
        <v>1</v>
      </c>
    </row>
    <row r="218" spans="1:24" x14ac:dyDescent="0.4">
      <c r="A218" s="101">
        <v>192</v>
      </c>
      <c r="B218" s="101">
        <v>168</v>
      </c>
      <c r="C218" s="101">
        <v>0</v>
      </c>
      <c r="D218" s="16">
        <v>1</v>
      </c>
      <c r="E218" s="16">
        <v>0</v>
      </c>
      <c r="F218" s="16">
        <v>0</v>
      </c>
      <c r="G218" s="16">
        <v>1</v>
      </c>
      <c r="H218" s="16">
        <v>0</v>
      </c>
      <c r="I218" s="16">
        <v>0</v>
      </c>
      <c r="J218" s="16">
        <v>0</v>
      </c>
      <c r="K218" s="101">
        <v>1</v>
      </c>
      <c r="L218" s="16">
        <v>0</v>
      </c>
      <c r="M218" s="16">
        <v>0</v>
      </c>
      <c r="N218" s="16">
        <v>0</v>
      </c>
      <c r="O218">
        <v>0</v>
      </c>
      <c r="P218">
        <v>0</v>
      </c>
      <c r="Q218">
        <v>0</v>
      </c>
      <c r="R218" s="5">
        <v>0</v>
      </c>
      <c r="T218" t="s">
        <v>404</v>
      </c>
      <c r="U218" t="s">
        <v>419</v>
      </c>
      <c r="V218" t="s">
        <v>420</v>
      </c>
      <c r="W218" t="s">
        <v>421</v>
      </c>
      <c r="X218" t="s">
        <v>422</v>
      </c>
    </row>
    <row r="219" spans="1:24" x14ac:dyDescent="0.4">
      <c r="A219" s="101">
        <v>192</v>
      </c>
      <c r="B219" s="101">
        <v>168</v>
      </c>
      <c r="C219" s="101">
        <v>0</v>
      </c>
      <c r="D219" s="16">
        <v>1</v>
      </c>
      <c r="E219" s="16">
        <v>0</v>
      </c>
      <c r="F219" s="16">
        <v>0</v>
      </c>
      <c r="G219" s="16">
        <v>1</v>
      </c>
      <c r="H219" s="16">
        <v>0</v>
      </c>
      <c r="I219" s="16">
        <v>0</v>
      </c>
      <c r="J219" s="16">
        <v>0</v>
      </c>
      <c r="K219" s="101">
        <v>1</v>
      </c>
      <c r="L219" s="16">
        <v>0</v>
      </c>
      <c r="M219" s="16">
        <v>0</v>
      </c>
      <c r="N219" s="16">
        <v>0</v>
      </c>
      <c r="O219">
        <v>1</v>
      </c>
      <c r="P219">
        <v>1</v>
      </c>
      <c r="Q219">
        <v>1</v>
      </c>
      <c r="R219" s="5">
        <v>1</v>
      </c>
    </row>
    <row r="220" spans="1:24" x14ac:dyDescent="0.4">
      <c r="A220" s="101">
        <v>192</v>
      </c>
      <c r="B220" s="101">
        <v>168</v>
      </c>
      <c r="C220" s="101">
        <v>0</v>
      </c>
      <c r="D220" s="16">
        <v>1</v>
      </c>
      <c r="E220" s="16">
        <v>0</v>
      </c>
      <c r="F220" s="16">
        <v>0</v>
      </c>
      <c r="G220" s="16">
        <v>1</v>
      </c>
      <c r="H220" s="16">
        <v>0</v>
      </c>
      <c r="I220" s="16">
        <v>0</v>
      </c>
      <c r="J220" s="16">
        <v>0</v>
      </c>
      <c r="K220" s="101">
        <v>1</v>
      </c>
      <c r="L220" s="16">
        <v>0</v>
      </c>
      <c r="M220" s="16">
        <v>0</v>
      </c>
      <c r="N220" s="16">
        <v>1</v>
      </c>
      <c r="O220" s="16">
        <v>0</v>
      </c>
      <c r="P220" s="16">
        <v>0</v>
      </c>
      <c r="Q220">
        <v>0</v>
      </c>
      <c r="R220" s="5">
        <v>0</v>
      </c>
      <c r="T220" t="s">
        <v>405</v>
      </c>
      <c r="U220" t="s">
        <v>423</v>
      </c>
      <c r="V220" t="s">
        <v>424</v>
      </c>
      <c r="W220" t="s">
        <v>426</v>
      </c>
      <c r="X220" t="s">
        <v>425</v>
      </c>
    </row>
    <row r="221" spans="1:24" x14ac:dyDescent="0.4">
      <c r="A221" s="101">
        <v>192</v>
      </c>
      <c r="B221" s="101">
        <v>168</v>
      </c>
      <c r="C221" s="101">
        <v>0</v>
      </c>
      <c r="D221" s="16">
        <v>1</v>
      </c>
      <c r="E221" s="16">
        <v>0</v>
      </c>
      <c r="F221" s="16">
        <v>0</v>
      </c>
      <c r="G221" s="16">
        <v>1</v>
      </c>
      <c r="H221" s="16">
        <v>0</v>
      </c>
      <c r="I221" s="16">
        <v>0</v>
      </c>
      <c r="J221" s="16">
        <v>0</v>
      </c>
      <c r="K221" s="101">
        <v>1</v>
      </c>
      <c r="L221" s="16">
        <v>0</v>
      </c>
      <c r="M221" s="16">
        <v>0</v>
      </c>
      <c r="N221" s="16">
        <v>1</v>
      </c>
      <c r="O221" s="16">
        <v>0</v>
      </c>
      <c r="P221" s="16">
        <v>0</v>
      </c>
      <c r="Q221">
        <v>1</v>
      </c>
      <c r="R221" s="5">
        <v>1</v>
      </c>
    </row>
    <row r="222" spans="1:24" x14ac:dyDescent="0.4">
      <c r="A222" s="4"/>
      <c r="B222" s="4"/>
      <c r="C222" s="4"/>
      <c r="K222" s="4"/>
      <c r="R222" s="5"/>
    </row>
    <row r="223" spans="1:24" x14ac:dyDescent="0.4">
      <c r="A223" s="4"/>
      <c r="B223" s="4"/>
      <c r="C223" s="4"/>
      <c r="K223" s="4"/>
      <c r="R223" s="5"/>
    </row>
    <row r="224" spans="1:24" x14ac:dyDescent="0.4">
      <c r="A224" s="4"/>
      <c r="B224" s="4"/>
      <c r="C224" s="4"/>
      <c r="K224" s="4"/>
      <c r="R224" s="5"/>
    </row>
    <row r="225" spans="1:24" x14ac:dyDescent="0.4">
      <c r="A225" s="4"/>
      <c r="B225" s="4"/>
      <c r="C225" s="4"/>
      <c r="K225" s="4"/>
      <c r="R225" s="5"/>
    </row>
    <row r="226" spans="1:24" x14ac:dyDescent="0.4">
      <c r="A226" s="4"/>
      <c r="B226" s="4"/>
      <c r="C226" s="4"/>
      <c r="K226" s="4"/>
      <c r="R226" s="5"/>
    </row>
    <row r="228" spans="1:24" x14ac:dyDescent="0.4">
      <c r="A228" s="99" t="s">
        <v>427</v>
      </c>
      <c r="B228" s="16"/>
      <c r="C228" s="16"/>
      <c r="D228" s="16"/>
    </row>
    <row r="230" spans="1:24" x14ac:dyDescent="0.4">
      <c r="A230" s="217" t="s">
        <v>133</v>
      </c>
      <c r="B230" s="218"/>
      <c r="C230" s="11">
        <v>65536</v>
      </c>
      <c r="D230" s="12">
        <v>32768</v>
      </c>
      <c r="E230" s="12">
        <v>16384</v>
      </c>
      <c r="F230" s="12">
        <v>8192</v>
      </c>
      <c r="G230" s="12">
        <v>4096</v>
      </c>
      <c r="H230" s="12">
        <v>2048</v>
      </c>
      <c r="I230" s="12">
        <v>1024</v>
      </c>
      <c r="J230" s="13">
        <v>512</v>
      </c>
      <c r="K230" s="11">
        <v>256</v>
      </c>
      <c r="L230" s="12">
        <v>128</v>
      </c>
      <c r="M230" s="12">
        <v>64</v>
      </c>
      <c r="N230" s="12">
        <v>32</v>
      </c>
      <c r="O230" s="12">
        <v>16</v>
      </c>
      <c r="P230" s="12">
        <v>8</v>
      </c>
      <c r="Q230" s="12">
        <v>4</v>
      </c>
      <c r="R230" s="13">
        <v>2</v>
      </c>
      <c r="S230" t="s">
        <v>2</v>
      </c>
    </row>
    <row r="231" spans="1:24" x14ac:dyDescent="0.4">
      <c r="A231" s="219" t="s">
        <v>135</v>
      </c>
      <c r="B231" s="218"/>
      <c r="C231" s="1">
        <v>128</v>
      </c>
      <c r="D231" s="2">
        <v>64</v>
      </c>
      <c r="E231" s="2">
        <v>32</v>
      </c>
      <c r="F231" s="2">
        <v>16</v>
      </c>
      <c r="G231" s="2">
        <v>8</v>
      </c>
      <c r="H231" s="2">
        <v>4</v>
      </c>
      <c r="I231" s="2">
        <v>2</v>
      </c>
      <c r="J231" s="3">
        <v>1</v>
      </c>
      <c r="K231" s="4">
        <v>128</v>
      </c>
      <c r="L231">
        <v>64</v>
      </c>
      <c r="M231">
        <v>32</v>
      </c>
      <c r="N231">
        <v>16</v>
      </c>
      <c r="O231">
        <v>8</v>
      </c>
      <c r="P231">
        <v>4</v>
      </c>
      <c r="Q231">
        <v>2</v>
      </c>
      <c r="R231" s="5">
        <v>1</v>
      </c>
      <c r="S231" t="s">
        <v>3</v>
      </c>
    </row>
    <row r="232" spans="1:24" x14ac:dyDescent="0.4">
      <c r="A232" s="217" t="s">
        <v>133</v>
      </c>
      <c r="B232" s="218"/>
      <c r="C232" s="1">
        <v>65534</v>
      </c>
      <c r="D232" s="2">
        <v>32766</v>
      </c>
      <c r="E232" s="2">
        <v>16382</v>
      </c>
      <c r="F232" s="2">
        <v>8190</v>
      </c>
      <c r="G232" s="2">
        <v>4094</v>
      </c>
      <c r="H232" s="2">
        <v>2046</v>
      </c>
      <c r="I232" s="2">
        <v>1022</v>
      </c>
      <c r="J232" s="3">
        <v>510</v>
      </c>
      <c r="K232" s="1">
        <v>254</v>
      </c>
      <c r="L232" s="2">
        <v>126</v>
      </c>
      <c r="M232" s="2">
        <v>62</v>
      </c>
      <c r="N232" s="2">
        <v>30</v>
      </c>
      <c r="O232" s="2">
        <v>14</v>
      </c>
      <c r="P232" s="2">
        <v>6</v>
      </c>
      <c r="Q232" s="2">
        <v>2</v>
      </c>
      <c r="R232" s="3">
        <v>0</v>
      </c>
      <c r="S232" t="s">
        <v>400</v>
      </c>
    </row>
    <row r="233" spans="1:24" x14ac:dyDescent="0.4">
      <c r="A233" s="217" t="s">
        <v>134</v>
      </c>
      <c r="B233" s="217"/>
      <c r="C233" s="1">
        <v>16</v>
      </c>
      <c r="D233" s="2">
        <v>15</v>
      </c>
      <c r="E233" s="2">
        <v>14</v>
      </c>
      <c r="F233" s="2">
        <v>13</v>
      </c>
      <c r="G233" s="2">
        <v>12</v>
      </c>
      <c r="H233" s="2">
        <v>11</v>
      </c>
      <c r="I233" s="2">
        <v>10</v>
      </c>
      <c r="J233" s="2">
        <v>9</v>
      </c>
      <c r="K233" s="1">
        <v>8</v>
      </c>
      <c r="L233" s="2">
        <v>7</v>
      </c>
      <c r="M233" s="2">
        <v>6</v>
      </c>
      <c r="N233" s="2">
        <v>5</v>
      </c>
      <c r="O233" s="2">
        <v>4</v>
      </c>
      <c r="P233" s="2">
        <v>3</v>
      </c>
      <c r="Q233" s="2">
        <v>2</v>
      </c>
      <c r="R233" s="3">
        <v>1</v>
      </c>
      <c r="S233" t="s">
        <v>1</v>
      </c>
      <c r="U233" s="14" t="s">
        <v>4</v>
      </c>
      <c r="V233" s="14" t="s">
        <v>5</v>
      </c>
      <c r="W233" s="14" t="s">
        <v>6</v>
      </c>
      <c r="X233" s="14" t="s">
        <v>7</v>
      </c>
    </row>
    <row r="234" spans="1:24" x14ac:dyDescent="0.4">
      <c r="A234" s="108">
        <v>172</v>
      </c>
      <c r="B234" s="108">
        <v>20</v>
      </c>
      <c r="C234" s="108">
        <v>0</v>
      </c>
      <c r="D234" s="109">
        <v>0</v>
      </c>
      <c r="E234" s="109">
        <v>0</v>
      </c>
      <c r="F234" s="109">
        <v>1</v>
      </c>
      <c r="G234" s="109">
        <v>0</v>
      </c>
      <c r="H234" s="109">
        <v>0</v>
      </c>
      <c r="I234" s="109">
        <v>0</v>
      </c>
      <c r="J234" s="2">
        <v>0</v>
      </c>
      <c r="K234" s="1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3">
        <v>0</v>
      </c>
      <c r="T234" t="s">
        <v>428</v>
      </c>
      <c r="U234" t="s">
        <v>427</v>
      </c>
      <c r="V234" t="s">
        <v>432</v>
      </c>
      <c r="W234" t="s">
        <v>433</v>
      </c>
      <c r="X234" t="s">
        <v>434</v>
      </c>
    </row>
    <row r="235" spans="1:24" x14ac:dyDescent="0.4">
      <c r="A235" s="103">
        <v>172</v>
      </c>
      <c r="B235" s="102">
        <v>20</v>
      </c>
      <c r="C235" s="102">
        <v>0</v>
      </c>
      <c r="D235" s="103">
        <v>0</v>
      </c>
      <c r="E235" s="103">
        <v>0</v>
      </c>
      <c r="F235" s="103">
        <v>1</v>
      </c>
      <c r="G235" s="103">
        <v>0</v>
      </c>
      <c r="H235" s="103">
        <v>0</v>
      </c>
      <c r="I235" s="103">
        <v>0</v>
      </c>
      <c r="J235">
        <v>1</v>
      </c>
      <c r="K235" s="4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 s="5">
        <v>1</v>
      </c>
    </row>
    <row r="236" spans="1:24" x14ac:dyDescent="0.4">
      <c r="A236" s="102">
        <v>172</v>
      </c>
      <c r="B236" s="102">
        <v>20</v>
      </c>
      <c r="C236" s="102">
        <v>0</v>
      </c>
      <c r="D236" s="103">
        <v>0</v>
      </c>
      <c r="E236" s="103">
        <v>0</v>
      </c>
      <c r="F236" s="103">
        <v>1</v>
      </c>
      <c r="G236" s="103">
        <v>0</v>
      </c>
      <c r="H236" s="103">
        <v>0</v>
      </c>
      <c r="I236" s="103">
        <v>1</v>
      </c>
      <c r="J236" s="103">
        <v>0</v>
      </c>
      <c r="K236" s="4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s="5">
        <v>0</v>
      </c>
      <c r="T236" t="s">
        <v>429</v>
      </c>
      <c r="U236" t="s">
        <v>435</v>
      </c>
      <c r="V236" t="s">
        <v>436</v>
      </c>
      <c r="W236" t="s">
        <v>437</v>
      </c>
      <c r="X236" t="s">
        <v>438</v>
      </c>
    </row>
    <row r="237" spans="1:24" x14ac:dyDescent="0.4">
      <c r="A237" s="102">
        <v>172</v>
      </c>
      <c r="B237" s="102">
        <v>20</v>
      </c>
      <c r="C237" s="102">
        <v>0</v>
      </c>
      <c r="D237" s="103">
        <v>0</v>
      </c>
      <c r="E237" s="103">
        <v>0</v>
      </c>
      <c r="F237" s="103">
        <v>1</v>
      </c>
      <c r="G237" s="103">
        <v>0</v>
      </c>
      <c r="H237" s="103">
        <v>0</v>
      </c>
      <c r="I237" s="103">
        <v>1</v>
      </c>
      <c r="J237" s="103">
        <v>0</v>
      </c>
      <c r="K237" s="4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 s="5">
        <v>1</v>
      </c>
    </row>
    <row r="238" spans="1:24" x14ac:dyDescent="0.4">
      <c r="A238" s="4"/>
      <c r="B238" s="4"/>
      <c r="C238" s="4"/>
      <c r="K238" s="4"/>
      <c r="R238" s="5"/>
    </row>
    <row r="239" spans="1:24" x14ac:dyDescent="0.4">
      <c r="A239" s="4"/>
      <c r="B239" s="4"/>
      <c r="C239" s="4"/>
      <c r="K239" s="4"/>
      <c r="R239" s="5"/>
    </row>
    <row r="240" spans="1:24" x14ac:dyDescent="0.4">
      <c r="A240" s="4"/>
      <c r="B240" s="4"/>
      <c r="C240" s="4"/>
      <c r="K240" s="4"/>
      <c r="R240" s="5"/>
    </row>
    <row r="241" spans="1:24" x14ac:dyDescent="0.4">
      <c r="A241" s="4"/>
      <c r="B241" s="4"/>
      <c r="C241" s="4"/>
      <c r="K241" s="4"/>
      <c r="R241" s="5"/>
    </row>
    <row r="242" spans="1:24" x14ac:dyDescent="0.4">
      <c r="A242" s="4"/>
      <c r="B242" s="4"/>
      <c r="C242" s="4"/>
      <c r="K242" s="4"/>
      <c r="R242" s="5"/>
    </row>
    <row r="243" spans="1:24" x14ac:dyDescent="0.4">
      <c r="A243" s="4"/>
      <c r="B243" s="4"/>
      <c r="C243" s="4"/>
      <c r="K243" s="4"/>
      <c r="R243" s="5"/>
    </row>
    <row r="244" spans="1:24" x14ac:dyDescent="0.4">
      <c r="A244" s="4"/>
      <c r="B244" s="4"/>
      <c r="C244" s="4"/>
      <c r="K244" s="4"/>
      <c r="R244" s="5"/>
    </row>
    <row r="245" spans="1:24" x14ac:dyDescent="0.4">
      <c r="A245" s="4"/>
      <c r="B245" s="4"/>
      <c r="C245" s="4"/>
      <c r="K245" s="4"/>
      <c r="R245" s="5"/>
    </row>
    <row r="246" spans="1:24" x14ac:dyDescent="0.4">
      <c r="A246" s="4"/>
      <c r="B246" s="4"/>
      <c r="C246" s="4"/>
      <c r="K246" s="4"/>
      <c r="R246" s="5"/>
    </row>
    <row r="247" spans="1:24" x14ac:dyDescent="0.4">
      <c r="A247" s="4"/>
      <c r="B247" s="4"/>
      <c r="C247" s="4"/>
      <c r="K247" s="4"/>
      <c r="R247" s="5"/>
    </row>
    <row r="248" spans="1:24" x14ac:dyDescent="0.4">
      <c r="A248" s="4"/>
      <c r="B248" s="4"/>
      <c r="C248" s="4"/>
      <c r="K248" s="4"/>
      <c r="R248" s="5"/>
    </row>
    <row r="250" spans="1:24" x14ac:dyDescent="0.4">
      <c r="A250" s="99" t="s">
        <v>444</v>
      </c>
      <c r="B250" s="16"/>
      <c r="C250" s="16"/>
      <c r="D250" s="16"/>
    </row>
    <row r="252" spans="1:24" x14ac:dyDescent="0.4">
      <c r="A252" s="217" t="s">
        <v>133</v>
      </c>
      <c r="B252" s="218"/>
      <c r="C252" s="11">
        <v>65536</v>
      </c>
      <c r="D252" s="12">
        <v>32768</v>
      </c>
      <c r="E252" s="12">
        <v>16384</v>
      </c>
      <c r="F252" s="12">
        <v>8192</v>
      </c>
      <c r="G252" s="12">
        <v>4096</v>
      </c>
      <c r="H252" s="12">
        <v>2048</v>
      </c>
      <c r="I252" s="12">
        <v>1024</v>
      </c>
      <c r="J252" s="13">
        <v>512</v>
      </c>
      <c r="K252" s="11">
        <v>256</v>
      </c>
      <c r="L252" s="12">
        <v>128</v>
      </c>
      <c r="M252" s="12">
        <v>64</v>
      </c>
      <c r="N252" s="12">
        <v>32</v>
      </c>
      <c r="O252" s="12">
        <v>16</v>
      </c>
      <c r="P252" s="12">
        <v>8</v>
      </c>
      <c r="Q252" s="12">
        <v>4</v>
      </c>
      <c r="R252" s="13">
        <v>2</v>
      </c>
      <c r="S252" t="s">
        <v>2</v>
      </c>
    </row>
    <row r="253" spans="1:24" x14ac:dyDescent="0.4">
      <c r="A253" s="219" t="s">
        <v>135</v>
      </c>
      <c r="B253" s="218"/>
      <c r="C253" s="1">
        <v>128</v>
      </c>
      <c r="D253" s="2">
        <v>64</v>
      </c>
      <c r="E253" s="2">
        <v>32</v>
      </c>
      <c r="F253" s="2">
        <v>16</v>
      </c>
      <c r="G253" s="2">
        <v>8</v>
      </c>
      <c r="H253" s="2">
        <v>4</v>
      </c>
      <c r="I253" s="2">
        <v>2</v>
      </c>
      <c r="J253" s="3">
        <v>1</v>
      </c>
      <c r="K253" s="4">
        <v>128</v>
      </c>
      <c r="L253">
        <v>64</v>
      </c>
      <c r="M253">
        <v>32</v>
      </c>
      <c r="N253">
        <v>16</v>
      </c>
      <c r="O253">
        <v>8</v>
      </c>
      <c r="P253">
        <v>4</v>
      </c>
      <c r="Q253">
        <v>2</v>
      </c>
      <c r="R253" s="5">
        <v>1</v>
      </c>
      <c r="S253" t="s">
        <v>3</v>
      </c>
    </row>
    <row r="254" spans="1:24" x14ac:dyDescent="0.4">
      <c r="A254" s="217" t="s">
        <v>133</v>
      </c>
      <c r="B254" s="218"/>
      <c r="C254" s="1">
        <v>65534</v>
      </c>
      <c r="D254" s="2">
        <v>32766</v>
      </c>
      <c r="E254" s="2">
        <v>16382</v>
      </c>
      <c r="F254" s="2">
        <v>8190</v>
      </c>
      <c r="G254" s="2">
        <v>4094</v>
      </c>
      <c r="H254" s="2">
        <v>2046</v>
      </c>
      <c r="I254" s="2">
        <v>1022</v>
      </c>
      <c r="J254" s="3">
        <v>510</v>
      </c>
      <c r="K254" s="1">
        <v>254</v>
      </c>
      <c r="L254" s="2">
        <v>126</v>
      </c>
      <c r="M254" s="2">
        <v>62</v>
      </c>
      <c r="N254" s="2">
        <v>30</v>
      </c>
      <c r="O254" s="2">
        <v>14</v>
      </c>
      <c r="P254" s="2">
        <v>6</v>
      </c>
      <c r="Q254" s="2">
        <v>2</v>
      </c>
      <c r="R254" s="3">
        <v>0</v>
      </c>
      <c r="S254" t="s">
        <v>400</v>
      </c>
    </row>
    <row r="255" spans="1:24" x14ac:dyDescent="0.4">
      <c r="A255" s="217" t="s">
        <v>134</v>
      </c>
      <c r="B255" s="217"/>
      <c r="C255" s="1">
        <v>16</v>
      </c>
      <c r="D255" s="2">
        <v>15</v>
      </c>
      <c r="E255" s="2">
        <v>14</v>
      </c>
      <c r="F255" s="2">
        <v>13</v>
      </c>
      <c r="G255" s="2">
        <v>12</v>
      </c>
      <c r="H255" s="2">
        <v>11</v>
      </c>
      <c r="I255" s="2">
        <v>10</v>
      </c>
      <c r="J255" s="2">
        <v>9</v>
      </c>
      <c r="K255" s="1">
        <v>8</v>
      </c>
      <c r="L255" s="2">
        <v>7</v>
      </c>
      <c r="M255" s="2">
        <v>6</v>
      </c>
      <c r="N255" s="2">
        <v>5</v>
      </c>
      <c r="O255" s="2">
        <v>4</v>
      </c>
      <c r="P255" s="2">
        <v>3</v>
      </c>
      <c r="Q255" s="2">
        <v>2</v>
      </c>
      <c r="R255" s="3">
        <v>1</v>
      </c>
      <c r="S255" t="s">
        <v>1</v>
      </c>
      <c r="U255" s="14" t="s">
        <v>4</v>
      </c>
      <c r="V255" s="14" t="s">
        <v>5</v>
      </c>
      <c r="W255" s="14" t="s">
        <v>6</v>
      </c>
      <c r="X255" s="14" t="s">
        <v>7</v>
      </c>
    </row>
    <row r="256" spans="1:24" x14ac:dyDescent="0.4">
      <c r="A256" s="108">
        <v>10</v>
      </c>
      <c r="B256" s="108">
        <v>10</v>
      </c>
      <c r="C256" s="108">
        <v>0</v>
      </c>
      <c r="D256" s="109">
        <v>0</v>
      </c>
      <c r="E256" s="109">
        <v>0</v>
      </c>
      <c r="F256" s="109">
        <v>1</v>
      </c>
      <c r="G256" s="109">
        <v>0</v>
      </c>
      <c r="H256" s="109">
        <v>0</v>
      </c>
      <c r="I256" s="109">
        <v>0</v>
      </c>
      <c r="J256" s="109">
        <v>0</v>
      </c>
      <c r="K256" s="1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3">
        <v>0</v>
      </c>
      <c r="T256" t="s">
        <v>445</v>
      </c>
      <c r="U256" t="s">
        <v>443</v>
      </c>
      <c r="V256" t="s">
        <v>447</v>
      </c>
      <c r="W256" t="s">
        <v>448</v>
      </c>
      <c r="X256" t="s">
        <v>449</v>
      </c>
    </row>
    <row r="257" spans="1:24" x14ac:dyDescent="0.4">
      <c r="A257" s="108">
        <v>10</v>
      </c>
      <c r="B257" s="108">
        <v>10</v>
      </c>
      <c r="C257" s="108">
        <v>0</v>
      </c>
      <c r="D257" s="109">
        <v>0</v>
      </c>
      <c r="E257" s="109">
        <v>0</v>
      </c>
      <c r="F257" s="109">
        <v>1</v>
      </c>
      <c r="G257" s="109">
        <v>0</v>
      </c>
      <c r="H257" s="109">
        <v>0</v>
      </c>
      <c r="I257" s="109">
        <v>0</v>
      </c>
      <c r="J257" s="109">
        <v>0</v>
      </c>
      <c r="K257" s="4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 s="5">
        <v>1</v>
      </c>
    </row>
    <row r="258" spans="1:24" x14ac:dyDescent="0.4">
      <c r="A258" s="108">
        <v>10</v>
      </c>
      <c r="B258" s="108">
        <v>10</v>
      </c>
      <c r="C258" s="108">
        <v>0</v>
      </c>
      <c r="D258" s="109">
        <v>0</v>
      </c>
      <c r="E258" s="109">
        <v>0</v>
      </c>
      <c r="F258" s="109">
        <v>1</v>
      </c>
      <c r="G258" s="109">
        <v>0</v>
      </c>
      <c r="H258" s="109">
        <v>0</v>
      </c>
      <c r="I258" s="109">
        <v>0</v>
      </c>
      <c r="J258" s="103">
        <v>1</v>
      </c>
      <c r="K258" s="4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5">
        <v>0</v>
      </c>
      <c r="T258" t="s">
        <v>446</v>
      </c>
      <c r="U258" t="s">
        <v>450</v>
      </c>
      <c r="V258" t="s">
        <v>451</v>
      </c>
      <c r="W258" t="s">
        <v>452</v>
      </c>
      <c r="X258" t="s">
        <v>453</v>
      </c>
    </row>
    <row r="259" spans="1:24" x14ac:dyDescent="0.4">
      <c r="A259" s="108">
        <v>10</v>
      </c>
      <c r="B259" s="108">
        <v>10</v>
      </c>
      <c r="C259" s="108">
        <v>0</v>
      </c>
      <c r="D259" s="109">
        <v>0</v>
      </c>
      <c r="E259" s="109">
        <v>0</v>
      </c>
      <c r="F259" s="109">
        <v>1</v>
      </c>
      <c r="G259" s="109">
        <v>0</v>
      </c>
      <c r="H259" s="109">
        <v>0</v>
      </c>
      <c r="I259" s="109">
        <v>0</v>
      </c>
      <c r="J259" s="103">
        <v>1</v>
      </c>
      <c r="K259" s="4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 s="5">
        <v>1</v>
      </c>
    </row>
    <row r="261" spans="1:24" x14ac:dyDescent="0.4">
      <c r="A261" s="99" t="s">
        <v>0</v>
      </c>
      <c r="B261" s="16"/>
      <c r="C261" s="16"/>
      <c r="D261" s="16"/>
    </row>
    <row r="263" spans="1:24" x14ac:dyDescent="0.4">
      <c r="A263" s="217" t="s">
        <v>133</v>
      </c>
      <c r="B263" s="218"/>
      <c r="C263" s="11">
        <v>65536</v>
      </c>
      <c r="D263" s="12">
        <v>32768</v>
      </c>
      <c r="E263" s="12">
        <v>16384</v>
      </c>
      <c r="F263" s="12">
        <v>8192</v>
      </c>
      <c r="G263" s="12">
        <v>4096</v>
      </c>
      <c r="H263" s="12">
        <v>2048</v>
      </c>
      <c r="I263" s="12">
        <v>1024</v>
      </c>
      <c r="J263" s="13">
        <v>512</v>
      </c>
      <c r="K263" s="11">
        <v>256</v>
      </c>
      <c r="L263" s="12">
        <v>128</v>
      </c>
      <c r="M263" s="12">
        <v>64</v>
      </c>
      <c r="N263" s="12">
        <v>32</v>
      </c>
      <c r="O263" s="12">
        <v>16</v>
      </c>
      <c r="P263" s="12">
        <v>8</v>
      </c>
      <c r="Q263" s="12">
        <v>4</v>
      </c>
      <c r="R263" s="13">
        <v>2</v>
      </c>
      <c r="S263" t="s">
        <v>2</v>
      </c>
    </row>
    <row r="264" spans="1:24" x14ac:dyDescent="0.4">
      <c r="A264" s="219" t="s">
        <v>135</v>
      </c>
      <c r="B264" s="218"/>
      <c r="C264" s="1">
        <v>128</v>
      </c>
      <c r="D264" s="2">
        <v>64</v>
      </c>
      <c r="E264" s="2">
        <v>32</v>
      </c>
      <c r="F264" s="2">
        <v>16</v>
      </c>
      <c r="G264" s="2">
        <v>8</v>
      </c>
      <c r="H264" s="2">
        <v>4</v>
      </c>
      <c r="I264" s="2">
        <v>2</v>
      </c>
      <c r="J264" s="3">
        <v>1</v>
      </c>
      <c r="K264" s="4">
        <v>128</v>
      </c>
      <c r="L264">
        <v>64</v>
      </c>
      <c r="M264">
        <v>32</v>
      </c>
      <c r="N264">
        <v>16</v>
      </c>
      <c r="O264">
        <v>8</v>
      </c>
      <c r="P264">
        <v>4</v>
      </c>
      <c r="Q264">
        <v>2</v>
      </c>
      <c r="R264" s="5">
        <v>1</v>
      </c>
      <c r="S264" t="s">
        <v>3</v>
      </c>
    </row>
    <row r="265" spans="1:24" x14ac:dyDescent="0.4">
      <c r="A265" s="217" t="s">
        <v>133</v>
      </c>
      <c r="B265" s="218"/>
      <c r="C265" s="1">
        <v>65534</v>
      </c>
      <c r="D265" s="2">
        <v>32766</v>
      </c>
      <c r="E265" s="2">
        <v>16382</v>
      </c>
      <c r="F265" s="2">
        <v>8190</v>
      </c>
      <c r="G265" s="2">
        <v>4094</v>
      </c>
      <c r="H265" s="2">
        <v>2046</v>
      </c>
      <c r="I265" s="2">
        <v>1022</v>
      </c>
      <c r="J265" s="3">
        <v>510</v>
      </c>
      <c r="K265" s="1">
        <v>254</v>
      </c>
      <c r="L265" s="2">
        <v>126</v>
      </c>
      <c r="M265" s="2">
        <v>62</v>
      </c>
      <c r="N265" s="2">
        <v>30</v>
      </c>
      <c r="O265" s="2">
        <v>14</v>
      </c>
      <c r="P265" s="2">
        <v>6</v>
      </c>
      <c r="Q265" s="2">
        <v>2</v>
      </c>
      <c r="R265" s="3">
        <v>0</v>
      </c>
      <c r="S265" t="s">
        <v>400</v>
      </c>
    </row>
    <row r="266" spans="1:24" x14ac:dyDescent="0.4">
      <c r="A266" s="217" t="s">
        <v>134</v>
      </c>
      <c r="B266" s="217"/>
      <c r="C266" s="1">
        <v>16</v>
      </c>
      <c r="D266" s="2">
        <v>15</v>
      </c>
      <c r="E266" s="2">
        <v>14</v>
      </c>
      <c r="F266" s="2">
        <v>13</v>
      </c>
      <c r="G266" s="2">
        <v>12</v>
      </c>
      <c r="H266" s="2">
        <v>11</v>
      </c>
      <c r="I266" s="2">
        <v>10</v>
      </c>
      <c r="J266" s="2">
        <v>9</v>
      </c>
      <c r="K266" s="1">
        <v>8</v>
      </c>
      <c r="L266" s="2">
        <v>7</v>
      </c>
      <c r="M266" s="2">
        <v>6</v>
      </c>
      <c r="N266" s="2">
        <v>5</v>
      </c>
      <c r="O266" s="2">
        <v>4</v>
      </c>
      <c r="P266" s="2">
        <v>3</v>
      </c>
      <c r="Q266" s="2">
        <v>2</v>
      </c>
      <c r="R266" s="3">
        <v>1</v>
      </c>
      <c r="S266" t="s">
        <v>1</v>
      </c>
      <c r="U266" s="14" t="s">
        <v>4</v>
      </c>
      <c r="V266" s="14" t="s">
        <v>5</v>
      </c>
      <c r="W266" s="14" t="s">
        <v>6</v>
      </c>
      <c r="X266" s="14" t="s">
        <v>7</v>
      </c>
    </row>
    <row r="267" spans="1:24" x14ac:dyDescent="0.4">
      <c r="A267" s="118">
        <v>172</v>
      </c>
      <c r="B267" s="118">
        <v>16</v>
      </c>
      <c r="C267" s="118">
        <v>1</v>
      </c>
      <c r="D267" s="119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3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3">
        <v>0</v>
      </c>
      <c r="T267" t="s">
        <v>455</v>
      </c>
      <c r="U267" t="s">
        <v>8</v>
      </c>
      <c r="V267" t="s">
        <v>10</v>
      </c>
      <c r="W267" t="s">
        <v>9</v>
      </c>
      <c r="X267" t="s">
        <v>11</v>
      </c>
    </row>
    <row r="268" spans="1:24" x14ac:dyDescent="0.4">
      <c r="A268" s="118">
        <v>172</v>
      </c>
      <c r="B268" s="118">
        <v>16</v>
      </c>
      <c r="C268" s="118">
        <v>1</v>
      </c>
      <c r="D268" s="119">
        <v>0</v>
      </c>
      <c r="E268">
        <v>1</v>
      </c>
      <c r="F268">
        <v>1</v>
      </c>
      <c r="G268">
        <v>1</v>
      </c>
      <c r="H268">
        <v>1</v>
      </c>
      <c r="I268">
        <v>1</v>
      </c>
      <c r="J268" s="5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 s="5">
        <v>1</v>
      </c>
    </row>
    <row r="269" spans="1:24" x14ac:dyDescent="0.4">
      <c r="A269" s="118">
        <v>172</v>
      </c>
      <c r="B269" s="118">
        <v>16</v>
      </c>
      <c r="C269" s="120">
        <v>1</v>
      </c>
      <c r="D269" s="18">
        <v>1</v>
      </c>
      <c r="E269" s="18">
        <v>0</v>
      </c>
      <c r="F269">
        <v>0</v>
      </c>
      <c r="G269">
        <v>0</v>
      </c>
      <c r="H269">
        <v>0</v>
      </c>
      <c r="I269">
        <v>0</v>
      </c>
      <c r="J269" s="5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5">
        <v>0</v>
      </c>
      <c r="T269" t="s">
        <v>456</v>
      </c>
      <c r="U269" t="s">
        <v>12</v>
      </c>
      <c r="V269" t="s">
        <v>15</v>
      </c>
      <c r="W269" t="s">
        <v>13</v>
      </c>
      <c r="X269" t="s">
        <v>14</v>
      </c>
    </row>
    <row r="270" spans="1:24" x14ac:dyDescent="0.4">
      <c r="A270" s="118">
        <v>172</v>
      </c>
      <c r="B270" s="118">
        <v>16</v>
      </c>
      <c r="C270" s="120">
        <v>1</v>
      </c>
      <c r="D270" s="18">
        <v>1</v>
      </c>
      <c r="E270" s="18">
        <v>0</v>
      </c>
      <c r="F270">
        <v>1</v>
      </c>
      <c r="G270">
        <v>1</v>
      </c>
      <c r="H270">
        <v>1</v>
      </c>
      <c r="I270">
        <v>1</v>
      </c>
      <c r="J270" s="5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 s="5">
        <v>1</v>
      </c>
    </row>
    <row r="271" spans="1:24" x14ac:dyDescent="0.4">
      <c r="A271" s="120">
        <v>172</v>
      </c>
      <c r="B271" s="120">
        <v>16</v>
      </c>
      <c r="C271" s="120">
        <v>1</v>
      </c>
      <c r="D271" s="18">
        <v>1</v>
      </c>
      <c r="E271" s="18">
        <v>1</v>
      </c>
      <c r="F271" s="18">
        <v>0</v>
      </c>
      <c r="G271">
        <v>0</v>
      </c>
      <c r="H271">
        <v>0</v>
      </c>
      <c r="I271">
        <v>0</v>
      </c>
      <c r="J271" s="5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s="5">
        <v>0</v>
      </c>
      <c r="T271" t="s">
        <v>457</v>
      </c>
      <c r="U271" t="s">
        <v>16</v>
      </c>
      <c r="V271" t="s">
        <v>18</v>
      </c>
      <c r="W271" t="s">
        <v>17</v>
      </c>
      <c r="X271" t="s">
        <v>19</v>
      </c>
    </row>
    <row r="272" spans="1:24" x14ac:dyDescent="0.4">
      <c r="A272" s="120">
        <v>172</v>
      </c>
      <c r="B272" s="120">
        <v>16</v>
      </c>
      <c r="C272" s="120">
        <v>1</v>
      </c>
      <c r="D272" s="18">
        <v>1</v>
      </c>
      <c r="E272" s="18">
        <v>1</v>
      </c>
      <c r="F272" s="18">
        <v>0</v>
      </c>
      <c r="G272">
        <v>1</v>
      </c>
      <c r="H272">
        <v>1</v>
      </c>
      <c r="I272">
        <v>1</v>
      </c>
      <c r="J272" s="5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 s="5">
        <v>1</v>
      </c>
    </row>
    <row r="273" spans="1:24" x14ac:dyDescent="0.4">
      <c r="A273" s="120">
        <v>172</v>
      </c>
      <c r="B273" s="120">
        <v>16</v>
      </c>
      <c r="C273" s="120">
        <v>1</v>
      </c>
      <c r="D273" s="18">
        <v>1</v>
      </c>
      <c r="E273" s="18">
        <v>1</v>
      </c>
      <c r="F273" s="18">
        <v>1</v>
      </c>
      <c r="G273" s="18">
        <v>0</v>
      </c>
      <c r="H273">
        <v>0</v>
      </c>
      <c r="I273">
        <v>0</v>
      </c>
      <c r="J273" s="5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5">
        <v>0</v>
      </c>
      <c r="T273" t="s">
        <v>458</v>
      </c>
      <c r="U273" t="s">
        <v>20</v>
      </c>
      <c r="V273" t="s">
        <v>22</v>
      </c>
      <c r="W273" t="s">
        <v>21</v>
      </c>
      <c r="X273" t="s">
        <v>23</v>
      </c>
    </row>
    <row r="274" spans="1:24" x14ac:dyDescent="0.4">
      <c r="A274" s="120">
        <v>172</v>
      </c>
      <c r="B274" s="120">
        <v>16</v>
      </c>
      <c r="C274" s="120">
        <v>1</v>
      </c>
      <c r="D274" s="18">
        <v>1</v>
      </c>
      <c r="E274" s="18">
        <v>1</v>
      </c>
      <c r="F274" s="18">
        <v>1</v>
      </c>
      <c r="G274" s="18">
        <v>0</v>
      </c>
      <c r="H274">
        <v>1</v>
      </c>
      <c r="I274">
        <v>1</v>
      </c>
      <c r="J274" s="5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 s="5">
        <v>1</v>
      </c>
    </row>
    <row r="275" spans="1:24" x14ac:dyDescent="0.4">
      <c r="A275" s="120">
        <v>172</v>
      </c>
      <c r="B275" s="120">
        <v>16</v>
      </c>
      <c r="C275" s="120">
        <v>1</v>
      </c>
      <c r="D275" s="18">
        <v>1</v>
      </c>
      <c r="E275" s="18">
        <v>1</v>
      </c>
      <c r="F275" s="18">
        <v>1</v>
      </c>
      <c r="G275" s="18">
        <v>1</v>
      </c>
      <c r="H275" s="18">
        <v>0</v>
      </c>
      <c r="I275">
        <v>0</v>
      </c>
      <c r="J275" s="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s="5">
        <v>0</v>
      </c>
      <c r="T275" t="s">
        <v>459</v>
      </c>
      <c r="U275" t="s">
        <v>24</v>
      </c>
      <c r="V275" t="s">
        <v>26</v>
      </c>
      <c r="W275" t="s">
        <v>25</v>
      </c>
      <c r="X275" t="s">
        <v>27</v>
      </c>
    </row>
    <row r="276" spans="1:24" x14ac:dyDescent="0.4">
      <c r="A276" s="120">
        <v>172</v>
      </c>
      <c r="B276" s="120">
        <v>16</v>
      </c>
      <c r="C276" s="120">
        <v>1</v>
      </c>
      <c r="D276" s="18">
        <v>1</v>
      </c>
      <c r="E276" s="18">
        <v>1</v>
      </c>
      <c r="F276" s="18">
        <v>1</v>
      </c>
      <c r="G276" s="18">
        <v>1</v>
      </c>
      <c r="H276" s="18">
        <v>0</v>
      </c>
      <c r="I276">
        <v>1</v>
      </c>
      <c r="J276" s="5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 s="5">
        <v>1</v>
      </c>
    </row>
    <row r="277" spans="1:24" x14ac:dyDescent="0.4">
      <c r="A277" s="120">
        <v>172</v>
      </c>
      <c r="B277" s="120">
        <v>16</v>
      </c>
      <c r="C277" s="120">
        <v>1</v>
      </c>
      <c r="D277" s="18">
        <v>1</v>
      </c>
      <c r="E277" s="18">
        <v>1</v>
      </c>
      <c r="F277" s="18">
        <v>1</v>
      </c>
      <c r="G277" s="18">
        <v>1</v>
      </c>
      <c r="H277" s="18">
        <v>1</v>
      </c>
      <c r="I277" s="18">
        <v>0</v>
      </c>
      <c r="J277" s="5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s="5">
        <v>0</v>
      </c>
      <c r="T277" t="s">
        <v>460</v>
      </c>
      <c r="U277" t="s">
        <v>28</v>
      </c>
      <c r="V277" t="s">
        <v>31</v>
      </c>
      <c r="W277" t="s">
        <v>29</v>
      </c>
      <c r="X277" t="s">
        <v>30</v>
      </c>
    </row>
    <row r="278" spans="1:24" x14ac:dyDescent="0.4">
      <c r="A278" s="120">
        <v>172</v>
      </c>
      <c r="B278" s="120">
        <v>16</v>
      </c>
      <c r="C278" s="120">
        <v>1</v>
      </c>
      <c r="D278" s="18">
        <v>1</v>
      </c>
      <c r="E278" s="18">
        <v>1</v>
      </c>
      <c r="F278" s="18">
        <v>1</v>
      </c>
      <c r="G278" s="18">
        <v>1</v>
      </c>
      <c r="H278" s="18">
        <v>1</v>
      </c>
      <c r="I278" s="18">
        <v>0</v>
      </c>
      <c r="J278" s="5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 s="5">
        <v>1</v>
      </c>
    </row>
    <row r="279" spans="1:24" x14ac:dyDescent="0.4">
      <c r="A279" s="120">
        <v>172</v>
      </c>
      <c r="B279" s="120">
        <v>16</v>
      </c>
      <c r="C279" s="120">
        <v>1</v>
      </c>
      <c r="D279" s="18">
        <v>1</v>
      </c>
      <c r="E279" s="18">
        <v>1</v>
      </c>
      <c r="F279" s="18">
        <v>1</v>
      </c>
      <c r="G279" s="18">
        <v>1</v>
      </c>
      <c r="H279" s="18">
        <v>1</v>
      </c>
      <c r="I279" s="18">
        <v>1</v>
      </c>
      <c r="J279" s="121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>
        <v>0</v>
      </c>
      <c r="R279" s="5">
        <v>0</v>
      </c>
      <c r="T279" t="s">
        <v>461</v>
      </c>
      <c r="U279" t="s">
        <v>32</v>
      </c>
      <c r="V279" t="s">
        <v>34</v>
      </c>
      <c r="W279" t="s">
        <v>33</v>
      </c>
      <c r="X279" t="s">
        <v>35</v>
      </c>
    </row>
    <row r="280" spans="1:24" x14ac:dyDescent="0.4">
      <c r="A280" s="120">
        <v>172</v>
      </c>
      <c r="B280" s="120">
        <v>16</v>
      </c>
      <c r="C280" s="120">
        <v>1</v>
      </c>
      <c r="D280" s="18">
        <v>1</v>
      </c>
      <c r="E280" s="18">
        <v>1</v>
      </c>
      <c r="F280" s="18">
        <v>1</v>
      </c>
      <c r="G280" s="18">
        <v>1</v>
      </c>
      <c r="H280" s="18">
        <v>1</v>
      </c>
      <c r="I280" s="18">
        <v>1</v>
      </c>
      <c r="J280" s="121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>
        <v>1</v>
      </c>
      <c r="R280" s="5">
        <v>1</v>
      </c>
    </row>
    <row r="281" spans="1:24" x14ac:dyDescent="0.4">
      <c r="A281" s="120">
        <v>172</v>
      </c>
      <c r="B281" s="120">
        <v>16</v>
      </c>
      <c r="C281" s="120">
        <v>1</v>
      </c>
      <c r="D281" s="18">
        <v>1</v>
      </c>
      <c r="E281" s="18">
        <v>1</v>
      </c>
      <c r="F281" s="18">
        <v>1</v>
      </c>
      <c r="G281" s="18">
        <v>1</v>
      </c>
      <c r="H281" s="18">
        <v>1</v>
      </c>
      <c r="I281" s="18">
        <v>1</v>
      </c>
      <c r="J281" s="121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1</v>
      </c>
      <c r="Q281">
        <v>0</v>
      </c>
      <c r="R281" s="5">
        <v>0</v>
      </c>
      <c r="T281" t="s">
        <v>462</v>
      </c>
      <c r="U281" t="s">
        <v>36</v>
      </c>
      <c r="V281" t="s">
        <v>38</v>
      </c>
      <c r="W281" t="s">
        <v>37</v>
      </c>
      <c r="X281" t="s">
        <v>39</v>
      </c>
    </row>
    <row r="282" spans="1:24" x14ac:dyDescent="0.4">
      <c r="A282" s="120">
        <v>172</v>
      </c>
      <c r="B282" s="120">
        <v>16</v>
      </c>
      <c r="C282" s="120">
        <v>1</v>
      </c>
      <c r="D282" s="18">
        <v>1</v>
      </c>
      <c r="E282" s="18">
        <v>1</v>
      </c>
      <c r="F282" s="18">
        <v>1</v>
      </c>
      <c r="G282" s="18">
        <v>1</v>
      </c>
      <c r="H282" s="18">
        <v>1</v>
      </c>
      <c r="I282" s="18">
        <v>1</v>
      </c>
      <c r="J282" s="121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1</v>
      </c>
      <c r="Q282">
        <v>1</v>
      </c>
      <c r="R282" s="5">
        <v>1</v>
      </c>
    </row>
    <row r="283" spans="1:24" x14ac:dyDescent="0.4">
      <c r="T283" t="s">
        <v>463</v>
      </c>
      <c r="U283" t="s">
        <v>40</v>
      </c>
      <c r="V283" t="s">
        <v>41</v>
      </c>
      <c r="W283" t="s">
        <v>43</v>
      </c>
      <c r="X283" t="s">
        <v>42</v>
      </c>
    </row>
    <row r="285" spans="1:24" x14ac:dyDescent="0.4">
      <c r="T285" t="s">
        <v>464</v>
      </c>
    </row>
    <row r="286" spans="1:24" x14ac:dyDescent="0.4">
      <c r="A286" s="18" t="s">
        <v>466</v>
      </c>
      <c r="B286" s="18"/>
      <c r="C286" s="18"/>
    </row>
    <row r="288" spans="1:24" x14ac:dyDescent="0.4">
      <c r="A288" s="217" t="s">
        <v>133</v>
      </c>
      <c r="B288" s="218"/>
      <c r="C288" s="11">
        <v>65536</v>
      </c>
      <c r="D288" s="12">
        <v>32768</v>
      </c>
      <c r="E288" s="12">
        <v>16384</v>
      </c>
      <c r="F288" s="12">
        <v>8192</v>
      </c>
      <c r="G288" s="12">
        <v>4096</v>
      </c>
      <c r="H288" s="12">
        <v>2048</v>
      </c>
      <c r="I288" s="12">
        <v>1024</v>
      </c>
      <c r="J288" s="13">
        <v>512</v>
      </c>
      <c r="K288" s="11">
        <v>256</v>
      </c>
      <c r="L288" s="12">
        <v>128</v>
      </c>
      <c r="M288" s="12">
        <v>64</v>
      </c>
      <c r="N288" s="12">
        <v>32</v>
      </c>
      <c r="O288" s="12">
        <v>16</v>
      </c>
      <c r="P288" s="12">
        <v>8</v>
      </c>
      <c r="Q288" s="12">
        <v>4</v>
      </c>
      <c r="R288" s="13">
        <v>2</v>
      </c>
      <c r="S288" t="s">
        <v>2</v>
      </c>
    </row>
    <row r="289" spans="1:24" x14ac:dyDescent="0.4">
      <c r="A289" s="219" t="s">
        <v>135</v>
      </c>
      <c r="B289" s="218"/>
      <c r="C289" s="1">
        <v>128</v>
      </c>
      <c r="D289" s="2">
        <v>64</v>
      </c>
      <c r="E289" s="2">
        <v>32</v>
      </c>
      <c r="F289" s="2">
        <v>16</v>
      </c>
      <c r="G289" s="2">
        <v>8</v>
      </c>
      <c r="H289" s="2">
        <v>4</v>
      </c>
      <c r="I289" s="2">
        <v>2</v>
      </c>
      <c r="J289" s="3">
        <v>1</v>
      </c>
      <c r="K289" s="4">
        <v>128</v>
      </c>
      <c r="L289">
        <v>64</v>
      </c>
      <c r="M289">
        <v>32</v>
      </c>
      <c r="N289">
        <v>16</v>
      </c>
      <c r="O289">
        <v>8</v>
      </c>
      <c r="P289">
        <v>4</v>
      </c>
      <c r="Q289">
        <v>2</v>
      </c>
      <c r="R289" s="5">
        <v>1</v>
      </c>
      <c r="S289" t="s">
        <v>3</v>
      </c>
    </row>
    <row r="290" spans="1:24" x14ac:dyDescent="0.4">
      <c r="A290" s="217" t="s">
        <v>133</v>
      </c>
      <c r="B290" s="218"/>
      <c r="C290" s="1">
        <v>65534</v>
      </c>
      <c r="D290" s="2">
        <v>32766</v>
      </c>
      <c r="E290" s="2">
        <v>16382</v>
      </c>
      <c r="F290" s="2">
        <v>8190</v>
      </c>
      <c r="G290" s="2">
        <v>4094</v>
      </c>
      <c r="H290" s="2">
        <v>2046</v>
      </c>
      <c r="I290" s="2">
        <v>1022</v>
      </c>
      <c r="J290" s="3">
        <v>510</v>
      </c>
      <c r="K290" s="1">
        <v>254</v>
      </c>
      <c r="L290" s="2">
        <v>126</v>
      </c>
      <c r="M290" s="2">
        <v>62</v>
      </c>
      <c r="N290" s="2">
        <v>30</v>
      </c>
      <c r="O290" s="2">
        <v>14</v>
      </c>
      <c r="P290" s="2">
        <v>6</v>
      </c>
      <c r="Q290" s="2">
        <v>2</v>
      </c>
      <c r="R290" s="3">
        <v>0</v>
      </c>
      <c r="S290" t="s">
        <v>400</v>
      </c>
    </row>
    <row r="291" spans="1:24" x14ac:dyDescent="0.4">
      <c r="A291" s="217" t="s">
        <v>134</v>
      </c>
      <c r="B291" s="217"/>
      <c r="C291" s="1">
        <v>16</v>
      </c>
      <c r="D291" s="2">
        <v>15</v>
      </c>
      <c r="E291" s="2">
        <v>14</v>
      </c>
      <c r="F291" s="2">
        <v>13</v>
      </c>
      <c r="G291" s="2">
        <v>12</v>
      </c>
      <c r="H291" s="2">
        <v>11</v>
      </c>
      <c r="I291" s="2">
        <v>10</v>
      </c>
      <c r="J291" s="2">
        <v>9</v>
      </c>
      <c r="K291" s="1">
        <v>8</v>
      </c>
      <c r="L291" s="2">
        <v>7</v>
      </c>
      <c r="M291" s="2">
        <v>6</v>
      </c>
      <c r="N291" s="2">
        <v>5</v>
      </c>
      <c r="O291" s="2">
        <v>4</v>
      </c>
      <c r="P291" s="2">
        <v>3</v>
      </c>
      <c r="Q291" s="2">
        <v>2</v>
      </c>
      <c r="R291" s="3">
        <v>1</v>
      </c>
      <c r="S291" t="s">
        <v>1</v>
      </c>
      <c r="U291" s="14" t="s">
        <v>4</v>
      </c>
      <c r="V291" s="14" t="s">
        <v>5</v>
      </c>
      <c r="W291" s="14" t="s">
        <v>6</v>
      </c>
      <c r="X291" s="14" t="s">
        <v>7</v>
      </c>
    </row>
    <row r="292" spans="1:24" x14ac:dyDescent="0.4">
      <c r="A292" s="118">
        <v>172</v>
      </c>
      <c r="B292" s="118">
        <v>16</v>
      </c>
      <c r="C292" s="118">
        <v>1</v>
      </c>
      <c r="D292" s="119">
        <v>0</v>
      </c>
      <c r="E292" s="119">
        <v>0</v>
      </c>
      <c r="F292" s="119">
        <v>0</v>
      </c>
      <c r="G292" s="2">
        <v>0</v>
      </c>
      <c r="H292" s="2">
        <v>0</v>
      </c>
      <c r="I292" s="2">
        <v>0</v>
      </c>
      <c r="J292" s="3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">
        <v>0</v>
      </c>
      <c r="T292" t="s">
        <v>476</v>
      </c>
      <c r="U292" t="s">
        <v>467</v>
      </c>
      <c r="V292" t="s">
        <v>468</v>
      </c>
      <c r="W292" t="s">
        <v>469</v>
      </c>
      <c r="X292" t="s">
        <v>470</v>
      </c>
    </row>
    <row r="293" spans="1:24" x14ac:dyDescent="0.4">
      <c r="A293" s="118">
        <v>172</v>
      </c>
      <c r="B293" s="118">
        <v>16</v>
      </c>
      <c r="C293" s="118">
        <v>1</v>
      </c>
      <c r="D293" s="119">
        <v>0</v>
      </c>
      <c r="E293" s="119">
        <v>0</v>
      </c>
      <c r="F293" s="119">
        <v>0</v>
      </c>
      <c r="G293">
        <v>1</v>
      </c>
      <c r="H293">
        <v>1</v>
      </c>
      <c r="I293">
        <v>1</v>
      </c>
      <c r="J293" s="5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 s="5">
        <v>1</v>
      </c>
    </row>
    <row r="294" spans="1:24" x14ac:dyDescent="0.4">
      <c r="A294" s="118">
        <v>172</v>
      </c>
      <c r="B294" s="118">
        <v>16</v>
      </c>
      <c r="C294" s="120">
        <v>1</v>
      </c>
      <c r="D294" s="18">
        <v>0</v>
      </c>
      <c r="E294" s="18">
        <v>0</v>
      </c>
      <c r="F294" s="18">
        <v>1</v>
      </c>
      <c r="G294">
        <v>0</v>
      </c>
      <c r="H294">
        <v>0</v>
      </c>
      <c r="I294">
        <v>0</v>
      </c>
      <c r="J294" s="5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s="5">
        <v>0</v>
      </c>
      <c r="T294" t="s">
        <v>475</v>
      </c>
      <c r="U294" t="s">
        <v>471</v>
      </c>
      <c r="V294" t="s">
        <v>472</v>
      </c>
      <c r="W294" t="s">
        <v>473</v>
      </c>
      <c r="X294" t="s">
        <v>474</v>
      </c>
    </row>
    <row r="295" spans="1:24" x14ac:dyDescent="0.4">
      <c r="A295" s="118">
        <v>172</v>
      </c>
      <c r="B295" s="118">
        <v>16</v>
      </c>
      <c r="C295" s="120">
        <v>1</v>
      </c>
      <c r="D295" s="18">
        <v>0</v>
      </c>
      <c r="E295" s="18">
        <v>0</v>
      </c>
      <c r="F295" s="18">
        <v>1</v>
      </c>
      <c r="G295">
        <v>1</v>
      </c>
      <c r="H295">
        <v>1</v>
      </c>
      <c r="I295">
        <v>1</v>
      </c>
      <c r="J295" s="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 s="5">
        <v>1</v>
      </c>
    </row>
    <row r="296" spans="1:24" x14ac:dyDescent="0.4">
      <c r="A296" s="4"/>
      <c r="B296" s="4"/>
      <c r="C296" s="4"/>
      <c r="J296" s="5"/>
      <c r="R296" s="5"/>
    </row>
    <row r="297" spans="1:24" x14ac:dyDescent="0.4">
      <c r="A297" s="18" t="s">
        <v>44</v>
      </c>
      <c r="B297" s="18"/>
      <c r="C297" s="18"/>
    </row>
    <row r="299" spans="1:24" x14ac:dyDescent="0.4">
      <c r="A299" s="217" t="s">
        <v>133</v>
      </c>
      <c r="B299" s="218"/>
      <c r="C299" s="11">
        <v>65536</v>
      </c>
      <c r="D299" s="12">
        <v>32768</v>
      </c>
      <c r="E299" s="12">
        <v>16384</v>
      </c>
      <c r="F299" s="12">
        <v>8192</v>
      </c>
      <c r="G299" s="12">
        <v>4096</v>
      </c>
      <c r="H299" s="12">
        <v>2048</v>
      </c>
      <c r="I299" s="12">
        <v>1024</v>
      </c>
      <c r="J299" s="13">
        <v>512</v>
      </c>
      <c r="K299" s="11">
        <v>256</v>
      </c>
      <c r="L299" s="12">
        <v>128</v>
      </c>
      <c r="M299" s="12">
        <v>64</v>
      </c>
      <c r="N299" s="12">
        <v>32</v>
      </c>
      <c r="O299" s="12">
        <v>16</v>
      </c>
      <c r="P299" s="12">
        <v>8</v>
      </c>
      <c r="Q299" s="12">
        <v>4</v>
      </c>
      <c r="R299" s="13">
        <v>2</v>
      </c>
      <c r="S299" t="s">
        <v>2</v>
      </c>
    </row>
    <row r="300" spans="1:24" x14ac:dyDescent="0.4">
      <c r="A300" s="219" t="s">
        <v>135</v>
      </c>
      <c r="B300" s="218"/>
      <c r="C300" s="1">
        <v>128</v>
      </c>
      <c r="D300" s="2">
        <v>64</v>
      </c>
      <c r="E300" s="2">
        <v>32</v>
      </c>
      <c r="F300" s="2">
        <v>16</v>
      </c>
      <c r="G300" s="2">
        <v>8</v>
      </c>
      <c r="H300" s="2">
        <v>4</v>
      </c>
      <c r="I300" s="2">
        <v>2</v>
      </c>
      <c r="J300" s="3">
        <v>1</v>
      </c>
      <c r="K300" s="4">
        <v>128</v>
      </c>
      <c r="L300">
        <v>64</v>
      </c>
      <c r="M300">
        <v>32</v>
      </c>
      <c r="N300">
        <v>16</v>
      </c>
      <c r="O300">
        <v>8</v>
      </c>
      <c r="P300">
        <v>4</v>
      </c>
      <c r="Q300">
        <v>2</v>
      </c>
      <c r="R300" s="5">
        <v>1</v>
      </c>
      <c r="S300" t="s">
        <v>3</v>
      </c>
    </row>
    <row r="301" spans="1:24" x14ac:dyDescent="0.4">
      <c r="A301" s="217" t="s">
        <v>133</v>
      </c>
      <c r="B301" s="218"/>
      <c r="C301" s="1">
        <v>65534</v>
      </c>
      <c r="D301" s="2">
        <v>32766</v>
      </c>
      <c r="E301" s="2">
        <v>16382</v>
      </c>
      <c r="F301" s="2">
        <v>8190</v>
      </c>
      <c r="G301" s="2">
        <v>4094</v>
      </c>
      <c r="H301" s="2">
        <v>2046</v>
      </c>
      <c r="I301" s="2">
        <v>1022</v>
      </c>
      <c r="J301" s="3">
        <v>510</v>
      </c>
      <c r="K301" s="1">
        <v>254</v>
      </c>
      <c r="L301" s="2">
        <v>126</v>
      </c>
      <c r="M301" s="2">
        <v>62</v>
      </c>
      <c r="N301" s="2">
        <v>30</v>
      </c>
      <c r="O301" s="2">
        <v>14</v>
      </c>
      <c r="P301" s="2">
        <v>6</v>
      </c>
      <c r="Q301" s="2">
        <v>2</v>
      </c>
      <c r="R301" s="3">
        <v>0</v>
      </c>
      <c r="S301" t="s">
        <v>400</v>
      </c>
    </row>
    <row r="302" spans="1:24" x14ac:dyDescent="0.4">
      <c r="A302" s="217" t="s">
        <v>134</v>
      </c>
      <c r="B302" s="217"/>
      <c r="C302" s="1">
        <v>16</v>
      </c>
      <c r="D302" s="2">
        <v>15</v>
      </c>
      <c r="E302" s="2">
        <v>14</v>
      </c>
      <c r="F302" s="2">
        <v>13</v>
      </c>
      <c r="G302" s="2">
        <v>12</v>
      </c>
      <c r="H302" s="2">
        <v>11</v>
      </c>
      <c r="I302" s="2">
        <v>10</v>
      </c>
      <c r="J302" s="2">
        <v>9</v>
      </c>
      <c r="K302" s="1">
        <v>8</v>
      </c>
      <c r="L302" s="2">
        <v>7</v>
      </c>
      <c r="M302" s="2">
        <v>6</v>
      </c>
      <c r="N302" s="2">
        <v>5</v>
      </c>
      <c r="O302" s="2">
        <v>4</v>
      </c>
      <c r="P302" s="2">
        <v>3</v>
      </c>
      <c r="Q302" s="2">
        <v>2</v>
      </c>
      <c r="R302" s="3">
        <v>1</v>
      </c>
      <c r="S302" t="s">
        <v>1</v>
      </c>
      <c r="U302" s="14" t="s">
        <v>4</v>
      </c>
      <c r="V302" s="14" t="s">
        <v>5</v>
      </c>
      <c r="W302" s="14" t="s">
        <v>6</v>
      </c>
      <c r="X302" s="14" t="s">
        <v>7</v>
      </c>
    </row>
    <row r="303" spans="1:24" x14ac:dyDescent="0.4">
      <c r="A303" s="124">
        <v>192</v>
      </c>
      <c r="B303" s="124">
        <v>168</v>
      </c>
      <c r="C303" s="124">
        <v>0</v>
      </c>
      <c r="D303" s="56">
        <v>0</v>
      </c>
      <c r="E303" s="56">
        <v>0</v>
      </c>
      <c r="F303" s="56">
        <v>0</v>
      </c>
      <c r="G303" s="56">
        <v>0</v>
      </c>
      <c r="H303" s="56">
        <v>0</v>
      </c>
      <c r="I303" s="56">
        <v>0</v>
      </c>
      <c r="J303" s="125">
        <v>0</v>
      </c>
      <c r="K303" s="56">
        <v>0</v>
      </c>
      <c r="L303" s="56">
        <v>0</v>
      </c>
      <c r="M303" s="56">
        <v>0</v>
      </c>
      <c r="N303" s="2">
        <v>0</v>
      </c>
      <c r="O303" s="2">
        <v>0</v>
      </c>
      <c r="P303" s="2">
        <v>0</v>
      </c>
      <c r="Q303" s="2">
        <v>0</v>
      </c>
      <c r="R303" s="3">
        <v>0</v>
      </c>
      <c r="T303" t="s">
        <v>522</v>
      </c>
      <c r="U303" t="s">
        <v>481</v>
      </c>
      <c r="V303" t="s">
        <v>482</v>
      </c>
      <c r="W303" t="s">
        <v>483</v>
      </c>
      <c r="X303" t="s">
        <v>484</v>
      </c>
    </row>
    <row r="304" spans="1:24" x14ac:dyDescent="0.4">
      <c r="A304" s="124">
        <v>192</v>
      </c>
      <c r="B304" s="124">
        <v>168</v>
      </c>
      <c r="C304" s="124">
        <v>0</v>
      </c>
      <c r="D304" s="56">
        <v>0</v>
      </c>
      <c r="E304" s="56">
        <v>0</v>
      </c>
      <c r="F304" s="56">
        <v>0</v>
      </c>
      <c r="G304" s="56">
        <v>0</v>
      </c>
      <c r="H304" s="56">
        <v>0</v>
      </c>
      <c r="I304" s="56">
        <v>0</v>
      </c>
      <c r="J304" s="125">
        <v>0</v>
      </c>
      <c r="K304" s="56">
        <v>0</v>
      </c>
      <c r="L304" s="56">
        <v>0</v>
      </c>
      <c r="M304" s="56">
        <v>0</v>
      </c>
      <c r="N304">
        <v>1</v>
      </c>
      <c r="O304">
        <v>1</v>
      </c>
      <c r="P304">
        <v>1</v>
      </c>
      <c r="Q304">
        <v>1</v>
      </c>
      <c r="R304" s="5">
        <v>1</v>
      </c>
    </row>
    <row r="305" spans="1:24" x14ac:dyDescent="0.4">
      <c r="A305" s="124">
        <v>192</v>
      </c>
      <c r="B305" s="124">
        <v>168</v>
      </c>
      <c r="C305" s="126">
        <v>0</v>
      </c>
      <c r="D305" s="122">
        <v>0</v>
      </c>
      <c r="E305" s="122">
        <v>0</v>
      </c>
      <c r="F305" s="122">
        <v>0</v>
      </c>
      <c r="G305" s="122">
        <v>0</v>
      </c>
      <c r="H305" s="122">
        <v>0</v>
      </c>
      <c r="I305" s="122">
        <v>0</v>
      </c>
      <c r="J305" s="127">
        <v>0</v>
      </c>
      <c r="K305" s="126">
        <v>0</v>
      </c>
      <c r="L305" s="122">
        <v>0</v>
      </c>
      <c r="M305" s="122">
        <v>1</v>
      </c>
      <c r="N305">
        <v>0</v>
      </c>
      <c r="O305">
        <v>0</v>
      </c>
      <c r="P305">
        <v>0</v>
      </c>
      <c r="Q305">
        <v>0</v>
      </c>
      <c r="R305" s="5">
        <v>0</v>
      </c>
      <c r="T305" t="s">
        <v>523</v>
      </c>
      <c r="U305" t="s">
        <v>485</v>
      </c>
      <c r="V305" t="s">
        <v>486</v>
      </c>
      <c r="W305" t="s">
        <v>487</v>
      </c>
      <c r="X305" t="s">
        <v>488</v>
      </c>
    </row>
    <row r="306" spans="1:24" x14ac:dyDescent="0.4">
      <c r="A306" s="124">
        <v>192</v>
      </c>
      <c r="B306" s="124">
        <v>168</v>
      </c>
      <c r="C306" s="126">
        <v>0</v>
      </c>
      <c r="D306" s="122">
        <v>0</v>
      </c>
      <c r="E306" s="122">
        <v>0</v>
      </c>
      <c r="F306" s="122">
        <v>0</v>
      </c>
      <c r="G306" s="122">
        <v>0</v>
      </c>
      <c r="H306" s="122">
        <v>0</v>
      </c>
      <c r="I306" s="122">
        <v>0</v>
      </c>
      <c r="J306" s="127">
        <v>0</v>
      </c>
      <c r="K306" s="126">
        <v>0</v>
      </c>
      <c r="L306" s="122">
        <v>0</v>
      </c>
      <c r="M306" s="122">
        <v>1</v>
      </c>
      <c r="N306">
        <v>1</v>
      </c>
      <c r="O306">
        <v>1</v>
      </c>
      <c r="P306">
        <v>1</v>
      </c>
      <c r="Q306">
        <v>1</v>
      </c>
      <c r="R306" s="5">
        <v>1</v>
      </c>
    </row>
    <row r="307" spans="1:24" x14ac:dyDescent="0.4">
      <c r="A307" s="126">
        <v>192</v>
      </c>
      <c r="B307" s="126">
        <v>168</v>
      </c>
      <c r="C307" s="126">
        <v>0</v>
      </c>
      <c r="D307" s="122">
        <v>0</v>
      </c>
      <c r="E307" s="122">
        <v>0</v>
      </c>
      <c r="F307" s="122">
        <v>0</v>
      </c>
      <c r="G307" s="122">
        <v>0</v>
      </c>
      <c r="H307" s="122">
        <v>0</v>
      </c>
      <c r="I307" s="122">
        <v>0</v>
      </c>
      <c r="J307" s="127">
        <v>0</v>
      </c>
      <c r="K307" s="126">
        <v>0</v>
      </c>
      <c r="L307" s="122">
        <v>1</v>
      </c>
      <c r="M307" s="122">
        <v>0</v>
      </c>
      <c r="N307" s="122">
        <v>0</v>
      </c>
      <c r="O307">
        <v>0</v>
      </c>
      <c r="P307">
        <v>0</v>
      </c>
      <c r="Q307">
        <v>0</v>
      </c>
      <c r="R307" s="5">
        <v>0</v>
      </c>
      <c r="T307" t="s">
        <v>524</v>
      </c>
      <c r="U307" t="s">
        <v>489</v>
      </c>
      <c r="V307" t="s">
        <v>490</v>
      </c>
      <c r="W307" t="s">
        <v>491</v>
      </c>
      <c r="X307" t="s">
        <v>492</v>
      </c>
    </row>
    <row r="308" spans="1:24" x14ac:dyDescent="0.4">
      <c r="A308" s="126">
        <v>192</v>
      </c>
      <c r="B308" s="126">
        <v>168</v>
      </c>
      <c r="C308" s="126">
        <v>0</v>
      </c>
      <c r="D308" s="122">
        <v>0</v>
      </c>
      <c r="E308" s="122">
        <v>0</v>
      </c>
      <c r="F308" s="122">
        <v>0</v>
      </c>
      <c r="G308" s="122">
        <v>0</v>
      </c>
      <c r="H308" s="122">
        <v>0</v>
      </c>
      <c r="I308" s="122">
        <v>0</v>
      </c>
      <c r="J308" s="127">
        <v>0</v>
      </c>
      <c r="K308" s="126">
        <v>0</v>
      </c>
      <c r="L308" s="122">
        <v>1</v>
      </c>
      <c r="M308" s="122">
        <v>0</v>
      </c>
      <c r="N308" s="122">
        <v>0</v>
      </c>
      <c r="O308">
        <v>1</v>
      </c>
      <c r="P308">
        <v>1</v>
      </c>
      <c r="Q308">
        <v>1</v>
      </c>
      <c r="R308" s="5">
        <v>1</v>
      </c>
    </row>
    <row r="309" spans="1:24" x14ac:dyDescent="0.4">
      <c r="A309" s="126">
        <v>192</v>
      </c>
      <c r="B309" s="126">
        <v>168</v>
      </c>
      <c r="C309" s="126">
        <v>0</v>
      </c>
      <c r="D309" s="122">
        <v>0</v>
      </c>
      <c r="E309" s="122">
        <v>0</v>
      </c>
      <c r="F309" s="122">
        <v>0</v>
      </c>
      <c r="G309" s="122">
        <v>0</v>
      </c>
      <c r="H309" s="122">
        <v>0</v>
      </c>
      <c r="I309" s="122">
        <v>0</v>
      </c>
      <c r="J309" s="127">
        <v>0</v>
      </c>
      <c r="K309" s="126">
        <v>0</v>
      </c>
      <c r="L309" s="122">
        <v>1</v>
      </c>
      <c r="M309" s="122">
        <v>0</v>
      </c>
      <c r="N309" s="122">
        <v>1</v>
      </c>
      <c r="O309">
        <v>0</v>
      </c>
      <c r="P309">
        <v>0</v>
      </c>
      <c r="Q309">
        <v>0</v>
      </c>
      <c r="R309" s="5">
        <v>0</v>
      </c>
      <c r="T309" t="s">
        <v>525</v>
      </c>
      <c r="U309" t="s">
        <v>493</v>
      </c>
      <c r="V309" t="s">
        <v>494</v>
      </c>
      <c r="W309" t="s">
        <v>495</v>
      </c>
      <c r="X309" t="s">
        <v>496</v>
      </c>
    </row>
    <row r="310" spans="1:24" x14ac:dyDescent="0.4">
      <c r="A310" s="126">
        <v>192</v>
      </c>
      <c r="B310" s="126">
        <v>168</v>
      </c>
      <c r="C310" s="126">
        <v>0</v>
      </c>
      <c r="D310" s="122">
        <v>0</v>
      </c>
      <c r="E310" s="122">
        <v>0</v>
      </c>
      <c r="F310" s="122">
        <v>0</v>
      </c>
      <c r="G310" s="122">
        <v>0</v>
      </c>
      <c r="H310" s="122">
        <v>0</v>
      </c>
      <c r="I310" s="122">
        <v>0</v>
      </c>
      <c r="J310" s="127">
        <v>0</v>
      </c>
      <c r="K310" s="126">
        <v>0</v>
      </c>
      <c r="L310" s="122">
        <v>1</v>
      </c>
      <c r="M310" s="122">
        <v>0</v>
      </c>
      <c r="N310" s="122">
        <v>1</v>
      </c>
      <c r="O310">
        <v>1</v>
      </c>
      <c r="P310">
        <v>1</v>
      </c>
      <c r="Q310">
        <v>1</v>
      </c>
      <c r="R310" s="5">
        <v>1</v>
      </c>
    </row>
    <row r="311" spans="1:24" x14ac:dyDescent="0.4">
      <c r="A311" s="126">
        <v>192</v>
      </c>
      <c r="B311" s="126">
        <v>168</v>
      </c>
      <c r="C311" s="126">
        <v>0</v>
      </c>
      <c r="D311" s="122">
        <v>0</v>
      </c>
      <c r="E311" s="122">
        <v>0</v>
      </c>
      <c r="F311" s="122">
        <v>0</v>
      </c>
      <c r="G311" s="122">
        <v>0</v>
      </c>
      <c r="H311" s="122">
        <v>0</v>
      </c>
      <c r="I311" s="122">
        <v>0</v>
      </c>
      <c r="J311" s="127">
        <v>0</v>
      </c>
      <c r="K311" s="126">
        <v>0</v>
      </c>
      <c r="L311" s="122">
        <v>1</v>
      </c>
      <c r="M311" s="122">
        <v>1</v>
      </c>
      <c r="N311" s="122">
        <v>0</v>
      </c>
      <c r="O311">
        <v>0</v>
      </c>
      <c r="P311">
        <v>0</v>
      </c>
      <c r="Q311">
        <v>0</v>
      </c>
      <c r="R311" s="5">
        <v>0</v>
      </c>
      <c r="T311" t="s">
        <v>526</v>
      </c>
      <c r="U311" t="s">
        <v>497</v>
      </c>
      <c r="V311" t="s">
        <v>498</v>
      </c>
      <c r="W311" t="s">
        <v>499</v>
      </c>
      <c r="X311" t="s">
        <v>500</v>
      </c>
    </row>
    <row r="312" spans="1:24" x14ac:dyDescent="0.4">
      <c r="A312" s="126">
        <v>192</v>
      </c>
      <c r="B312" s="126">
        <v>168</v>
      </c>
      <c r="C312" s="126">
        <v>0</v>
      </c>
      <c r="D312" s="122">
        <v>0</v>
      </c>
      <c r="E312" s="122">
        <v>0</v>
      </c>
      <c r="F312" s="122">
        <v>0</v>
      </c>
      <c r="G312" s="122">
        <v>0</v>
      </c>
      <c r="H312" s="122">
        <v>0</v>
      </c>
      <c r="I312" s="122">
        <v>0</v>
      </c>
      <c r="J312" s="127">
        <v>0</v>
      </c>
      <c r="K312" s="126">
        <v>0</v>
      </c>
      <c r="L312" s="122">
        <v>1</v>
      </c>
      <c r="M312" s="122">
        <v>1</v>
      </c>
      <c r="N312" s="122">
        <v>0</v>
      </c>
      <c r="O312">
        <v>1</v>
      </c>
      <c r="P312">
        <v>1</v>
      </c>
      <c r="Q312">
        <v>1</v>
      </c>
      <c r="R312" s="5">
        <v>1</v>
      </c>
    </row>
    <row r="313" spans="1:24" x14ac:dyDescent="0.4">
      <c r="A313" s="126">
        <v>192</v>
      </c>
      <c r="B313" s="126">
        <v>168</v>
      </c>
      <c r="C313" s="126">
        <v>0</v>
      </c>
      <c r="D313" s="122">
        <v>0</v>
      </c>
      <c r="E313" s="122">
        <v>0</v>
      </c>
      <c r="F313" s="122">
        <v>0</v>
      </c>
      <c r="G313" s="122">
        <v>0</v>
      </c>
      <c r="H313" s="122">
        <v>0</v>
      </c>
      <c r="I313" s="122">
        <v>0</v>
      </c>
      <c r="J313" s="127">
        <v>0</v>
      </c>
      <c r="K313" s="126">
        <v>0</v>
      </c>
      <c r="L313" s="122">
        <v>1</v>
      </c>
      <c r="M313" s="122">
        <v>1</v>
      </c>
      <c r="N313" s="122">
        <v>1</v>
      </c>
      <c r="O313">
        <v>0</v>
      </c>
      <c r="P313">
        <v>0</v>
      </c>
      <c r="Q313">
        <v>0</v>
      </c>
      <c r="R313" s="5">
        <v>0</v>
      </c>
      <c r="T313" t="s">
        <v>527</v>
      </c>
      <c r="U313" t="s">
        <v>501</v>
      </c>
      <c r="V313" t="s">
        <v>503</v>
      </c>
      <c r="W313" t="s">
        <v>502</v>
      </c>
      <c r="X313" t="s">
        <v>504</v>
      </c>
    </row>
    <row r="314" spans="1:24" x14ac:dyDescent="0.4">
      <c r="A314" s="126">
        <v>192</v>
      </c>
      <c r="B314" s="126">
        <v>168</v>
      </c>
      <c r="C314" s="126">
        <v>0</v>
      </c>
      <c r="D314" s="122">
        <v>0</v>
      </c>
      <c r="E314" s="122">
        <v>0</v>
      </c>
      <c r="F314" s="122">
        <v>0</v>
      </c>
      <c r="G314" s="122">
        <v>0</v>
      </c>
      <c r="H314" s="122">
        <v>0</v>
      </c>
      <c r="I314" s="122">
        <v>0</v>
      </c>
      <c r="J314" s="127">
        <v>0</v>
      </c>
      <c r="K314" s="126">
        <v>0</v>
      </c>
      <c r="L314" s="122">
        <v>1</v>
      </c>
      <c r="M314" s="122">
        <v>1</v>
      </c>
      <c r="N314" s="122">
        <v>1</v>
      </c>
      <c r="O314">
        <v>1</v>
      </c>
      <c r="P314">
        <v>1</v>
      </c>
      <c r="Q314">
        <v>1</v>
      </c>
      <c r="R314" s="5">
        <v>1</v>
      </c>
    </row>
    <row r="315" spans="1:24" x14ac:dyDescent="0.4">
      <c r="A315" s="126">
        <v>192</v>
      </c>
      <c r="B315" s="126">
        <v>168</v>
      </c>
      <c r="C315" s="126">
        <v>0</v>
      </c>
      <c r="D315" s="122">
        <v>0</v>
      </c>
      <c r="E315" s="122">
        <v>0</v>
      </c>
      <c r="F315" s="122">
        <v>0</v>
      </c>
      <c r="G315" s="122">
        <v>0</v>
      </c>
      <c r="H315" s="122">
        <v>0</v>
      </c>
      <c r="I315" s="122">
        <v>0</v>
      </c>
      <c r="J315" s="127">
        <v>0</v>
      </c>
      <c r="K315" s="126">
        <v>1</v>
      </c>
      <c r="L315" s="122">
        <v>0</v>
      </c>
      <c r="M315" s="122">
        <v>0</v>
      </c>
      <c r="N315" s="122">
        <v>0</v>
      </c>
      <c r="O315" s="122">
        <v>0</v>
      </c>
      <c r="P315">
        <v>0</v>
      </c>
      <c r="Q315">
        <v>0</v>
      </c>
      <c r="R315" s="5">
        <v>0</v>
      </c>
      <c r="T315" t="s">
        <v>528</v>
      </c>
      <c r="U315" t="s">
        <v>505</v>
      </c>
      <c r="V315" t="s">
        <v>506</v>
      </c>
      <c r="W315" t="s">
        <v>507</v>
      </c>
      <c r="X315" t="s">
        <v>508</v>
      </c>
    </row>
    <row r="316" spans="1:24" x14ac:dyDescent="0.4">
      <c r="A316" s="126">
        <v>192</v>
      </c>
      <c r="B316" s="126">
        <v>168</v>
      </c>
      <c r="C316" s="126">
        <v>0</v>
      </c>
      <c r="D316" s="122">
        <v>0</v>
      </c>
      <c r="E316" s="122">
        <v>0</v>
      </c>
      <c r="F316" s="122">
        <v>0</v>
      </c>
      <c r="G316" s="122">
        <v>0</v>
      </c>
      <c r="H316" s="122">
        <v>0</v>
      </c>
      <c r="I316" s="122">
        <v>0</v>
      </c>
      <c r="J316" s="127">
        <v>0</v>
      </c>
      <c r="K316" s="126">
        <v>1</v>
      </c>
      <c r="L316" s="122">
        <v>0</v>
      </c>
      <c r="M316" s="122">
        <v>0</v>
      </c>
      <c r="N316" s="122">
        <v>0</v>
      </c>
      <c r="O316" s="122">
        <v>0</v>
      </c>
      <c r="P316">
        <v>1</v>
      </c>
      <c r="Q316">
        <v>1</v>
      </c>
      <c r="R316" s="5">
        <v>1</v>
      </c>
    </row>
    <row r="317" spans="1:24" x14ac:dyDescent="0.4">
      <c r="A317" s="126">
        <v>192</v>
      </c>
      <c r="B317" s="126">
        <v>168</v>
      </c>
      <c r="C317" s="126">
        <v>0</v>
      </c>
      <c r="D317" s="122">
        <v>0</v>
      </c>
      <c r="E317" s="122">
        <v>0</v>
      </c>
      <c r="F317" s="122">
        <v>0</v>
      </c>
      <c r="G317" s="122">
        <v>0</v>
      </c>
      <c r="H317" s="122">
        <v>0</v>
      </c>
      <c r="I317" s="122">
        <v>0</v>
      </c>
      <c r="J317" s="127">
        <v>0</v>
      </c>
      <c r="K317" s="126">
        <v>1</v>
      </c>
      <c r="L317" s="122">
        <v>0</v>
      </c>
      <c r="M317" s="122">
        <v>0</v>
      </c>
      <c r="N317" s="122">
        <v>0</v>
      </c>
      <c r="O317" s="122">
        <v>1</v>
      </c>
      <c r="P317">
        <v>0</v>
      </c>
      <c r="Q317">
        <v>0</v>
      </c>
      <c r="R317" s="5">
        <v>0</v>
      </c>
      <c r="T317" t="s">
        <v>529</v>
      </c>
      <c r="U317" t="s">
        <v>509</v>
      </c>
      <c r="V317" t="s">
        <v>510</v>
      </c>
      <c r="W317" t="s">
        <v>511</v>
      </c>
      <c r="X317" t="s">
        <v>512</v>
      </c>
    </row>
    <row r="318" spans="1:24" x14ac:dyDescent="0.4">
      <c r="A318" s="126">
        <v>192</v>
      </c>
      <c r="B318" s="126">
        <v>168</v>
      </c>
      <c r="C318" s="126">
        <v>0</v>
      </c>
      <c r="D318" s="122">
        <v>0</v>
      </c>
      <c r="E318" s="122">
        <v>0</v>
      </c>
      <c r="F318" s="122">
        <v>0</v>
      </c>
      <c r="G318" s="122">
        <v>0</v>
      </c>
      <c r="H318" s="122">
        <v>0</v>
      </c>
      <c r="I318" s="122">
        <v>0</v>
      </c>
      <c r="J318" s="127">
        <v>0</v>
      </c>
      <c r="K318" s="126">
        <v>1</v>
      </c>
      <c r="L318" s="122">
        <v>0</v>
      </c>
      <c r="M318" s="122">
        <v>0</v>
      </c>
      <c r="N318" s="122">
        <v>0</v>
      </c>
      <c r="O318" s="122">
        <v>1</v>
      </c>
      <c r="P318">
        <v>1</v>
      </c>
      <c r="Q318">
        <v>1</v>
      </c>
      <c r="R318" s="5">
        <v>1</v>
      </c>
    </row>
    <row r="319" spans="1:24" x14ac:dyDescent="0.4">
      <c r="A319" s="126">
        <v>192</v>
      </c>
      <c r="B319" s="126">
        <v>168</v>
      </c>
      <c r="C319" s="126">
        <v>0</v>
      </c>
      <c r="D319" s="122">
        <v>0</v>
      </c>
      <c r="E319" s="122">
        <v>0</v>
      </c>
      <c r="F319" s="122">
        <v>0</v>
      </c>
      <c r="G319" s="122">
        <v>0</v>
      </c>
      <c r="H319" s="122">
        <v>0</v>
      </c>
      <c r="I319" s="122">
        <v>0</v>
      </c>
      <c r="J319" s="127">
        <v>0</v>
      </c>
      <c r="K319" s="126">
        <v>1</v>
      </c>
      <c r="L319" s="122">
        <v>0</v>
      </c>
      <c r="M319" s="122">
        <v>0</v>
      </c>
      <c r="N319" s="122">
        <v>1</v>
      </c>
      <c r="O319" s="122">
        <v>0</v>
      </c>
      <c r="P319" s="122">
        <v>0</v>
      </c>
      <c r="Q319">
        <v>0</v>
      </c>
      <c r="R319" s="5">
        <v>0</v>
      </c>
      <c r="T319" t="s">
        <v>530</v>
      </c>
      <c r="U319" t="s">
        <v>513</v>
      </c>
      <c r="V319" t="s">
        <v>514</v>
      </c>
      <c r="W319" t="s">
        <v>515</v>
      </c>
      <c r="X319" t="s">
        <v>516</v>
      </c>
    </row>
    <row r="320" spans="1:24" x14ac:dyDescent="0.4">
      <c r="A320" s="126">
        <v>192</v>
      </c>
      <c r="B320" s="126">
        <v>168</v>
      </c>
      <c r="C320" s="126">
        <v>0</v>
      </c>
      <c r="D320" s="122">
        <v>0</v>
      </c>
      <c r="E320" s="122">
        <v>0</v>
      </c>
      <c r="F320" s="122">
        <v>0</v>
      </c>
      <c r="G320" s="122">
        <v>0</v>
      </c>
      <c r="H320" s="122">
        <v>0</v>
      </c>
      <c r="I320" s="122">
        <v>0</v>
      </c>
      <c r="J320" s="127">
        <v>0</v>
      </c>
      <c r="K320" s="126">
        <v>1</v>
      </c>
      <c r="L320" s="122">
        <v>0</v>
      </c>
      <c r="M320" s="122">
        <v>0</v>
      </c>
      <c r="N320" s="122">
        <v>1</v>
      </c>
      <c r="O320" s="122">
        <v>0</v>
      </c>
      <c r="P320" s="122">
        <v>0</v>
      </c>
      <c r="Q320">
        <v>1</v>
      </c>
      <c r="R320" s="5">
        <v>1</v>
      </c>
    </row>
    <row r="321" spans="1:25" x14ac:dyDescent="0.4">
      <c r="A321" s="126">
        <v>192</v>
      </c>
      <c r="B321" s="126">
        <v>168</v>
      </c>
      <c r="C321" s="126">
        <v>0</v>
      </c>
      <c r="D321" s="122">
        <v>0</v>
      </c>
      <c r="E321" s="122">
        <v>0</v>
      </c>
      <c r="F321" s="122">
        <v>0</v>
      </c>
      <c r="G321" s="122">
        <v>0</v>
      </c>
      <c r="H321" s="122">
        <v>0</v>
      </c>
      <c r="I321" s="122">
        <v>0</v>
      </c>
      <c r="J321" s="127">
        <v>0</v>
      </c>
      <c r="K321" s="126">
        <v>1</v>
      </c>
      <c r="L321" s="122">
        <v>0</v>
      </c>
      <c r="M321" s="122">
        <v>0</v>
      </c>
      <c r="N321" s="122">
        <v>1</v>
      </c>
      <c r="O321" s="122">
        <v>0</v>
      </c>
      <c r="P321" s="122">
        <v>1</v>
      </c>
      <c r="Q321">
        <v>0</v>
      </c>
      <c r="R321" s="5">
        <v>0</v>
      </c>
      <c r="T321" t="s">
        <v>517</v>
      </c>
      <c r="U321" t="s">
        <v>518</v>
      </c>
      <c r="V321" t="s">
        <v>519</v>
      </c>
      <c r="W321" t="s">
        <v>520</v>
      </c>
      <c r="X321" t="s">
        <v>521</v>
      </c>
    </row>
    <row r="322" spans="1:25" x14ac:dyDescent="0.4">
      <c r="A322" s="126">
        <v>192</v>
      </c>
      <c r="B322" s="126">
        <v>168</v>
      </c>
      <c r="C322" s="126">
        <v>0</v>
      </c>
      <c r="D322" s="122">
        <v>0</v>
      </c>
      <c r="E322" s="122">
        <v>0</v>
      </c>
      <c r="F322" s="122">
        <v>0</v>
      </c>
      <c r="G322" s="122">
        <v>0</v>
      </c>
      <c r="H322" s="122">
        <v>0</v>
      </c>
      <c r="I322" s="122">
        <v>0</v>
      </c>
      <c r="J322" s="127">
        <v>0</v>
      </c>
      <c r="K322" s="126">
        <v>1</v>
      </c>
      <c r="L322" s="122">
        <v>0</v>
      </c>
      <c r="M322" s="122">
        <v>0</v>
      </c>
      <c r="N322" s="122">
        <v>1</v>
      </c>
      <c r="O322" s="122">
        <v>0</v>
      </c>
      <c r="P322" s="122">
        <v>1</v>
      </c>
      <c r="Q322">
        <v>1</v>
      </c>
      <c r="R322" s="5">
        <v>1</v>
      </c>
    </row>
    <row r="324" spans="1:25" x14ac:dyDescent="0.4">
      <c r="A324" s="18" t="s">
        <v>531</v>
      </c>
      <c r="B324" s="18"/>
      <c r="C324" s="18"/>
    </row>
    <row r="326" spans="1:25" x14ac:dyDescent="0.4">
      <c r="A326" s="217" t="s">
        <v>133</v>
      </c>
      <c r="B326" s="218"/>
      <c r="C326" s="11">
        <v>65536</v>
      </c>
      <c r="D326" s="12">
        <v>32768</v>
      </c>
      <c r="E326" s="12">
        <v>16384</v>
      </c>
      <c r="F326" s="12">
        <v>8192</v>
      </c>
      <c r="G326" s="12">
        <v>4096</v>
      </c>
      <c r="H326" s="12">
        <v>2048</v>
      </c>
      <c r="I326" s="12">
        <v>1024</v>
      </c>
      <c r="J326" s="13">
        <v>512</v>
      </c>
      <c r="K326" s="11">
        <v>256</v>
      </c>
      <c r="L326" s="12">
        <v>128</v>
      </c>
      <c r="M326" s="12">
        <v>64</v>
      </c>
      <c r="N326" s="12">
        <v>32</v>
      </c>
      <c r="O326" s="12">
        <v>16</v>
      </c>
      <c r="P326" s="12">
        <v>8</v>
      </c>
      <c r="Q326" s="12">
        <v>4</v>
      </c>
      <c r="R326" s="13">
        <v>2</v>
      </c>
      <c r="S326" t="s">
        <v>2</v>
      </c>
    </row>
    <row r="327" spans="1:25" x14ac:dyDescent="0.4">
      <c r="A327" s="219" t="s">
        <v>135</v>
      </c>
      <c r="B327" s="218"/>
      <c r="C327" s="1">
        <v>128</v>
      </c>
      <c r="D327" s="2">
        <v>64</v>
      </c>
      <c r="E327" s="2">
        <v>32</v>
      </c>
      <c r="F327" s="2">
        <v>16</v>
      </c>
      <c r="G327" s="2">
        <v>8</v>
      </c>
      <c r="H327" s="2">
        <v>4</v>
      </c>
      <c r="I327" s="2">
        <v>2</v>
      </c>
      <c r="J327" s="3">
        <v>1</v>
      </c>
      <c r="K327" s="4">
        <v>128</v>
      </c>
      <c r="L327">
        <v>64</v>
      </c>
      <c r="M327">
        <v>32</v>
      </c>
      <c r="N327">
        <v>16</v>
      </c>
      <c r="O327">
        <v>8</v>
      </c>
      <c r="P327">
        <v>4</v>
      </c>
      <c r="Q327">
        <v>2</v>
      </c>
      <c r="R327" s="5">
        <v>1</v>
      </c>
      <c r="S327" t="s">
        <v>3</v>
      </c>
    </row>
    <row r="328" spans="1:25" x14ac:dyDescent="0.4">
      <c r="A328" s="217" t="s">
        <v>133</v>
      </c>
      <c r="B328" s="218"/>
      <c r="C328" s="1">
        <v>65534</v>
      </c>
      <c r="D328" s="2">
        <v>32766</v>
      </c>
      <c r="E328" s="2">
        <v>16382</v>
      </c>
      <c r="F328" s="2">
        <v>8190</v>
      </c>
      <c r="G328" s="2">
        <v>4094</v>
      </c>
      <c r="H328" s="2">
        <v>2046</v>
      </c>
      <c r="I328" s="2">
        <v>1022</v>
      </c>
      <c r="J328" s="3">
        <v>510</v>
      </c>
      <c r="K328" s="1">
        <v>254</v>
      </c>
      <c r="L328" s="2">
        <v>126</v>
      </c>
      <c r="M328" s="2">
        <v>62</v>
      </c>
      <c r="N328" s="2">
        <v>30</v>
      </c>
      <c r="O328" s="2">
        <v>14</v>
      </c>
      <c r="P328" s="2">
        <v>6</v>
      </c>
      <c r="Q328" s="2">
        <v>2</v>
      </c>
      <c r="R328" s="3">
        <v>0</v>
      </c>
      <c r="S328" t="s">
        <v>400</v>
      </c>
    </row>
    <row r="329" spans="1:25" x14ac:dyDescent="0.4">
      <c r="A329" s="217" t="s">
        <v>134</v>
      </c>
      <c r="B329" s="217"/>
      <c r="C329" s="1">
        <v>16</v>
      </c>
      <c r="D329" s="2">
        <v>15</v>
      </c>
      <c r="E329" s="2">
        <v>14</v>
      </c>
      <c r="F329" s="2">
        <v>13</v>
      </c>
      <c r="G329" s="2">
        <v>12</v>
      </c>
      <c r="H329" s="2">
        <v>11</v>
      </c>
      <c r="I329" s="2">
        <v>10</v>
      </c>
      <c r="J329" s="2">
        <v>9</v>
      </c>
      <c r="K329" s="1">
        <v>8</v>
      </c>
      <c r="L329" s="2">
        <v>7</v>
      </c>
      <c r="M329" s="2">
        <v>6</v>
      </c>
      <c r="N329" s="2">
        <v>5</v>
      </c>
      <c r="O329" s="2">
        <v>4</v>
      </c>
      <c r="P329" s="2">
        <v>3</v>
      </c>
      <c r="Q329" s="2">
        <v>2</v>
      </c>
      <c r="R329" s="3">
        <v>1</v>
      </c>
      <c r="S329" t="s">
        <v>1</v>
      </c>
      <c r="U329" s="14" t="s">
        <v>4</v>
      </c>
      <c r="V329" s="14" t="s">
        <v>5</v>
      </c>
      <c r="W329" s="14" t="s">
        <v>6</v>
      </c>
      <c r="X329" s="14" t="s">
        <v>7</v>
      </c>
    </row>
    <row r="330" spans="1:25" x14ac:dyDescent="0.4">
      <c r="A330" s="128">
        <v>10</v>
      </c>
      <c r="B330" s="128">
        <v>0</v>
      </c>
      <c r="C330" s="108">
        <v>0</v>
      </c>
      <c r="D330" s="109">
        <v>0</v>
      </c>
      <c r="E330" s="109">
        <v>0</v>
      </c>
      <c r="F330" s="109">
        <v>0</v>
      </c>
      <c r="G330" s="109">
        <v>0</v>
      </c>
      <c r="H330" s="2">
        <v>0</v>
      </c>
      <c r="I330" s="2">
        <v>0</v>
      </c>
      <c r="J330" s="3">
        <v>0</v>
      </c>
      <c r="K330" s="1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3">
        <v>0</v>
      </c>
      <c r="T330" t="s">
        <v>533</v>
      </c>
      <c r="U330" t="s">
        <v>534</v>
      </c>
      <c r="V330" t="s">
        <v>542</v>
      </c>
      <c r="W330" t="s">
        <v>535</v>
      </c>
      <c r="X330" t="s">
        <v>540</v>
      </c>
      <c r="Y330" t="s">
        <v>541</v>
      </c>
    </row>
    <row r="331" spans="1:25" x14ac:dyDescent="0.4">
      <c r="A331" s="128">
        <v>10</v>
      </c>
      <c r="B331" s="128">
        <v>0</v>
      </c>
      <c r="C331" s="108">
        <v>0</v>
      </c>
      <c r="D331" s="109">
        <v>0</v>
      </c>
      <c r="E331" s="109">
        <v>0</v>
      </c>
      <c r="F331" s="109">
        <v>0</v>
      </c>
      <c r="G331" s="109">
        <v>0</v>
      </c>
      <c r="H331">
        <v>1</v>
      </c>
      <c r="I331">
        <v>1</v>
      </c>
      <c r="J331" s="5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 s="5">
        <v>1</v>
      </c>
    </row>
    <row r="332" spans="1:25" x14ac:dyDescent="0.4">
      <c r="A332" s="129">
        <v>10</v>
      </c>
      <c r="B332" s="129">
        <v>0</v>
      </c>
      <c r="C332" s="102">
        <v>0</v>
      </c>
      <c r="D332" s="103">
        <v>0</v>
      </c>
      <c r="E332" s="103">
        <v>0</v>
      </c>
      <c r="F332" s="103">
        <v>0</v>
      </c>
      <c r="G332" s="103">
        <v>1</v>
      </c>
      <c r="H332" s="103">
        <v>0</v>
      </c>
      <c r="I332" s="103">
        <v>0</v>
      </c>
      <c r="J332" s="130">
        <v>0</v>
      </c>
      <c r="K332" s="4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s="5">
        <v>0</v>
      </c>
      <c r="T332" t="s">
        <v>532</v>
      </c>
      <c r="U332" t="s">
        <v>536</v>
      </c>
      <c r="V332" t="s">
        <v>538</v>
      </c>
      <c r="W332" t="s">
        <v>537</v>
      </c>
      <c r="X332" t="s">
        <v>539</v>
      </c>
    </row>
    <row r="333" spans="1:25" x14ac:dyDescent="0.4">
      <c r="A333" s="129">
        <v>10</v>
      </c>
      <c r="B333" s="129">
        <v>0</v>
      </c>
      <c r="C333" s="102">
        <v>0</v>
      </c>
      <c r="D333" s="103">
        <v>0</v>
      </c>
      <c r="E333" s="103">
        <v>0</v>
      </c>
      <c r="F333" s="103">
        <v>0</v>
      </c>
      <c r="G333" s="103">
        <v>1</v>
      </c>
      <c r="H333" s="103">
        <v>0</v>
      </c>
      <c r="I333" s="103">
        <v>0</v>
      </c>
      <c r="J333" s="130">
        <v>0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 s="5">
        <v>1</v>
      </c>
    </row>
    <row r="335" spans="1:25" x14ac:dyDescent="0.4">
      <c r="A335" s="18" t="s">
        <v>543</v>
      </c>
      <c r="B335" s="18"/>
      <c r="C335" s="18"/>
    </row>
    <row r="337" spans="1:24" x14ac:dyDescent="0.4">
      <c r="A337" s="217" t="s">
        <v>133</v>
      </c>
      <c r="B337" s="218"/>
      <c r="C337" s="11">
        <v>65536</v>
      </c>
      <c r="D337" s="12">
        <v>32768</v>
      </c>
      <c r="E337" s="12">
        <v>16384</v>
      </c>
      <c r="F337" s="12">
        <v>8192</v>
      </c>
      <c r="G337" s="12">
        <v>4096</v>
      </c>
      <c r="H337" s="12">
        <v>2048</v>
      </c>
      <c r="I337" s="12">
        <v>1024</v>
      </c>
      <c r="J337" s="13">
        <v>512</v>
      </c>
      <c r="K337" s="11">
        <v>256</v>
      </c>
      <c r="L337" s="12">
        <v>128</v>
      </c>
      <c r="M337" s="12">
        <v>64</v>
      </c>
      <c r="N337" s="12">
        <v>32</v>
      </c>
      <c r="O337" s="12">
        <v>16</v>
      </c>
      <c r="P337" s="12">
        <v>8</v>
      </c>
      <c r="Q337" s="12">
        <v>4</v>
      </c>
      <c r="R337" s="13">
        <v>2</v>
      </c>
      <c r="S337" t="s">
        <v>2</v>
      </c>
    </row>
    <row r="338" spans="1:24" x14ac:dyDescent="0.4">
      <c r="A338" s="219" t="s">
        <v>135</v>
      </c>
      <c r="B338" s="218"/>
      <c r="C338" s="1">
        <v>128</v>
      </c>
      <c r="D338" s="2">
        <v>64</v>
      </c>
      <c r="E338" s="2">
        <v>32</v>
      </c>
      <c r="F338" s="2">
        <v>16</v>
      </c>
      <c r="G338" s="2">
        <v>8</v>
      </c>
      <c r="H338" s="2">
        <v>4</v>
      </c>
      <c r="I338" s="2">
        <v>2</v>
      </c>
      <c r="J338" s="3">
        <v>1</v>
      </c>
      <c r="K338" s="4">
        <v>128</v>
      </c>
      <c r="L338">
        <v>64</v>
      </c>
      <c r="M338">
        <v>32</v>
      </c>
      <c r="N338">
        <v>16</v>
      </c>
      <c r="O338">
        <v>8</v>
      </c>
      <c r="P338">
        <v>4</v>
      </c>
      <c r="Q338">
        <v>2</v>
      </c>
      <c r="R338" s="5">
        <v>1</v>
      </c>
      <c r="S338" t="s">
        <v>3</v>
      </c>
      <c r="T338" t="s">
        <v>574</v>
      </c>
      <c r="U338" t="s">
        <v>575</v>
      </c>
    </row>
    <row r="339" spans="1:24" x14ac:dyDescent="0.4">
      <c r="A339" s="217" t="s">
        <v>133</v>
      </c>
      <c r="B339" s="218"/>
      <c r="C339" s="1">
        <v>65534</v>
      </c>
      <c r="D339" s="2">
        <v>32766</v>
      </c>
      <c r="E339" s="2">
        <v>16382</v>
      </c>
      <c r="F339" s="2">
        <v>8190</v>
      </c>
      <c r="G339" s="2">
        <v>4094</v>
      </c>
      <c r="H339" s="2">
        <v>2046</v>
      </c>
      <c r="I339" s="2">
        <v>1022</v>
      </c>
      <c r="J339" s="3">
        <v>510</v>
      </c>
      <c r="K339" s="1">
        <v>254</v>
      </c>
      <c r="L339" s="2">
        <v>126</v>
      </c>
      <c r="M339" s="2">
        <v>62</v>
      </c>
      <c r="N339" s="2">
        <v>30</v>
      </c>
      <c r="O339" s="2">
        <v>14</v>
      </c>
      <c r="P339" s="2">
        <v>6</v>
      </c>
      <c r="Q339" s="2">
        <v>2</v>
      </c>
      <c r="R339" s="3">
        <v>0</v>
      </c>
      <c r="S339" t="s">
        <v>400</v>
      </c>
    </row>
    <row r="340" spans="1:24" x14ac:dyDescent="0.4">
      <c r="A340" s="217" t="s">
        <v>134</v>
      </c>
      <c r="B340" s="217"/>
      <c r="C340" s="1">
        <v>16</v>
      </c>
      <c r="D340" s="2">
        <v>15</v>
      </c>
      <c r="E340" s="2">
        <v>14</v>
      </c>
      <c r="F340" s="2">
        <v>13</v>
      </c>
      <c r="G340" s="2">
        <v>12</v>
      </c>
      <c r="H340" s="2">
        <v>11</v>
      </c>
      <c r="I340" s="2">
        <v>10</v>
      </c>
      <c r="J340" s="2">
        <v>9</v>
      </c>
      <c r="K340" s="1">
        <v>8</v>
      </c>
      <c r="L340" s="2">
        <v>7</v>
      </c>
      <c r="M340" s="2">
        <v>6</v>
      </c>
      <c r="N340" s="2">
        <v>5</v>
      </c>
      <c r="O340" s="2">
        <v>4</v>
      </c>
      <c r="P340" s="2">
        <v>3</v>
      </c>
      <c r="Q340" s="2">
        <v>2</v>
      </c>
      <c r="R340" s="3">
        <v>1</v>
      </c>
      <c r="S340" t="s">
        <v>1</v>
      </c>
      <c r="U340" s="14" t="s">
        <v>4</v>
      </c>
      <c r="V340" s="14" t="s">
        <v>5</v>
      </c>
      <c r="W340" s="14" t="s">
        <v>6</v>
      </c>
      <c r="X340" s="14" t="s">
        <v>7</v>
      </c>
    </row>
    <row r="341" spans="1:24" x14ac:dyDescent="0.4">
      <c r="A341" s="128">
        <v>172</v>
      </c>
      <c r="B341" s="131">
        <v>20</v>
      </c>
      <c r="C341" s="108">
        <v>0</v>
      </c>
      <c r="D341" s="109">
        <v>0</v>
      </c>
      <c r="E341" s="109">
        <v>0</v>
      </c>
      <c r="F341" s="2">
        <v>0</v>
      </c>
      <c r="G341" s="2">
        <v>0</v>
      </c>
      <c r="H341" s="2">
        <v>0</v>
      </c>
      <c r="I341" s="2">
        <v>0</v>
      </c>
      <c r="J341" s="3">
        <v>0</v>
      </c>
      <c r="K341" s="1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3">
        <v>0</v>
      </c>
      <c r="T341" t="s">
        <v>544</v>
      </c>
      <c r="U341" t="s">
        <v>550</v>
      </c>
      <c r="V341" t="s">
        <v>551</v>
      </c>
      <c r="W341" t="s">
        <v>552</v>
      </c>
      <c r="X341" t="s">
        <v>553</v>
      </c>
    </row>
    <row r="342" spans="1:24" x14ac:dyDescent="0.4">
      <c r="A342" s="128">
        <v>172</v>
      </c>
      <c r="B342" s="131">
        <v>20</v>
      </c>
      <c r="C342" s="108">
        <v>0</v>
      </c>
      <c r="D342" s="109">
        <v>0</v>
      </c>
      <c r="E342" s="109">
        <v>0</v>
      </c>
      <c r="F342" s="2">
        <v>1</v>
      </c>
      <c r="G342" s="2">
        <v>1</v>
      </c>
      <c r="H342" s="2">
        <v>1</v>
      </c>
      <c r="I342" s="2">
        <v>1</v>
      </c>
      <c r="J342" s="3">
        <v>1</v>
      </c>
      <c r="K342" s="1">
        <v>1</v>
      </c>
      <c r="L342" s="2">
        <v>1</v>
      </c>
      <c r="M342" s="2">
        <v>1</v>
      </c>
      <c r="N342" s="2">
        <v>1</v>
      </c>
      <c r="O342" s="2">
        <v>1</v>
      </c>
      <c r="P342" s="2">
        <v>1</v>
      </c>
      <c r="Q342" s="2">
        <v>1</v>
      </c>
      <c r="R342" s="3">
        <v>1</v>
      </c>
      <c r="V342" t="s">
        <v>576</v>
      </c>
      <c r="X342" t="s">
        <v>577</v>
      </c>
    </row>
    <row r="343" spans="1:24" x14ac:dyDescent="0.4">
      <c r="A343" s="128">
        <v>172</v>
      </c>
      <c r="B343" s="131">
        <v>20</v>
      </c>
      <c r="C343" s="108">
        <v>0</v>
      </c>
      <c r="D343" s="109">
        <v>0</v>
      </c>
      <c r="E343" s="109">
        <v>1</v>
      </c>
      <c r="F343" s="109">
        <v>0</v>
      </c>
      <c r="G343" s="2">
        <v>0</v>
      </c>
      <c r="H343" s="2">
        <v>0</v>
      </c>
      <c r="I343" s="2">
        <v>0</v>
      </c>
      <c r="J343" s="3">
        <v>0</v>
      </c>
      <c r="K343" s="1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3">
        <v>0</v>
      </c>
      <c r="T343" t="s">
        <v>545</v>
      </c>
      <c r="U343" t="s">
        <v>554</v>
      </c>
      <c r="V343" t="s">
        <v>555</v>
      </c>
      <c r="W343" t="s">
        <v>556</v>
      </c>
      <c r="X343" t="s">
        <v>557</v>
      </c>
    </row>
    <row r="344" spans="1:24" x14ac:dyDescent="0.4">
      <c r="A344" s="128">
        <v>172</v>
      </c>
      <c r="B344" s="131">
        <v>20</v>
      </c>
      <c r="C344" s="108">
        <v>0</v>
      </c>
      <c r="D344" s="109">
        <v>0</v>
      </c>
      <c r="E344" s="109">
        <v>1</v>
      </c>
      <c r="F344" s="109">
        <v>0</v>
      </c>
      <c r="G344" s="2">
        <v>1</v>
      </c>
      <c r="H344" s="2">
        <v>1</v>
      </c>
      <c r="I344" s="2">
        <v>1</v>
      </c>
      <c r="J344" s="3">
        <v>1</v>
      </c>
      <c r="K344" s="1">
        <v>1</v>
      </c>
      <c r="L344" s="2">
        <v>1</v>
      </c>
      <c r="M344" s="2">
        <v>1</v>
      </c>
      <c r="N344" s="2">
        <v>1</v>
      </c>
      <c r="O344" s="2">
        <v>1</v>
      </c>
      <c r="P344" s="2">
        <v>1</v>
      </c>
      <c r="Q344" s="2">
        <v>1</v>
      </c>
      <c r="R344" s="3">
        <v>1</v>
      </c>
      <c r="V344" t="s">
        <v>578</v>
      </c>
      <c r="X344" t="s">
        <v>579</v>
      </c>
    </row>
    <row r="345" spans="1:24" x14ac:dyDescent="0.4">
      <c r="A345" s="128">
        <v>172</v>
      </c>
      <c r="B345" s="131">
        <v>20</v>
      </c>
      <c r="C345" s="108">
        <v>0</v>
      </c>
      <c r="D345" s="109">
        <v>0</v>
      </c>
      <c r="E345" s="109">
        <v>1</v>
      </c>
      <c r="F345" s="109">
        <v>1</v>
      </c>
      <c r="G345" s="109">
        <v>0</v>
      </c>
      <c r="H345" s="2">
        <v>0</v>
      </c>
      <c r="I345" s="2">
        <v>0</v>
      </c>
      <c r="J345" s="3">
        <v>0</v>
      </c>
      <c r="K345" s="1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3">
        <v>0</v>
      </c>
      <c r="T345" t="s">
        <v>546</v>
      </c>
      <c r="U345" t="s">
        <v>558</v>
      </c>
      <c r="V345" t="s">
        <v>559</v>
      </c>
      <c r="W345" t="s">
        <v>560</v>
      </c>
      <c r="X345" t="s">
        <v>561</v>
      </c>
    </row>
    <row r="346" spans="1:24" x14ac:dyDescent="0.4">
      <c r="A346" s="128">
        <v>172</v>
      </c>
      <c r="B346" s="131">
        <v>20</v>
      </c>
      <c r="C346" s="108">
        <v>0</v>
      </c>
      <c r="D346" s="109">
        <v>0</v>
      </c>
      <c r="E346" s="109">
        <v>1</v>
      </c>
      <c r="F346" s="109">
        <v>1</v>
      </c>
      <c r="G346" s="109">
        <v>0</v>
      </c>
      <c r="H346" s="2">
        <v>1</v>
      </c>
      <c r="I346" s="2">
        <v>1</v>
      </c>
      <c r="J346" s="3">
        <v>1</v>
      </c>
      <c r="K346" s="1">
        <v>1</v>
      </c>
      <c r="L346" s="2">
        <v>1</v>
      </c>
      <c r="M346" s="2">
        <v>1</v>
      </c>
      <c r="N346" s="2">
        <v>1</v>
      </c>
      <c r="O346" s="2">
        <v>1</v>
      </c>
      <c r="P346" s="2">
        <v>1</v>
      </c>
      <c r="Q346" s="2">
        <v>1</v>
      </c>
      <c r="R346" s="3">
        <v>1</v>
      </c>
      <c r="V346" t="s">
        <v>580</v>
      </c>
      <c r="X346" t="s">
        <v>581</v>
      </c>
    </row>
    <row r="347" spans="1:24" x14ac:dyDescent="0.4">
      <c r="A347" s="128">
        <v>172</v>
      </c>
      <c r="B347" s="131">
        <v>20</v>
      </c>
      <c r="C347" s="108">
        <v>0</v>
      </c>
      <c r="D347" s="109">
        <v>0</v>
      </c>
      <c r="E347" s="109">
        <v>1</v>
      </c>
      <c r="F347" s="109">
        <v>1</v>
      </c>
      <c r="G347" s="109">
        <v>1</v>
      </c>
      <c r="H347" s="109">
        <v>0</v>
      </c>
      <c r="I347" s="109">
        <v>0</v>
      </c>
      <c r="J347" s="131">
        <v>0</v>
      </c>
      <c r="K347" s="108">
        <v>0</v>
      </c>
      <c r="L347" s="109">
        <v>0</v>
      </c>
      <c r="M347" s="109">
        <v>0</v>
      </c>
      <c r="N347" s="109">
        <v>0</v>
      </c>
      <c r="O347" s="109">
        <v>0</v>
      </c>
      <c r="P347" s="109">
        <v>0</v>
      </c>
      <c r="Q347" s="2">
        <v>0</v>
      </c>
      <c r="R347" s="3">
        <v>0</v>
      </c>
      <c r="T347" t="s">
        <v>547</v>
      </c>
      <c r="U347" t="s">
        <v>562</v>
      </c>
      <c r="V347" t="s">
        <v>563</v>
      </c>
      <c r="W347" t="s">
        <v>564</v>
      </c>
      <c r="X347" t="s">
        <v>565</v>
      </c>
    </row>
    <row r="348" spans="1:24" x14ac:dyDescent="0.4">
      <c r="A348" s="128">
        <v>172</v>
      </c>
      <c r="B348" s="131">
        <v>20</v>
      </c>
      <c r="C348" s="108">
        <v>0</v>
      </c>
      <c r="D348" s="109">
        <v>0</v>
      </c>
      <c r="E348" s="109">
        <v>1</v>
      </c>
      <c r="F348" s="109">
        <v>1</v>
      </c>
      <c r="G348" s="109">
        <v>1</v>
      </c>
      <c r="H348" s="109">
        <v>0</v>
      </c>
      <c r="I348" s="109">
        <v>0</v>
      </c>
      <c r="J348" s="131">
        <v>0</v>
      </c>
      <c r="K348" s="108">
        <v>0</v>
      </c>
      <c r="L348" s="109">
        <v>0</v>
      </c>
      <c r="M348" s="109">
        <v>0</v>
      </c>
      <c r="N348" s="109">
        <v>0</v>
      </c>
      <c r="O348" s="109">
        <v>0</v>
      </c>
      <c r="P348" s="109">
        <v>0</v>
      </c>
      <c r="Q348" s="2">
        <v>1</v>
      </c>
      <c r="R348" s="3">
        <v>1</v>
      </c>
      <c r="V348" t="s">
        <v>582</v>
      </c>
      <c r="X348" t="s">
        <v>583</v>
      </c>
    </row>
    <row r="349" spans="1:24" x14ac:dyDescent="0.4">
      <c r="A349" s="128">
        <v>172</v>
      </c>
      <c r="B349" s="131">
        <v>20</v>
      </c>
      <c r="C349" s="108">
        <v>0</v>
      </c>
      <c r="D349" s="109">
        <v>0</v>
      </c>
      <c r="E349" s="109">
        <v>1</v>
      </c>
      <c r="F349" s="109">
        <v>1</v>
      </c>
      <c r="G349" s="109">
        <v>1</v>
      </c>
      <c r="H349" s="109">
        <v>0</v>
      </c>
      <c r="I349" s="109">
        <v>0</v>
      </c>
      <c r="J349" s="131">
        <v>0</v>
      </c>
      <c r="K349" s="108">
        <v>0</v>
      </c>
      <c r="L349" s="109">
        <v>0</v>
      </c>
      <c r="M349" s="109">
        <v>0</v>
      </c>
      <c r="N349" s="109">
        <v>0</v>
      </c>
      <c r="O349" s="109">
        <v>0</v>
      </c>
      <c r="P349" s="109">
        <v>1</v>
      </c>
      <c r="Q349" s="2">
        <v>0</v>
      </c>
      <c r="R349" s="3">
        <v>0</v>
      </c>
      <c r="T349" t="s">
        <v>548</v>
      </c>
      <c r="U349" t="s">
        <v>566</v>
      </c>
      <c r="V349" t="s">
        <v>567</v>
      </c>
      <c r="W349" t="s">
        <v>568</v>
      </c>
      <c r="X349" t="s">
        <v>569</v>
      </c>
    </row>
    <row r="350" spans="1:24" x14ac:dyDescent="0.4">
      <c r="A350" s="128">
        <v>172</v>
      </c>
      <c r="B350" s="131">
        <v>20</v>
      </c>
      <c r="C350" s="108">
        <v>0</v>
      </c>
      <c r="D350" s="109">
        <v>0</v>
      </c>
      <c r="E350" s="109">
        <v>1</v>
      </c>
      <c r="F350" s="109">
        <v>1</v>
      </c>
      <c r="G350" s="109">
        <v>1</v>
      </c>
      <c r="H350" s="109">
        <v>0</v>
      </c>
      <c r="I350" s="109">
        <v>0</v>
      </c>
      <c r="J350" s="131">
        <v>0</v>
      </c>
      <c r="K350" s="108">
        <v>0</v>
      </c>
      <c r="L350" s="109">
        <v>0</v>
      </c>
      <c r="M350" s="109">
        <v>0</v>
      </c>
      <c r="N350" s="109">
        <v>0</v>
      </c>
      <c r="O350" s="109">
        <v>0</v>
      </c>
      <c r="P350" s="109">
        <v>1</v>
      </c>
      <c r="Q350" s="2">
        <v>1</v>
      </c>
      <c r="R350" s="3">
        <v>1</v>
      </c>
      <c r="V350" t="s">
        <v>584</v>
      </c>
      <c r="X350" t="s">
        <v>585</v>
      </c>
    </row>
    <row r="351" spans="1:24" x14ac:dyDescent="0.4">
      <c r="A351" s="84"/>
      <c r="B351" s="3"/>
      <c r="C351" s="1"/>
      <c r="D351" s="2"/>
      <c r="E351" s="2"/>
      <c r="F351" s="2"/>
      <c r="G351" s="2"/>
      <c r="H351" s="2"/>
      <c r="I351" s="2"/>
      <c r="J351" s="3"/>
      <c r="K351" s="1"/>
      <c r="L351" s="2"/>
      <c r="M351" s="2"/>
      <c r="N351" s="2"/>
      <c r="O351" s="2"/>
      <c r="P351" s="2"/>
      <c r="Q351" s="2"/>
      <c r="R351" s="3"/>
      <c r="T351" t="s">
        <v>549</v>
      </c>
      <c r="U351" t="s">
        <v>570</v>
      </c>
      <c r="V351" t="s">
        <v>571</v>
      </c>
      <c r="W351" t="s">
        <v>573</v>
      </c>
      <c r="X351" t="s">
        <v>572</v>
      </c>
    </row>
    <row r="352" spans="1:24" x14ac:dyDescent="0.4">
      <c r="A352" s="84"/>
      <c r="B352" s="3"/>
      <c r="C352" s="1"/>
      <c r="D352" s="2"/>
      <c r="E352" s="2"/>
      <c r="F352" s="2"/>
      <c r="G352" s="2"/>
      <c r="H352" s="2"/>
      <c r="I352" s="2"/>
      <c r="J352" s="3"/>
      <c r="K352" s="1"/>
      <c r="L352" s="2"/>
      <c r="M352" s="2"/>
      <c r="N352" s="2"/>
      <c r="O352" s="2"/>
      <c r="P352" s="2"/>
      <c r="Q352" s="2"/>
      <c r="R352" s="3"/>
      <c r="V352" t="s">
        <v>586</v>
      </c>
      <c r="X352" t="s">
        <v>587</v>
      </c>
    </row>
    <row r="353" spans="1:24" x14ac:dyDescent="0.4">
      <c r="T353">
        <f>8000+4000+2000+2+2+2</f>
        <v>14006</v>
      </c>
    </row>
    <row r="355" spans="1:24" x14ac:dyDescent="0.4">
      <c r="A355" s="18" t="s">
        <v>294</v>
      </c>
      <c r="B355" s="18"/>
      <c r="C355" s="18"/>
    </row>
    <row r="357" spans="1:24" x14ac:dyDescent="0.4">
      <c r="A357" s="217" t="s">
        <v>133</v>
      </c>
      <c r="B357" s="218"/>
      <c r="C357" s="11">
        <v>65536</v>
      </c>
      <c r="D357" s="12">
        <v>32768</v>
      </c>
      <c r="E357" s="12">
        <v>16384</v>
      </c>
      <c r="F357" s="12">
        <v>8192</v>
      </c>
      <c r="G357" s="12">
        <v>4096</v>
      </c>
      <c r="H357" s="12">
        <v>2048</v>
      </c>
      <c r="I357" s="12">
        <v>1024</v>
      </c>
      <c r="J357" s="13">
        <v>512</v>
      </c>
      <c r="K357" s="11">
        <v>256</v>
      </c>
      <c r="L357" s="12">
        <v>128</v>
      </c>
      <c r="M357" s="12">
        <v>64</v>
      </c>
      <c r="N357" s="12">
        <v>32</v>
      </c>
      <c r="O357" s="12">
        <v>16</v>
      </c>
      <c r="P357" s="12">
        <v>8</v>
      </c>
      <c r="Q357" s="12">
        <v>4</v>
      </c>
      <c r="R357" s="13">
        <v>2</v>
      </c>
      <c r="S357" t="s">
        <v>2</v>
      </c>
    </row>
    <row r="358" spans="1:24" x14ac:dyDescent="0.4">
      <c r="A358" s="219" t="s">
        <v>135</v>
      </c>
      <c r="B358" s="218"/>
      <c r="C358" s="1">
        <v>128</v>
      </c>
      <c r="D358" s="2">
        <v>64</v>
      </c>
      <c r="E358" s="2">
        <v>32</v>
      </c>
      <c r="F358" s="2">
        <v>16</v>
      </c>
      <c r="G358" s="2">
        <v>8</v>
      </c>
      <c r="H358" s="2">
        <v>4</v>
      </c>
      <c r="I358" s="2">
        <v>2</v>
      </c>
      <c r="J358" s="3">
        <v>1</v>
      </c>
      <c r="K358" s="4">
        <v>128</v>
      </c>
      <c r="L358">
        <v>64</v>
      </c>
      <c r="M358">
        <v>32</v>
      </c>
      <c r="N358">
        <v>16</v>
      </c>
      <c r="O358">
        <v>8</v>
      </c>
      <c r="P358">
        <v>4</v>
      </c>
      <c r="Q358">
        <v>2</v>
      </c>
      <c r="R358" s="5">
        <v>1</v>
      </c>
      <c r="S358" t="s">
        <v>3</v>
      </c>
    </row>
    <row r="359" spans="1:24" x14ac:dyDescent="0.4">
      <c r="A359" s="217" t="s">
        <v>133</v>
      </c>
      <c r="B359" s="218"/>
      <c r="C359" s="1">
        <v>65534</v>
      </c>
      <c r="D359" s="2">
        <v>32766</v>
      </c>
      <c r="E359" s="2">
        <v>16382</v>
      </c>
      <c r="F359" s="2">
        <v>8190</v>
      </c>
      <c r="G359" s="2">
        <v>4094</v>
      </c>
      <c r="H359" s="2">
        <v>2046</v>
      </c>
      <c r="I359" s="2">
        <v>1022</v>
      </c>
      <c r="J359" s="3">
        <v>510</v>
      </c>
      <c r="K359" s="1">
        <v>254</v>
      </c>
      <c r="L359" s="2">
        <v>126</v>
      </c>
      <c r="M359" s="2">
        <v>62</v>
      </c>
      <c r="N359" s="2">
        <v>30</v>
      </c>
      <c r="O359" s="2">
        <v>14</v>
      </c>
      <c r="P359" s="2">
        <v>6</v>
      </c>
      <c r="Q359" s="2">
        <v>2</v>
      </c>
      <c r="R359" s="3">
        <v>0</v>
      </c>
      <c r="S359" t="s">
        <v>400</v>
      </c>
    </row>
    <row r="360" spans="1:24" x14ac:dyDescent="0.4">
      <c r="A360" s="217" t="s">
        <v>134</v>
      </c>
      <c r="B360" s="217"/>
      <c r="C360" s="1">
        <v>16</v>
      </c>
      <c r="D360" s="2">
        <v>15</v>
      </c>
      <c r="E360" s="2">
        <v>14</v>
      </c>
      <c r="F360" s="2">
        <v>13</v>
      </c>
      <c r="G360" s="2">
        <v>12</v>
      </c>
      <c r="H360" s="2">
        <v>11</v>
      </c>
      <c r="I360" s="2">
        <v>10</v>
      </c>
      <c r="J360" s="2">
        <v>9</v>
      </c>
      <c r="K360" s="1">
        <v>8</v>
      </c>
      <c r="L360" s="2">
        <v>7</v>
      </c>
      <c r="M360" s="2">
        <v>6</v>
      </c>
      <c r="N360" s="2">
        <v>5</v>
      </c>
      <c r="O360" s="2">
        <v>4</v>
      </c>
      <c r="P360" s="2">
        <v>3</v>
      </c>
      <c r="Q360" s="2">
        <v>2</v>
      </c>
      <c r="R360" s="3">
        <v>1</v>
      </c>
      <c r="S360" t="s">
        <v>1</v>
      </c>
      <c r="U360" s="14" t="s">
        <v>4</v>
      </c>
      <c r="V360" s="14" t="s">
        <v>5</v>
      </c>
      <c r="W360" s="14" t="s">
        <v>6</v>
      </c>
      <c r="X360" s="14" t="s">
        <v>7</v>
      </c>
    </row>
    <row r="361" spans="1:24" x14ac:dyDescent="0.4">
      <c r="A361" s="91">
        <v>172</v>
      </c>
      <c r="B361" s="97">
        <v>16</v>
      </c>
      <c r="C361" s="92">
        <v>0</v>
      </c>
      <c r="D361" s="93">
        <v>0</v>
      </c>
      <c r="E361" s="93">
        <v>0</v>
      </c>
      <c r="F361" s="93">
        <v>0</v>
      </c>
      <c r="G361" s="93">
        <v>0</v>
      </c>
      <c r="H361" s="93">
        <v>0</v>
      </c>
      <c r="I361" s="93">
        <v>0</v>
      </c>
      <c r="J361" s="97">
        <v>0</v>
      </c>
      <c r="K361" s="1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3">
        <v>0</v>
      </c>
      <c r="T361" t="s">
        <v>588</v>
      </c>
      <c r="U361" t="s">
        <v>594</v>
      </c>
      <c r="V361" t="s">
        <v>595</v>
      </c>
      <c r="W361" t="s">
        <v>596</v>
      </c>
      <c r="X361" t="s">
        <v>597</v>
      </c>
    </row>
    <row r="362" spans="1:24" x14ac:dyDescent="0.4">
      <c r="A362" s="91">
        <v>172</v>
      </c>
      <c r="B362" s="97">
        <v>16</v>
      </c>
      <c r="C362" s="92">
        <v>0</v>
      </c>
      <c r="D362" s="93">
        <v>0</v>
      </c>
      <c r="E362" s="93">
        <v>0</v>
      </c>
      <c r="F362" s="93">
        <v>0</v>
      </c>
      <c r="G362" s="93">
        <v>0</v>
      </c>
      <c r="H362" s="93">
        <v>0</v>
      </c>
      <c r="I362" s="93">
        <v>0</v>
      </c>
      <c r="J362" s="97">
        <v>0</v>
      </c>
      <c r="K362" s="1">
        <v>1</v>
      </c>
      <c r="L362" s="2">
        <v>1</v>
      </c>
      <c r="M362" s="2">
        <v>1</v>
      </c>
      <c r="N362" s="2">
        <v>1</v>
      </c>
      <c r="O362" s="2">
        <v>1</v>
      </c>
      <c r="P362" s="2">
        <v>1</v>
      </c>
      <c r="Q362" s="2">
        <v>1</v>
      </c>
      <c r="R362" s="3">
        <v>1</v>
      </c>
    </row>
    <row r="363" spans="1:24" x14ac:dyDescent="0.4">
      <c r="A363" s="91">
        <v>172</v>
      </c>
      <c r="B363" s="97">
        <v>16</v>
      </c>
      <c r="C363" s="92">
        <v>0</v>
      </c>
      <c r="D363" s="93">
        <v>0</v>
      </c>
      <c r="E363" s="93">
        <v>0</v>
      </c>
      <c r="F363" s="93">
        <v>0</v>
      </c>
      <c r="G363" s="93">
        <v>0</v>
      </c>
      <c r="H363" s="93">
        <v>0</v>
      </c>
      <c r="I363" s="93">
        <v>0</v>
      </c>
      <c r="J363" s="97">
        <v>1</v>
      </c>
      <c r="K363" s="1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3">
        <v>0</v>
      </c>
      <c r="T363" t="s">
        <v>589</v>
      </c>
      <c r="U363" t="s">
        <v>598</v>
      </c>
      <c r="V363" t="s">
        <v>599</v>
      </c>
      <c r="W363" t="s">
        <v>600</v>
      </c>
      <c r="X363" t="s">
        <v>601</v>
      </c>
    </row>
    <row r="364" spans="1:24" x14ac:dyDescent="0.4">
      <c r="A364" s="91">
        <v>172</v>
      </c>
      <c r="B364" s="97">
        <v>16</v>
      </c>
      <c r="C364" s="92">
        <v>0</v>
      </c>
      <c r="D364" s="93">
        <v>0</v>
      </c>
      <c r="E364" s="93">
        <v>0</v>
      </c>
      <c r="F364" s="93">
        <v>0</v>
      </c>
      <c r="G364" s="93">
        <v>0</v>
      </c>
      <c r="H364" s="93">
        <v>0</v>
      </c>
      <c r="I364" s="93">
        <v>0</v>
      </c>
      <c r="J364" s="97">
        <v>1</v>
      </c>
      <c r="K364" s="2">
        <v>1</v>
      </c>
      <c r="L364" s="2">
        <v>1</v>
      </c>
      <c r="M364" s="2">
        <v>1</v>
      </c>
      <c r="N364" s="2">
        <v>1</v>
      </c>
      <c r="O364" s="2">
        <v>1</v>
      </c>
      <c r="P364" s="2">
        <v>1</v>
      </c>
      <c r="Q364" s="2">
        <v>1</v>
      </c>
      <c r="R364" s="3">
        <v>1</v>
      </c>
    </row>
    <row r="365" spans="1:24" x14ac:dyDescent="0.4">
      <c r="A365" s="91">
        <v>172</v>
      </c>
      <c r="B365" s="97">
        <v>16</v>
      </c>
      <c r="C365" s="92">
        <v>0</v>
      </c>
      <c r="D365" s="93">
        <v>0</v>
      </c>
      <c r="E365" s="93">
        <v>0</v>
      </c>
      <c r="F365" s="93">
        <v>0</v>
      </c>
      <c r="G365" s="93">
        <v>0</v>
      </c>
      <c r="H365" s="93">
        <v>0</v>
      </c>
      <c r="I365" s="93">
        <v>1</v>
      </c>
      <c r="J365" s="97">
        <v>0</v>
      </c>
      <c r="K365" s="9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3">
        <v>0</v>
      </c>
      <c r="T365" t="s">
        <v>590</v>
      </c>
      <c r="U365" t="s">
        <v>602</v>
      </c>
      <c r="V365" t="s">
        <v>603</v>
      </c>
      <c r="W365" t="s">
        <v>604</v>
      </c>
      <c r="X365" t="s">
        <v>605</v>
      </c>
    </row>
    <row r="366" spans="1:24" x14ac:dyDescent="0.4">
      <c r="A366" s="91">
        <v>172</v>
      </c>
      <c r="B366" s="97">
        <v>16</v>
      </c>
      <c r="C366" s="92">
        <v>0</v>
      </c>
      <c r="D366" s="93">
        <v>0</v>
      </c>
      <c r="E366" s="93">
        <v>0</v>
      </c>
      <c r="F366" s="93">
        <v>0</v>
      </c>
      <c r="G366" s="93">
        <v>0</v>
      </c>
      <c r="H366" s="93">
        <v>0</v>
      </c>
      <c r="I366" s="93">
        <v>1</v>
      </c>
      <c r="J366" s="97">
        <v>0</v>
      </c>
      <c r="K366" s="92">
        <v>0</v>
      </c>
      <c r="L366" s="2">
        <v>1</v>
      </c>
      <c r="M366" s="2">
        <v>1</v>
      </c>
      <c r="N366" s="2">
        <v>1</v>
      </c>
      <c r="O366" s="2">
        <v>1</v>
      </c>
      <c r="P366" s="2">
        <v>1</v>
      </c>
      <c r="Q366" s="2">
        <v>1</v>
      </c>
      <c r="R366" s="3">
        <v>1</v>
      </c>
    </row>
    <row r="367" spans="1:24" x14ac:dyDescent="0.4">
      <c r="A367" s="91">
        <v>172</v>
      </c>
      <c r="B367" s="97">
        <v>16</v>
      </c>
      <c r="C367" s="92">
        <v>0</v>
      </c>
      <c r="D367" s="93">
        <v>0</v>
      </c>
      <c r="E367" s="93">
        <v>0</v>
      </c>
      <c r="F367" s="93">
        <v>0</v>
      </c>
      <c r="G367" s="93">
        <v>0</v>
      </c>
      <c r="H367" s="93">
        <v>0</v>
      </c>
      <c r="I367" s="93">
        <v>1</v>
      </c>
      <c r="J367" s="97">
        <v>0</v>
      </c>
      <c r="K367" s="92">
        <v>1</v>
      </c>
      <c r="L367" s="93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3">
        <v>0</v>
      </c>
      <c r="T367" t="s">
        <v>591</v>
      </c>
      <c r="U367" t="s">
        <v>606</v>
      </c>
      <c r="V367" t="s">
        <v>607</v>
      </c>
      <c r="W367" t="s">
        <v>608</v>
      </c>
      <c r="X367" t="s">
        <v>609</v>
      </c>
    </row>
    <row r="368" spans="1:24" x14ac:dyDescent="0.4">
      <c r="A368" s="91">
        <v>172</v>
      </c>
      <c r="B368" s="97">
        <v>16</v>
      </c>
      <c r="C368" s="92">
        <v>0</v>
      </c>
      <c r="D368" s="93">
        <v>0</v>
      </c>
      <c r="E368" s="93">
        <v>0</v>
      </c>
      <c r="F368" s="93">
        <v>0</v>
      </c>
      <c r="G368" s="93">
        <v>0</v>
      </c>
      <c r="H368" s="93">
        <v>0</v>
      </c>
      <c r="I368" s="93">
        <v>1</v>
      </c>
      <c r="J368" s="97">
        <v>0</v>
      </c>
      <c r="K368" s="92">
        <v>1</v>
      </c>
      <c r="L368" s="93">
        <v>0</v>
      </c>
      <c r="M368" s="2">
        <v>1</v>
      </c>
      <c r="N368" s="2">
        <v>1</v>
      </c>
      <c r="O368" s="2">
        <v>1</v>
      </c>
      <c r="P368" s="2">
        <v>1</v>
      </c>
      <c r="Q368" s="2">
        <v>1</v>
      </c>
      <c r="R368" s="3">
        <v>1</v>
      </c>
    </row>
    <row r="369" spans="1:24" x14ac:dyDescent="0.4">
      <c r="A369" s="91">
        <v>172</v>
      </c>
      <c r="B369" s="97">
        <v>16</v>
      </c>
      <c r="C369" s="92">
        <v>0</v>
      </c>
      <c r="D369" s="93">
        <v>0</v>
      </c>
      <c r="E369" s="93">
        <v>0</v>
      </c>
      <c r="F369" s="93">
        <v>0</v>
      </c>
      <c r="G369" s="93">
        <v>0</v>
      </c>
      <c r="H369" s="93">
        <v>0</v>
      </c>
      <c r="I369" s="93">
        <v>1</v>
      </c>
      <c r="J369" s="97">
        <v>0</v>
      </c>
      <c r="K369" s="92">
        <v>1</v>
      </c>
      <c r="L369" s="93">
        <v>1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3">
        <v>0</v>
      </c>
      <c r="T369" t="s">
        <v>592</v>
      </c>
      <c r="U369" t="s">
        <v>610</v>
      </c>
      <c r="V369" t="s">
        <v>611</v>
      </c>
      <c r="W369" t="s">
        <v>612</v>
      </c>
      <c r="X369" t="s">
        <v>613</v>
      </c>
    </row>
    <row r="370" spans="1:24" x14ac:dyDescent="0.4">
      <c r="A370" s="91">
        <v>172</v>
      </c>
      <c r="B370" s="97">
        <v>16</v>
      </c>
      <c r="C370" s="92">
        <v>0</v>
      </c>
      <c r="D370" s="93">
        <v>0</v>
      </c>
      <c r="E370" s="93">
        <v>0</v>
      </c>
      <c r="F370" s="93">
        <v>0</v>
      </c>
      <c r="G370" s="93">
        <v>0</v>
      </c>
      <c r="H370" s="93">
        <v>0</v>
      </c>
      <c r="I370" s="93">
        <v>1</v>
      </c>
      <c r="J370" s="97">
        <v>0</v>
      </c>
      <c r="K370" s="92">
        <v>1</v>
      </c>
      <c r="L370" s="93">
        <v>1</v>
      </c>
      <c r="M370" s="2">
        <v>1</v>
      </c>
      <c r="N370" s="2">
        <v>1</v>
      </c>
      <c r="O370" s="2">
        <v>1</v>
      </c>
      <c r="P370" s="2">
        <v>1</v>
      </c>
      <c r="Q370" s="2">
        <v>1</v>
      </c>
      <c r="R370" s="3">
        <v>1</v>
      </c>
    </row>
    <row r="371" spans="1:24" x14ac:dyDescent="0.4">
      <c r="A371" s="91">
        <v>172</v>
      </c>
      <c r="B371" s="97">
        <v>16</v>
      </c>
      <c r="C371" s="92">
        <v>0</v>
      </c>
      <c r="D371" s="93">
        <v>0</v>
      </c>
      <c r="E371" s="93">
        <v>0</v>
      </c>
      <c r="F371" s="93">
        <v>0</v>
      </c>
      <c r="G371" s="93">
        <v>0</v>
      </c>
      <c r="H371" s="93">
        <v>0</v>
      </c>
      <c r="I371" s="93">
        <v>1</v>
      </c>
      <c r="J371" s="97">
        <v>1</v>
      </c>
      <c r="K371" s="92">
        <v>0</v>
      </c>
      <c r="L371" s="93">
        <v>0</v>
      </c>
      <c r="M371" s="93">
        <v>0</v>
      </c>
      <c r="N371" s="93">
        <v>0</v>
      </c>
      <c r="O371" s="2">
        <v>0</v>
      </c>
      <c r="P371" s="2">
        <v>0</v>
      </c>
      <c r="Q371" s="2">
        <v>0</v>
      </c>
      <c r="R371" s="3">
        <v>0</v>
      </c>
      <c r="T371" t="s">
        <v>593</v>
      </c>
      <c r="U371" t="s">
        <v>614</v>
      </c>
      <c r="V371" t="s">
        <v>615</v>
      </c>
      <c r="W371" t="s">
        <v>616</v>
      </c>
      <c r="X371" t="s">
        <v>617</v>
      </c>
    </row>
    <row r="372" spans="1:24" x14ac:dyDescent="0.4">
      <c r="A372" s="91">
        <v>172</v>
      </c>
      <c r="B372" s="97">
        <v>16</v>
      </c>
      <c r="C372" s="92">
        <v>0</v>
      </c>
      <c r="D372" s="93">
        <v>0</v>
      </c>
      <c r="E372" s="93">
        <v>0</v>
      </c>
      <c r="F372" s="93">
        <v>0</v>
      </c>
      <c r="G372" s="93">
        <v>0</v>
      </c>
      <c r="H372" s="93">
        <v>0</v>
      </c>
      <c r="I372" s="93">
        <v>1</v>
      </c>
      <c r="J372" s="97">
        <v>1</v>
      </c>
      <c r="K372" s="92">
        <v>0</v>
      </c>
      <c r="L372" s="93">
        <v>0</v>
      </c>
      <c r="M372" s="93">
        <v>0</v>
      </c>
      <c r="N372" s="93">
        <v>0</v>
      </c>
      <c r="O372" s="2">
        <v>1</v>
      </c>
      <c r="P372" s="2">
        <v>1</v>
      </c>
      <c r="Q372" s="2">
        <v>1</v>
      </c>
      <c r="R372" s="3">
        <v>1</v>
      </c>
    </row>
    <row r="374" spans="1:24" x14ac:dyDescent="0.4">
      <c r="A374" s="18" t="s">
        <v>0</v>
      </c>
      <c r="B374" s="18"/>
      <c r="C374" s="18"/>
    </row>
    <row r="376" spans="1:24" x14ac:dyDescent="0.4">
      <c r="A376" s="217" t="s">
        <v>133</v>
      </c>
      <c r="B376" s="218"/>
      <c r="C376" s="11">
        <v>65536</v>
      </c>
      <c r="D376" s="12">
        <v>32768</v>
      </c>
      <c r="E376" s="12">
        <v>16384</v>
      </c>
      <c r="F376" s="12">
        <v>8192</v>
      </c>
      <c r="G376" s="12">
        <v>4096</v>
      </c>
      <c r="H376" s="12">
        <v>2048</v>
      </c>
      <c r="I376" s="12">
        <v>1024</v>
      </c>
      <c r="J376" s="13">
        <v>512</v>
      </c>
      <c r="K376" s="11">
        <v>256</v>
      </c>
      <c r="L376" s="12">
        <v>128</v>
      </c>
      <c r="M376" s="12">
        <v>64</v>
      </c>
      <c r="N376" s="12">
        <v>32</v>
      </c>
      <c r="O376" s="12">
        <v>16</v>
      </c>
      <c r="P376" s="12">
        <v>8</v>
      </c>
      <c r="Q376" s="12">
        <v>4</v>
      </c>
      <c r="R376" s="13">
        <v>2</v>
      </c>
      <c r="S376" t="s">
        <v>2</v>
      </c>
    </row>
    <row r="377" spans="1:24" x14ac:dyDescent="0.4">
      <c r="A377" s="219" t="s">
        <v>135</v>
      </c>
      <c r="B377" s="218"/>
      <c r="C377" s="1">
        <v>128</v>
      </c>
      <c r="D377" s="2">
        <v>64</v>
      </c>
      <c r="E377" s="2">
        <v>32</v>
      </c>
      <c r="F377" s="2">
        <v>16</v>
      </c>
      <c r="G377" s="2">
        <v>8</v>
      </c>
      <c r="H377" s="2">
        <v>4</v>
      </c>
      <c r="I377" s="2">
        <v>2</v>
      </c>
      <c r="J377" s="3">
        <v>1</v>
      </c>
      <c r="K377" s="4">
        <v>128</v>
      </c>
      <c r="L377">
        <v>64</v>
      </c>
      <c r="M377">
        <v>32</v>
      </c>
      <c r="N377">
        <v>16</v>
      </c>
      <c r="O377">
        <v>8</v>
      </c>
      <c r="P377">
        <v>4</v>
      </c>
      <c r="Q377">
        <v>2</v>
      </c>
      <c r="R377" s="5">
        <v>1</v>
      </c>
      <c r="S377" t="s">
        <v>3</v>
      </c>
    </row>
    <row r="378" spans="1:24" x14ac:dyDescent="0.4">
      <c r="A378" s="217" t="s">
        <v>133</v>
      </c>
      <c r="B378" s="218"/>
      <c r="C378" s="1">
        <v>65534</v>
      </c>
      <c r="D378" s="2">
        <v>32766</v>
      </c>
      <c r="E378" s="2">
        <v>16382</v>
      </c>
      <c r="F378" s="2">
        <v>8190</v>
      </c>
      <c r="G378" s="2">
        <v>4094</v>
      </c>
      <c r="H378" s="2">
        <v>2046</v>
      </c>
      <c r="I378" s="2">
        <v>1022</v>
      </c>
      <c r="J378" s="3">
        <v>510</v>
      </c>
      <c r="K378" s="1">
        <v>254</v>
      </c>
      <c r="L378" s="2">
        <v>126</v>
      </c>
      <c r="M378" s="2">
        <v>62</v>
      </c>
      <c r="N378" s="2">
        <v>30</v>
      </c>
      <c r="O378" s="2">
        <v>14</v>
      </c>
      <c r="P378" s="2">
        <v>6</v>
      </c>
      <c r="Q378" s="2">
        <v>2</v>
      </c>
      <c r="R378" s="3">
        <v>0</v>
      </c>
      <c r="S378" t="s">
        <v>400</v>
      </c>
      <c r="U378" t="s">
        <v>130</v>
      </c>
    </row>
    <row r="379" spans="1:24" x14ac:dyDescent="0.4">
      <c r="A379" s="217" t="s">
        <v>134</v>
      </c>
      <c r="B379" s="217"/>
      <c r="C379" s="1">
        <v>16</v>
      </c>
      <c r="D379" s="2">
        <v>15</v>
      </c>
      <c r="E379" s="2">
        <v>14</v>
      </c>
      <c r="F379" s="2">
        <v>13</v>
      </c>
      <c r="G379" s="2">
        <v>12</v>
      </c>
      <c r="H379" s="2">
        <v>11</v>
      </c>
      <c r="I379" s="2">
        <v>10</v>
      </c>
      <c r="J379" s="2">
        <v>9</v>
      </c>
      <c r="K379" s="1">
        <v>8</v>
      </c>
      <c r="L379" s="2">
        <v>7</v>
      </c>
      <c r="M379" s="2">
        <v>6</v>
      </c>
      <c r="N379" s="2">
        <v>5</v>
      </c>
      <c r="O379" s="2">
        <v>4</v>
      </c>
      <c r="P379" s="2">
        <v>3</v>
      </c>
      <c r="Q379" s="2">
        <v>2</v>
      </c>
      <c r="R379" s="3">
        <v>1</v>
      </c>
      <c r="S379" t="s">
        <v>1</v>
      </c>
      <c r="U379" s="14" t="s">
        <v>4</v>
      </c>
      <c r="V379" s="14" t="s">
        <v>5</v>
      </c>
      <c r="W379" s="14" t="s">
        <v>6</v>
      </c>
      <c r="X379" s="14" t="s">
        <v>7</v>
      </c>
    </row>
    <row r="380" spans="1:24" x14ac:dyDescent="0.4">
      <c r="A380" s="91">
        <v>172</v>
      </c>
      <c r="B380" s="97">
        <v>16</v>
      </c>
      <c r="C380" s="92">
        <v>1</v>
      </c>
      <c r="D380" s="93">
        <v>0</v>
      </c>
      <c r="E380" s="93">
        <v>0</v>
      </c>
      <c r="F380" s="93">
        <v>0</v>
      </c>
      <c r="G380" s="93">
        <v>0</v>
      </c>
      <c r="H380" s="2">
        <v>0</v>
      </c>
      <c r="I380" s="2">
        <v>0</v>
      </c>
      <c r="J380" s="3">
        <v>0</v>
      </c>
      <c r="K380" s="1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3">
        <v>0</v>
      </c>
      <c r="U380" t="s">
        <v>620</v>
      </c>
      <c r="V380" t="s">
        <v>635</v>
      </c>
      <c r="W380" t="s">
        <v>650</v>
      </c>
      <c r="X380" t="s">
        <v>665</v>
      </c>
    </row>
    <row r="381" spans="1:24" x14ac:dyDescent="0.4">
      <c r="A381" s="91">
        <v>172</v>
      </c>
      <c r="B381" s="97">
        <v>16</v>
      </c>
      <c r="C381" s="92">
        <v>1</v>
      </c>
      <c r="D381" s="93">
        <v>0</v>
      </c>
      <c r="E381" s="93">
        <v>0</v>
      </c>
      <c r="F381" s="93">
        <v>0</v>
      </c>
      <c r="G381" s="93">
        <v>0</v>
      </c>
      <c r="H381" s="2">
        <v>1</v>
      </c>
      <c r="I381" s="2">
        <v>1</v>
      </c>
      <c r="J381" s="3">
        <v>1</v>
      </c>
      <c r="K381" s="1">
        <v>1</v>
      </c>
      <c r="L381" s="2">
        <v>1</v>
      </c>
      <c r="M381" s="2">
        <v>1</v>
      </c>
      <c r="N381" s="2">
        <v>1</v>
      </c>
      <c r="O381" s="2">
        <v>1</v>
      </c>
      <c r="P381" s="2">
        <v>1</v>
      </c>
      <c r="Q381" s="2">
        <v>1</v>
      </c>
      <c r="R381" s="3">
        <v>1</v>
      </c>
    </row>
    <row r="382" spans="1:24" x14ac:dyDescent="0.4">
      <c r="A382" s="91">
        <v>172</v>
      </c>
      <c r="B382" s="97">
        <v>16</v>
      </c>
      <c r="C382" s="92">
        <v>1</v>
      </c>
      <c r="D382" s="93">
        <v>0</v>
      </c>
      <c r="E382" s="93">
        <v>0</v>
      </c>
      <c r="F382" s="93">
        <v>0</v>
      </c>
      <c r="G382" s="93">
        <v>1</v>
      </c>
      <c r="H382" s="2">
        <v>0</v>
      </c>
      <c r="I382" s="2">
        <v>0</v>
      </c>
      <c r="J382" s="3">
        <v>0</v>
      </c>
      <c r="K382" s="1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3">
        <v>0</v>
      </c>
      <c r="U382" t="s">
        <v>621</v>
      </c>
      <c r="V382" t="s">
        <v>636</v>
      </c>
      <c r="W382" t="s">
        <v>651</v>
      </c>
      <c r="X382" t="s">
        <v>666</v>
      </c>
    </row>
    <row r="383" spans="1:24" x14ac:dyDescent="0.4">
      <c r="A383" s="91">
        <v>172</v>
      </c>
      <c r="B383" s="97">
        <v>16</v>
      </c>
      <c r="C383" s="92">
        <v>1</v>
      </c>
      <c r="D383" s="93">
        <v>0</v>
      </c>
      <c r="E383" s="93">
        <v>0</v>
      </c>
      <c r="F383" s="93">
        <v>0</v>
      </c>
      <c r="G383" s="93">
        <v>1</v>
      </c>
      <c r="H383" s="2">
        <v>1</v>
      </c>
      <c r="I383" s="2">
        <v>1</v>
      </c>
      <c r="J383" s="3">
        <v>1</v>
      </c>
      <c r="K383" s="1">
        <v>1</v>
      </c>
      <c r="L383" s="2">
        <v>1</v>
      </c>
      <c r="M383" s="2">
        <v>1</v>
      </c>
      <c r="N383" s="2">
        <v>1</v>
      </c>
      <c r="O383" s="2">
        <v>1</v>
      </c>
      <c r="P383" s="2">
        <v>1</v>
      </c>
      <c r="Q383" s="2">
        <v>1</v>
      </c>
      <c r="R383" s="3">
        <v>1</v>
      </c>
    </row>
    <row r="384" spans="1:24" x14ac:dyDescent="0.4">
      <c r="A384" s="91">
        <v>172</v>
      </c>
      <c r="B384" s="97">
        <v>16</v>
      </c>
      <c r="C384" s="92">
        <v>1</v>
      </c>
      <c r="D384" s="93">
        <v>0</v>
      </c>
      <c r="E384" s="93">
        <v>0</v>
      </c>
      <c r="F384" s="93">
        <v>1</v>
      </c>
      <c r="G384" s="93">
        <v>0</v>
      </c>
      <c r="H384" s="2">
        <v>0</v>
      </c>
      <c r="I384" s="2">
        <v>0</v>
      </c>
      <c r="J384" s="3">
        <v>0</v>
      </c>
      <c r="K384" s="1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3">
        <v>0</v>
      </c>
      <c r="U384" t="s">
        <v>622</v>
      </c>
      <c r="V384" t="s">
        <v>637</v>
      </c>
      <c r="W384" t="s">
        <v>652</v>
      </c>
      <c r="X384" t="s">
        <v>667</v>
      </c>
    </row>
    <row r="385" spans="1:24" x14ac:dyDescent="0.4">
      <c r="A385" s="91">
        <v>172</v>
      </c>
      <c r="B385" s="97">
        <v>16</v>
      </c>
      <c r="C385" s="92">
        <v>1</v>
      </c>
      <c r="D385" s="93">
        <v>0</v>
      </c>
      <c r="E385" s="93">
        <v>0</v>
      </c>
      <c r="F385" s="93">
        <v>1</v>
      </c>
      <c r="G385" s="93">
        <v>0</v>
      </c>
      <c r="H385" s="2">
        <v>1</v>
      </c>
      <c r="I385" s="2">
        <v>1</v>
      </c>
      <c r="J385" s="3">
        <v>1</v>
      </c>
      <c r="K385" s="1">
        <v>1</v>
      </c>
      <c r="L385" s="2">
        <v>1</v>
      </c>
      <c r="M385" s="2">
        <v>1</v>
      </c>
      <c r="N385" s="2">
        <v>1</v>
      </c>
      <c r="O385" s="2">
        <v>1</v>
      </c>
      <c r="P385" s="2">
        <v>1</v>
      </c>
      <c r="Q385" s="2">
        <v>1</v>
      </c>
      <c r="R385" s="3">
        <v>1</v>
      </c>
    </row>
    <row r="386" spans="1:24" x14ac:dyDescent="0.4">
      <c r="A386" s="91">
        <v>172</v>
      </c>
      <c r="B386" s="97">
        <v>16</v>
      </c>
      <c r="C386" s="92">
        <v>1</v>
      </c>
      <c r="D386" s="93">
        <v>0</v>
      </c>
      <c r="E386" s="93">
        <v>0</v>
      </c>
      <c r="F386" s="93">
        <v>1</v>
      </c>
      <c r="G386" s="93">
        <v>1</v>
      </c>
      <c r="H386" s="2">
        <v>0</v>
      </c>
      <c r="I386" s="2">
        <v>0</v>
      </c>
      <c r="J386" s="3">
        <v>0</v>
      </c>
      <c r="K386" s="1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3">
        <v>0</v>
      </c>
      <c r="U386" t="s">
        <v>623</v>
      </c>
      <c r="V386" t="s">
        <v>638</v>
      </c>
      <c r="W386" t="s">
        <v>653</v>
      </c>
      <c r="X386" t="s">
        <v>668</v>
      </c>
    </row>
    <row r="387" spans="1:24" x14ac:dyDescent="0.4">
      <c r="A387" s="91">
        <v>172</v>
      </c>
      <c r="B387" s="97">
        <v>16</v>
      </c>
      <c r="C387" s="92">
        <v>1</v>
      </c>
      <c r="D387" s="93">
        <v>0</v>
      </c>
      <c r="E387" s="93">
        <v>0</v>
      </c>
      <c r="F387" s="93">
        <v>1</v>
      </c>
      <c r="G387" s="93">
        <v>1</v>
      </c>
      <c r="H387" s="2">
        <v>1</v>
      </c>
      <c r="I387" s="2">
        <v>1</v>
      </c>
      <c r="J387" s="3">
        <v>1</v>
      </c>
      <c r="K387" s="1">
        <v>1</v>
      </c>
      <c r="L387" s="2">
        <v>1</v>
      </c>
      <c r="M387" s="2">
        <v>1</v>
      </c>
      <c r="N387" s="2">
        <v>1</v>
      </c>
      <c r="O387" s="2">
        <v>1</v>
      </c>
      <c r="P387" s="2">
        <v>1</v>
      </c>
      <c r="Q387" s="2">
        <v>1</v>
      </c>
      <c r="R387" s="3">
        <v>1</v>
      </c>
    </row>
    <row r="388" spans="1:24" x14ac:dyDescent="0.4">
      <c r="A388" s="91">
        <v>172</v>
      </c>
      <c r="B388" s="97">
        <v>16</v>
      </c>
      <c r="C388" s="92">
        <v>1</v>
      </c>
      <c r="D388" s="93">
        <v>0</v>
      </c>
      <c r="E388" s="93">
        <v>1</v>
      </c>
      <c r="F388" s="93">
        <v>0</v>
      </c>
      <c r="G388" s="93">
        <v>0</v>
      </c>
      <c r="H388" s="2">
        <v>0</v>
      </c>
      <c r="I388" s="2">
        <v>0</v>
      </c>
      <c r="J388" s="3">
        <v>0</v>
      </c>
      <c r="K388" s="1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3">
        <v>0</v>
      </c>
      <c r="U388" t="s">
        <v>624</v>
      </c>
      <c r="V388" t="s">
        <v>639</v>
      </c>
      <c r="W388" t="s">
        <v>654</v>
      </c>
      <c r="X388" t="s">
        <v>669</v>
      </c>
    </row>
    <row r="389" spans="1:24" x14ac:dyDescent="0.4">
      <c r="A389" s="91">
        <v>172</v>
      </c>
      <c r="B389" s="97">
        <v>16</v>
      </c>
      <c r="C389" s="92">
        <v>1</v>
      </c>
      <c r="D389" s="93">
        <v>0</v>
      </c>
      <c r="E389" s="93">
        <v>1</v>
      </c>
      <c r="F389" s="93">
        <v>0</v>
      </c>
      <c r="G389" s="93">
        <v>0</v>
      </c>
      <c r="H389" s="2">
        <v>1</v>
      </c>
      <c r="I389" s="2">
        <v>1</v>
      </c>
      <c r="J389" s="3">
        <v>1</v>
      </c>
      <c r="K389" s="1">
        <v>1</v>
      </c>
      <c r="L389" s="2">
        <v>1</v>
      </c>
      <c r="M389" s="2">
        <v>1</v>
      </c>
      <c r="N389" s="2">
        <v>1</v>
      </c>
      <c r="O389" s="2">
        <v>1</v>
      </c>
      <c r="P389" s="2">
        <v>1</v>
      </c>
      <c r="Q389" s="2">
        <v>1</v>
      </c>
      <c r="R389" s="3">
        <v>1</v>
      </c>
    </row>
    <row r="390" spans="1:24" x14ac:dyDescent="0.4">
      <c r="A390" s="91">
        <v>172</v>
      </c>
      <c r="B390" s="97">
        <v>16</v>
      </c>
      <c r="C390" s="92">
        <v>1</v>
      </c>
      <c r="D390" s="93">
        <v>0</v>
      </c>
      <c r="E390" s="93">
        <v>1</v>
      </c>
      <c r="F390" s="93">
        <v>0</v>
      </c>
      <c r="G390" s="93">
        <v>1</v>
      </c>
      <c r="H390" s="2">
        <v>0</v>
      </c>
      <c r="I390" s="2">
        <v>0</v>
      </c>
      <c r="J390" s="3">
        <v>0</v>
      </c>
      <c r="K390" s="1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3">
        <v>0</v>
      </c>
      <c r="U390" t="s">
        <v>625</v>
      </c>
      <c r="V390" t="s">
        <v>640</v>
      </c>
      <c r="W390" t="s">
        <v>655</v>
      </c>
      <c r="X390" t="s">
        <v>670</v>
      </c>
    </row>
    <row r="391" spans="1:24" x14ac:dyDescent="0.4">
      <c r="A391" s="91">
        <v>172</v>
      </c>
      <c r="B391" s="97">
        <v>16</v>
      </c>
      <c r="C391" s="92">
        <v>1</v>
      </c>
      <c r="D391" s="93">
        <v>0</v>
      </c>
      <c r="E391" s="93">
        <v>1</v>
      </c>
      <c r="F391" s="93">
        <v>0</v>
      </c>
      <c r="G391" s="93">
        <v>1</v>
      </c>
      <c r="H391" s="2">
        <v>1</v>
      </c>
      <c r="I391" s="2">
        <v>1</v>
      </c>
      <c r="J391" s="3">
        <v>1</v>
      </c>
      <c r="K391" s="1">
        <v>1</v>
      </c>
      <c r="L391" s="2">
        <v>1</v>
      </c>
      <c r="M391" s="2">
        <v>1</v>
      </c>
      <c r="N391" s="2">
        <v>1</v>
      </c>
      <c r="O391" s="2">
        <v>1</v>
      </c>
      <c r="P391" s="2">
        <v>1</v>
      </c>
      <c r="Q391" s="2">
        <v>1</v>
      </c>
      <c r="R391" s="3">
        <v>1</v>
      </c>
    </row>
    <row r="392" spans="1:24" x14ac:dyDescent="0.4">
      <c r="A392" s="91">
        <v>172</v>
      </c>
      <c r="B392" s="97">
        <v>16</v>
      </c>
      <c r="C392" s="92">
        <v>1</v>
      </c>
      <c r="D392" s="93">
        <v>0</v>
      </c>
      <c r="E392" s="93">
        <v>1</v>
      </c>
      <c r="F392" s="93">
        <v>1</v>
      </c>
      <c r="G392" s="93">
        <v>0</v>
      </c>
      <c r="H392" s="2">
        <v>0</v>
      </c>
      <c r="I392" s="2">
        <v>0</v>
      </c>
      <c r="J392" s="3">
        <v>0</v>
      </c>
      <c r="K392" s="1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3">
        <v>0</v>
      </c>
      <c r="U392" t="s">
        <v>626</v>
      </c>
      <c r="V392" t="s">
        <v>641</v>
      </c>
      <c r="W392" t="s">
        <v>656</v>
      </c>
      <c r="X392" t="s">
        <v>671</v>
      </c>
    </row>
    <row r="393" spans="1:24" x14ac:dyDescent="0.4">
      <c r="A393" s="91">
        <v>172</v>
      </c>
      <c r="B393" s="97">
        <v>16</v>
      </c>
      <c r="C393" s="92">
        <v>1</v>
      </c>
      <c r="D393" s="93">
        <v>0</v>
      </c>
      <c r="E393" s="93">
        <v>1</v>
      </c>
      <c r="F393" s="93">
        <v>1</v>
      </c>
      <c r="G393" s="93">
        <v>0</v>
      </c>
      <c r="H393" s="2">
        <v>1</v>
      </c>
      <c r="I393" s="2">
        <v>1</v>
      </c>
      <c r="J393" s="3">
        <v>1</v>
      </c>
      <c r="K393" s="1">
        <v>1</v>
      </c>
      <c r="L393" s="2">
        <v>1</v>
      </c>
      <c r="M393" s="2">
        <v>1</v>
      </c>
      <c r="N393" s="2">
        <v>1</v>
      </c>
      <c r="O393" s="2">
        <v>1</v>
      </c>
      <c r="P393" s="2">
        <v>1</v>
      </c>
      <c r="Q393" s="2">
        <v>1</v>
      </c>
      <c r="R393" s="3">
        <v>1</v>
      </c>
    </row>
    <row r="394" spans="1:24" x14ac:dyDescent="0.4">
      <c r="A394" s="91">
        <v>172</v>
      </c>
      <c r="B394" s="97">
        <v>16</v>
      </c>
      <c r="C394" s="92">
        <v>1</v>
      </c>
      <c r="D394" s="93">
        <v>0</v>
      </c>
      <c r="E394" s="93">
        <v>1</v>
      </c>
      <c r="F394" s="93">
        <v>1</v>
      </c>
      <c r="G394" s="93">
        <v>1</v>
      </c>
      <c r="H394" s="2">
        <v>0</v>
      </c>
      <c r="I394" s="2">
        <v>0</v>
      </c>
      <c r="J394" s="3">
        <v>0</v>
      </c>
      <c r="K394" s="1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3">
        <v>0</v>
      </c>
      <c r="U394" t="s">
        <v>627</v>
      </c>
      <c r="V394" t="s">
        <v>642</v>
      </c>
      <c r="W394" t="s">
        <v>657</v>
      </c>
      <c r="X394" t="s">
        <v>672</v>
      </c>
    </row>
    <row r="395" spans="1:24" x14ac:dyDescent="0.4">
      <c r="A395" s="91">
        <v>172</v>
      </c>
      <c r="B395" s="97">
        <v>16</v>
      </c>
      <c r="C395" s="92">
        <v>1</v>
      </c>
      <c r="D395" s="93">
        <v>0</v>
      </c>
      <c r="E395" s="93">
        <v>1</v>
      </c>
      <c r="F395" s="93">
        <v>1</v>
      </c>
      <c r="G395" s="93">
        <v>1</v>
      </c>
      <c r="H395" s="2">
        <v>1</v>
      </c>
      <c r="I395" s="2">
        <v>1</v>
      </c>
      <c r="J395" s="3">
        <v>1</v>
      </c>
      <c r="K395" s="1">
        <v>1</v>
      </c>
      <c r="L395" s="2">
        <v>1</v>
      </c>
      <c r="M395" s="2">
        <v>1</v>
      </c>
      <c r="N395" s="2">
        <v>1</v>
      </c>
      <c r="O395" s="2">
        <v>1</v>
      </c>
      <c r="P395" s="2">
        <v>1</v>
      </c>
      <c r="Q395" s="2">
        <v>1</v>
      </c>
      <c r="R395" s="3">
        <v>1</v>
      </c>
    </row>
    <row r="396" spans="1:24" x14ac:dyDescent="0.4">
      <c r="A396" s="91">
        <v>172</v>
      </c>
      <c r="B396" s="97">
        <v>16</v>
      </c>
      <c r="C396" s="92">
        <v>1</v>
      </c>
      <c r="D396" s="93">
        <v>1</v>
      </c>
      <c r="E396" s="93">
        <v>0</v>
      </c>
      <c r="F396" s="93">
        <v>0</v>
      </c>
      <c r="G396" s="93">
        <v>0</v>
      </c>
      <c r="H396" s="2">
        <v>0</v>
      </c>
      <c r="I396" s="2">
        <v>0</v>
      </c>
      <c r="J396" s="3">
        <v>0</v>
      </c>
      <c r="K396" s="1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3">
        <v>0</v>
      </c>
      <c r="U396" t="s">
        <v>628</v>
      </c>
      <c r="V396" t="s">
        <v>643</v>
      </c>
      <c r="W396" t="s">
        <v>658</v>
      </c>
      <c r="X396" t="s">
        <v>673</v>
      </c>
    </row>
    <row r="397" spans="1:24" x14ac:dyDescent="0.4">
      <c r="A397" s="91">
        <v>172</v>
      </c>
      <c r="B397" s="97">
        <v>16</v>
      </c>
      <c r="C397" s="92">
        <v>1</v>
      </c>
      <c r="D397" s="93">
        <v>1</v>
      </c>
      <c r="E397" s="93">
        <v>0</v>
      </c>
      <c r="F397" s="93">
        <v>0</v>
      </c>
      <c r="G397" s="93">
        <v>0</v>
      </c>
      <c r="H397" s="2">
        <v>1</v>
      </c>
      <c r="I397" s="2">
        <v>1</v>
      </c>
      <c r="J397" s="3">
        <v>1</v>
      </c>
      <c r="K397" s="1">
        <v>1</v>
      </c>
      <c r="L397" s="2">
        <v>1</v>
      </c>
      <c r="M397" s="2">
        <v>1</v>
      </c>
      <c r="N397" s="2">
        <v>1</v>
      </c>
      <c r="O397" s="2">
        <v>1</v>
      </c>
      <c r="P397" s="2">
        <v>1</v>
      </c>
      <c r="Q397" s="2">
        <v>1</v>
      </c>
      <c r="R397" s="3">
        <v>1</v>
      </c>
    </row>
    <row r="398" spans="1:24" x14ac:dyDescent="0.4">
      <c r="A398" s="91">
        <v>172</v>
      </c>
      <c r="B398" s="97">
        <v>16</v>
      </c>
      <c r="C398" s="92">
        <v>1</v>
      </c>
      <c r="D398" s="93">
        <v>1</v>
      </c>
      <c r="E398" s="93">
        <v>0</v>
      </c>
      <c r="F398" s="93">
        <v>0</v>
      </c>
      <c r="G398" s="93">
        <v>1</v>
      </c>
      <c r="H398" s="2">
        <v>0</v>
      </c>
      <c r="I398" s="2">
        <v>0</v>
      </c>
      <c r="J398" s="3">
        <v>0</v>
      </c>
      <c r="K398" s="1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3">
        <v>0</v>
      </c>
      <c r="U398" t="s">
        <v>629</v>
      </c>
      <c r="V398" t="s">
        <v>644</v>
      </c>
      <c r="W398" t="s">
        <v>659</v>
      </c>
      <c r="X398" t="s">
        <v>674</v>
      </c>
    </row>
    <row r="399" spans="1:24" x14ac:dyDescent="0.4">
      <c r="A399" s="91">
        <v>172</v>
      </c>
      <c r="B399" s="97">
        <v>16</v>
      </c>
      <c r="C399" s="92">
        <v>1</v>
      </c>
      <c r="D399" s="93">
        <v>1</v>
      </c>
      <c r="E399" s="93">
        <v>0</v>
      </c>
      <c r="F399" s="93">
        <v>0</v>
      </c>
      <c r="G399" s="93">
        <v>1</v>
      </c>
      <c r="H399" s="2">
        <v>1</v>
      </c>
      <c r="I399" s="2">
        <v>1</v>
      </c>
      <c r="J399" s="3">
        <v>1</v>
      </c>
      <c r="K399" s="1">
        <v>1</v>
      </c>
      <c r="L399" s="2">
        <v>1</v>
      </c>
      <c r="M399" s="2">
        <v>1</v>
      </c>
      <c r="N399" s="2">
        <v>1</v>
      </c>
      <c r="O399" s="2">
        <v>1</v>
      </c>
      <c r="P399" s="2">
        <v>1</v>
      </c>
      <c r="Q399" s="2">
        <v>1</v>
      </c>
      <c r="R399" s="3">
        <v>1</v>
      </c>
    </row>
    <row r="400" spans="1:24" x14ac:dyDescent="0.4">
      <c r="A400" s="91">
        <v>172</v>
      </c>
      <c r="B400" s="97">
        <v>16</v>
      </c>
      <c r="C400" s="92">
        <v>1</v>
      </c>
      <c r="D400" s="93">
        <v>1</v>
      </c>
      <c r="E400" s="93">
        <v>0</v>
      </c>
      <c r="F400" s="93">
        <v>1</v>
      </c>
      <c r="G400" s="93">
        <v>0</v>
      </c>
      <c r="H400" s="2">
        <v>0</v>
      </c>
      <c r="I400" s="2">
        <v>0</v>
      </c>
      <c r="J400" s="3">
        <v>0</v>
      </c>
      <c r="K400" s="1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3">
        <v>0</v>
      </c>
      <c r="U400" t="s">
        <v>630</v>
      </c>
      <c r="V400" t="s">
        <v>645</v>
      </c>
      <c r="W400" t="s">
        <v>660</v>
      </c>
      <c r="X400" t="s">
        <v>675</v>
      </c>
    </row>
    <row r="401" spans="1:24" x14ac:dyDescent="0.4">
      <c r="A401" s="91">
        <v>172</v>
      </c>
      <c r="B401" s="97">
        <v>16</v>
      </c>
      <c r="C401" s="92">
        <v>1</v>
      </c>
      <c r="D401" s="93">
        <v>1</v>
      </c>
      <c r="E401" s="93">
        <v>0</v>
      </c>
      <c r="F401" s="93">
        <v>1</v>
      </c>
      <c r="G401" s="93">
        <v>0</v>
      </c>
      <c r="H401" s="2">
        <v>1</v>
      </c>
      <c r="I401" s="2">
        <v>1</v>
      </c>
      <c r="J401" s="3">
        <v>1</v>
      </c>
      <c r="K401" s="1">
        <v>1</v>
      </c>
      <c r="L401" s="2">
        <v>1</v>
      </c>
      <c r="M401" s="2">
        <v>1</v>
      </c>
      <c r="N401" s="2">
        <v>1</v>
      </c>
      <c r="O401" s="2">
        <v>1</v>
      </c>
      <c r="P401" s="2">
        <v>1</v>
      </c>
      <c r="Q401" s="2">
        <v>1</v>
      </c>
      <c r="R401" s="3">
        <v>1</v>
      </c>
    </row>
    <row r="402" spans="1:24" x14ac:dyDescent="0.4">
      <c r="A402" s="91">
        <v>172</v>
      </c>
      <c r="B402" s="97">
        <v>16</v>
      </c>
      <c r="C402" s="92">
        <v>1</v>
      </c>
      <c r="D402" s="93">
        <v>1</v>
      </c>
      <c r="E402" s="93">
        <v>0</v>
      </c>
      <c r="F402" s="93">
        <v>1</v>
      </c>
      <c r="G402" s="93">
        <v>1</v>
      </c>
      <c r="H402" s="2">
        <v>0</v>
      </c>
      <c r="I402" s="2">
        <v>0</v>
      </c>
      <c r="J402" s="3">
        <v>0</v>
      </c>
      <c r="K402" s="1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3">
        <v>0</v>
      </c>
      <c r="U402" t="s">
        <v>631</v>
      </c>
      <c r="V402" t="s">
        <v>646</v>
      </c>
      <c r="W402" t="s">
        <v>661</v>
      </c>
      <c r="X402" t="s">
        <v>676</v>
      </c>
    </row>
    <row r="403" spans="1:24" x14ac:dyDescent="0.4">
      <c r="A403" s="91">
        <v>172</v>
      </c>
      <c r="B403" s="97">
        <v>16</v>
      </c>
      <c r="C403" s="92">
        <v>1</v>
      </c>
      <c r="D403" s="93">
        <v>1</v>
      </c>
      <c r="E403" s="93">
        <v>0</v>
      </c>
      <c r="F403" s="93">
        <v>1</v>
      </c>
      <c r="G403" s="93">
        <v>1</v>
      </c>
      <c r="H403" s="2">
        <v>1</v>
      </c>
      <c r="I403" s="2">
        <v>1</v>
      </c>
      <c r="J403" s="3">
        <v>1</v>
      </c>
      <c r="K403" s="1">
        <v>1</v>
      </c>
      <c r="L403" s="2">
        <v>1</v>
      </c>
      <c r="M403" s="2">
        <v>1</v>
      </c>
      <c r="N403" s="2">
        <v>1</v>
      </c>
      <c r="O403" s="2">
        <v>1</v>
      </c>
      <c r="P403" s="2">
        <v>1</v>
      </c>
      <c r="Q403" s="2">
        <v>1</v>
      </c>
      <c r="R403" s="3">
        <v>1</v>
      </c>
    </row>
    <row r="404" spans="1:24" x14ac:dyDescent="0.4">
      <c r="A404" s="91">
        <v>172</v>
      </c>
      <c r="B404" s="97">
        <v>16</v>
      </c>
      <c r="C404" s="92">
        <v>1</v>
      </c>
      <c r="D404" s="93">
        <v>1</v>
      </c>
      <c r="E404" s="93">
        <v>1</v>
      </c>
      <c r="F404" s="93">
        <v>0</v>
      </c>
      <c r="G404" s="93">
        <v>0</v>
      </c>
      <c r="H404" s="2">
        <v>0</v>
      </c>
      <c r="I404" s="2">
        <v>0</v>
      </c>
      <c r="J404" s="3">
        <v>0</v>
      </c>
      <c r="K404" s="1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3">
        <v>0</v>
      </c>
      <c r="U404" t="s">
        <v>632</v>
      </c>
      <c r="V404" t="s">
        <v>647</v>
      </c>
      <c r="W404" t="s">
        <v>662</v>
      </c>
      <c r="X404" t="s">
        <v>677</v>
      </c>
    </row>
    <row r="405" spans="1:24" x14ac:dyDescent="0.4">
      <c r="A405" s="91">
        <v>172</v>
      </c>
      <c r="B405" s="97">
        <v>16</v>
      </c>
      <c r="C405" s="92">
        <v>1</v>
      </c>
      <c r="D405" s="93">
        <v>1</v>
      </c>
      <c r="E405" s="93">
        <v>1</v>
      </c>
      <c r="F405" s="93">
        <v>0</v>
      </c>
      <c r="G405" s="93">
        <v>0</v>
      </c>
      <c r="H405" s="2">
        <v>1</v>
      </c>
      <c r="I405" s="2">
        <v>1</v>
      </c>
      <c r="J405" s="3">
        <v>1</v>
      </c>
      <c r="K405" s="1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1</v>
      </c>
      <c r="R405" s="3">
        <v>1</v>
      </c>
    </row>
    <row r="406" spans="1:24" x14ac:dyDescent="0.4">
      <c r="A406" s="91">
        <v>172</v>
      </c>
      <c r="B406" s="97">
        <v>16</v>
      </c>
      <c r="C406" s="92">
        <v>1</v>
      </c>
      <c r="D406" s="93">
        <v>1</v>
      </c>
      <c r="E406" s="93">
        <v>1</v>
      </c>
      <c r="F406" s="93">
        <v>0</v>
      </c>
      <c r="G406" s="93">
        <v>1</v>
      </c>
      <c r="H406" s="2">
        <v>0</v>
      </c>
      <c r="I406" s="2">
        <v>0</v>
      </c>
      <c r="J406" s="3">
        <v>0</v>
      </c>
      <c r="K406" s="1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3">
        <v>0</v>
      </c>
      <c r="U406" t="s">
        <v>633</v>
      </c>
      <c r="V406" t="s">
        <v>648</v>
      </c>
      <c r="W406" t="s">
        <v>663</v>
      </c>
      <c r="X406" t="s">
        <v>678</v>
      </c>
    </row>
    <row r="407" spans="1:24" x14ac:dyDescent="0.4">
      <c r="A407" s="91">
        <v>172</v>
      </c>
      <c r="B407" s="97">
        <v>16</v>
      </c>
      <c r="C407" s="92">
        <v>1</v>
      </c>
      <c r="D407" s="93">
        <v>1</v>
      </c>
      <c r="E407" s="93">
        <v>1</v>
      </c>
      <c r="F407" s="93">
        <v>0</v>
      </c>
      <c r="G407" s="93">
        <v>1</v>
      </c>
      <c r="H407" s="2">
        <v>1</v>
      </c>
      <c r="I407" s="2">
        <v>1</v>
      </c>
      <c r="J407" s="3">
        <v>1</v>
      </c>
      <c r="K407" s="1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1</v>
      </c>
      <c r="R407" s="3">
        <v>1</v>
      </c>
    </row>
    <row r="408" spans="1:24" x14ac:dyDescent="0.4">
      <c r="A408" s="91">
        <v>172</v>
      </c>
      <c r="B408" s="97">
        <v>16</v>
      </c>
      <c r="C408" s="92">
        <v>1</v>
      </c>
      <c r="D408" s="93">
        <v>1</v>
      </c>
      <c r="E408" s="93">
        <v>1</v>
      </c>
      <c r="F408" s="93">
        <v>1</v>
      </c>
      <c r="G408" s="93">
        <v>0</v>
      </c>
      <c r="H408" s="2">
        <v>0</v>
      </c>
      <c r="I408" s="2">
        <v>0</v>
      </c>
      <c r="J408" s="3">
        <v>0</v>
      </c>
      <c r="K408" s="1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3">
        <v>0</v>
      </c>
      <c r="U408" t="s">
        <v>20</v>
      </c>
      <c r="V408" t="s">
        <v>22</v>
      </c>
      <c r="W408" t="s">
        <v>21</v>
      </c>
      <c r="X408" t="s">
        <v>23</v>
      </c>
    </row>
    <row r="409" spans="1:24" x14ac:dyDescent="0.4">
      <c r="A409" s="91">
        <v>172</v>
      </c>
      <c r="B409" s="97">
        <v>16</v>
      </c>
      <c r="C409" s="92">
        <v>1</v>
      </c>
      <c r="D409" s="93">
        <v>1</v>
      </c>
      <c r="E409" s="93">
        <v>1</v>
      </c>
      <c r="F409" s="93">
        <v>1</v>
      </c>
      <c r="G409" s="93">
        <v>0</v>
      </c>
      <c r="H409" s="2">
        <v>1</v>
      </c>
      <c r="I409" s="2">
        <v>1</v>
      </c>
      <c r="J409" s="3">
        <v>1</v>
      </c>
      <c r="K409" s="1">
        <v>1</v>
      </c>
      <c r="L409" s="2">
        <v>1</v>
      </c>
      <c r="M409" s="2">
        <v>1</v>
      </c>
      <c r="N409" s="2">
        <v>1</v>
      </c>
      <c r="O409" s="2">
        <v>1</v>
      </c>
      <c r="P409" s="2">
        <v>1</v>
      </c>
      <c r="Q409" s="2">
        <v>1</v>
      </c>
      <c r="R409" s="3">
        <v>1</v>
      </c>
    </row>
    <row r="410" spans="1:24" x14ac:dyDescent="0.4">
      <c r="A410" s="91">
        <v>172</v>
      </c>
      <c r="B410" s="97">
        <v>16</v>
      </c>
      <c r="C410" s="92">
        <v>1</v>
      </c>
      <c r="D410" s="93">
        <v>1</v>
      </c>
      <c r="E410" s="93">
        <v>1</v>
      </c>
      <c r="F410" s="93">
        <v>1</v>
      </c>
      <c r="G410" s="93">
        <v>1</v>
      </c>
      <c r="H410" s="2">
        <v>0</v>
      </c>
      <c r="I410" s="2">
        <v>0</v>
      </c>
      <c r="J410" s="3">
        <v>0</v>
      </c>
      <c r="K410" s="1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3">
        <v>0</v>
      </c>
      <c r="U410" t="s">
        <v>634</v>
      </c>
      <c r="V410" t="s">
        <v>649</v>
      </c>
      <c r="W410" t="s">
        <v>664</v>
      </c>
      <c r="X410" t="s">
        <v>679</v>
      </c>
    </row>
    <row r="411" spans="1:24" x14ac:dyDescent="0.4">
      <c r="A411" s="91">
        <v>172</v>
      </c>
      <c r="B411" s="97">
        <v>16</v>
      </c>
      <c r="C411" s="92">
        <v>1</v>
      </c>
      <c r="D411" s="93">
        <v>1</v>
      </c>
      <c r="E411" s="93">
        <v>1</v>
      </c>
      <c r="F411" s="93">
        <v>1</v>
      </c>
      <c r="G411" s="93">
        <v>1</v>
      </c>
      <c r="H411" s="2">
        <v>1</v>
      </c>
      <c r="I411" s="2">
        <v>1</v>
      </c>
      <c r="J411" s="3">
        <v>1</v>
      </c>
      <c r="K411" s="1">
        <v>1</v>
      </c>
      <c r="L411" s="2">
        <v>1</v>
      </c>
      <c r="M411" s="2">
        <v>1</v>
      </c>
      <c r="N411" s="2">
        <v>1</v>
      </c>
      <c r="O411" s="2">
        <v>1</v>
      </c>
      <c r="P411" s="2">
        <v>1</v>
      </c>
      <c r="Q411" s="2">
        <v>1</v>
      </c>
      <c r="R411" s="3">
        <v>1</v>
      </c>
    </row>
    <row r="413" spans="1:24" x14ac:dyDescent="0.4">
      <c r="A413" s="18" t="s">
        <v>406</v>
      </c>
      <c r="B413" s="18"/>
      <c r="C413" s="18"/>
    </row>
    <row r="415" spans="1:24" x14ac:dyDescent="0.4">
      <c r="A415" s="217" t="s">
        <v>133</v>
      </c>
      <c r="B415" s="218"/>
      <c r="C415" s="11">
        <v>65536</v>
      </c>
      <c r="D415" s="12">
        <v>32768</v>
      </c>
      <c r="E415" s="12">
        <v>16384</v>
      </c>
      <c r="F415" s="12">
        <v>8192</v>
      </c>
      <c r="G415" s="12">
        <v>4096</v>
      </c>
      <c r="H415" s="12">
        <v>2048</v>
      </c>
      <c r="I415" s="12">
        <v>1024</v>
      </c>
      <c r="J415" s="13">
        <v>512</v>
      </c>
      <c r="K415" s="11">
        <v>256</v>
      </c>
      <c r="L415" s="12">
        <v>128</v>
      </c>
      <c r="M415" s="12">
        <v>64</v>
      </c>
      <c r="N415" s="12">
        <v>32</v>
      </c>
      <c r="O415" s="12">
        <v>16</v>
      </c>
      <c r="P415" s="12">
        <v>8</v>
      </c>
      <c r="Q415" s="12">
        <v>4</v>
      </c>
      <c r="R415" s="13">
        <v>2</v>
      </c>
      <c r="S415" t="s">
        <v>2</v>
      </c>
    </row>
    <row r="416" spans="1:24" x14ac:dyDescent="0.4">
      <c r="A416" s="219" t="s">
        <v>135</v>
      </c>
      <c r="B416" s="218"/>
      <c r="C416" s="1">
        <v>128</v>
      </c>
      <c r="D416" s="2">
        <v>64</v>
      </c>
      <c r="E416" s="2">
        <v>32</v>
      </c>
      <c r="F416" s="2">
        <v>16</v>
      </c>
      <c r="G416" s="2">
        <v>8</v>
      </c>
      <c r="H416" s="2">
        <v>4</v>
      </c>
      <c r="I416" s="2">
        <v>2</v>
      </c>
      <c r="J416" s="3">
        <v>1</v>
      </c>
      <c r="K416" s="4">
        <v>128</v>
      </c>
      <c r="L416">
        <v>64</v>
      </c>
      <c r="M416">
        <v>32</v>
      </c>
      <c r="N416">
        <v>16</v>
      </c>
      <c r="O416">
        <v>8</v>
      </c>
      <c r="P416">
        <v>4</v>
      </c>
      <c r="Q416">
        <v>2</v>
      </c>
      <c r="R416" s="5">
        <v>1</v>
      </c>
      <c r="S416" t="s">
        <v>3</v>
      </c>
    </row>
    <row r="417" spans="1:24" x14ac:dyDescent="0.4">
      <c r="A417" s="217" t="s">
        <v>133</v>
      </c>
      <c r="B417" s="218"/>
      <c r="C417" s="1">
        <v>65534</v>
      </c>
      <c r="D417" s="2">
        <v>32766</v>
      </c>
      <c r="E417" s="2">
        <v>16382</v>
      </c>
      <c r="F417" s="2">
        <v>8190</v>
      </c>
      <c r="G417" s="2">
        <v>4094</v>
      </c>
      <c r="H417" s="2">
        <v>2046</v>
      </c>
      <c r="I417" s="2">
        <v>1022</v>
      </c>
      <c r="J417" s="3">
        <v>510</v>
      </c>
      <c r="K417" s="1">
        <v>254</v>
      </c>
      <c r="L417" s="2">
        <v>126</v>
      </c>
      <c r="M417" s="2">
        <v>62</v>
      </c>
      <c r="N417" s="2">
        <v>30</v>
      </c>
      <c r="O417" s="2">
        <v>14</v>
      </c>
      <c r="P417" s="2">
        <v>6</v>
      </c>
      <c r="Q417" s="2">
        <v>2</v>
      </c>
      <c r="R417" s="3">
        <v>0</v>
      </c>
      <c r="S417" t="s">
        <v>400</v>
      </c>
    </row>
    <row r="418" spans="1:24" x14ac:dyDescent="0.4">
      <c r="A418" s="217" t="s">
        <v>134</v>
      </c>
      <c r="B418" s="217"/>
      <c r="C418" s="1">
        <v>16</v>
      </c>
      <c r="D418" s="2">
        <v>15</v>
      </c>
      <c r="E418" s="2">
        <v>14</v>
      </c>
      <c r="F418" s="2">
        <v>13</v>
      </c>
      <c r="G418" s="2">
        <v>12</v>
      </c>
      <c r="H418" s="2">
        <v>11</v>
      </c>
      <c r="I418" s="2">
        <v>10</v>
      </c>
      <c r="J418" s="2">
        <v>9</v>
      </c>
      <c r="K418" s="1">
        <v>8</v>
      </c>
      <c r="L418" s="2">
        <v>7</v>
      </c>
      <c r="M418" s="2">
        <v>6</v>
      </c>
      <c r="N418" s="2">
        <v>5</v>
      </c>
      <c r="O418" s="2">
        <v>4</v>
      </c>
      <c r="P418" s="2">
        <v>3</v>
      </c>
      <c r="Q418" s="2">
        <v>2</v>
      </c>
      <c r="R418" s="3">
        <v>1</v>
      </c>
      <c r="S418" t="s">
        <v>1</v>
      </c>
      <c r="U418" s="14" t="s">
        <v>4</v>
      </c>
      <c r="V418" s="14" t="s">
        <v>5</v>
      </c>
      <c r="W418" s="14" t="s">
        <v>6</v>
      </c>
      <c r="X418" s="14" t="s">
        <v>7</v>
      </c>
    </row>
    <row r="419" spans="1:24" x14ac:dyDescent="0.4">
      <c r="A419" s="132">
        <v>192</v>
      </c>
      <c r="B419" s="133">
        <v>168</v>
      </c>
      <c r="C419" s="134">
        <v>0</v>
      </c>
      <c r="D419" s="135">
        <v>1</v>
      </c>
      <c r="E419" s="135">
        <v>0</v>
      </c>
      <c r="F419" s="135">
        <v>0</v>
      </c>
      <c r="G419" s="135">
        <v>1</v>
      </c>
      <c r="H419" s="135">
        <v>0</v>
      </c>
      <c r="I419" s="135">
        <v>0</v>
      </c>
      <c r="J419" s="133">
        <v>0</v>
      </c>
      <c r="K419" s="134">
        <v>0</v>
      </c>
      <c r="L419" s="135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3">
        <v>0</v>
      </c>
      <c r="T419" t="s">
        <v>680</v>
      </c>
      <c r="U419" t="s">
        <v>407</v>
      </c>
      <c r="V419" t="s">
        <v>408</v>
      </c>
      <c r="W419" t="s">
        <v>409</v>
      </c>
      <c r="X419" t="s">
        <v>410</v>
      </c>
    </row>
    <row r="420" spans="1:24" x14ac:dyDescent="0.4">
      <c r="A420" s="132">
        <v>192</v>
      </c>
      <c r="B420" s="133">
        <v>168</v>
      </c>
      <c r="C420" s="134">
        <v>0</v>
      </c>
      <c r="D420" s="135">
        <v>1</v>
      </c>
      <c r="E420" s="135">
        <v>0</v>
      </c>
      <c r="F420" s="135">
        <v>0</v>
      </c>
      <c r="G420" s="135">
        <v>1</v>
      </c>
      <c r="H420" s="135">
        <v>0</v>
      </c>
      <c r="I420" s="135">
        <v>0</v>
      </c>
      <c r="J420" s="133">
        <v>0</v>
      </c>
      <c r="K420" s="134">
        <v>0</v>
      </c>
      <c r="L420" s="135">
        <v>0</v>
      </c>
      <c r="M420" s="2">
        <v>1</v>
      </c>
      <c r="N420" s="2">
        <v>1</v>
      </c>
      <c r="O420" s="2">
        <v>1</v>
      </c>
      <c r="P420" s="2">
        <v>1</v>
      </c>
      <c r="Q420" s="2">
        <v>1</v>
      </c>
      <c r="R420" s="3">
        <v>1</v>
      </c>
    </row>
    <row r="421" spans="1:24" x14ac:dyDescent="0.4">
      <c r="A421" s="132">
        <v>192</v>
      </c>
      <c r="B421" s="133">
        <v>168</v>
      </c>
      <c r="C421" s="134">
        <v>0</v>
      </c>
      <c r="D421" s="135">
        <v>1</v>
      </c>
      <c r="E421" s="135">
        <v>0</v>
      </c>
      <c r="F421" s="135">
        <v>0</v>
      </c>
      <c r="G421" s="135">
        <v>1</v>
      </c>
      <c r="H421" s="135">
        <v>0</v>
      </c>
      <c r="I421" s="135">
        <v>0</v>
      </c>
      <c r="J421" s="133">
        <v>0</v>
      </c>
      <c r="K421" s="134">
        <v>0</v>
      </c>
      <c r="L421" s="135">
        <v>1</v>
      </c>
      <c r="M421" s="135">
        <v>0</v>
      </c>
      <c r="N421" s="2">
        <v>0</v>
      </c>
      <c r="O421" s="2">
        <v>0</v>
      </c>
      <c r="P421" s="2">
        <v>0</v>
      </c>
      <c r="Q421" s="2">
        <v>0</v>
      </c>
      <c r="R421" s="3">
        <v>0</v>
      </c>
      <c r="T421" t="s">
        <v>681</v>
      </c>
      <c r="U421" t="s">
        <v>411</v>
      </c>
      <c r="V421" t="s">
        <v>412</v>
      </c>
      <c r="W421" t="s">
        <v>413</v>
      </c>
      <c r="X421" t="s">
        <v>414</v>
      </c>
    </row>
    <row r="422" spans="1:24" x14ac:dyDescent="0.4">
      <c r="A422" s="132">
        <v>192</v>
      </c>
      <c r="B422" s="133">
        <v>168</v>
      </c>
      <c r="C422" s="134">
        <v>0</v>
      </c>
      <c r="D422" s="135">
        <v>1</v>
      </c>
      <c r="E422" s="135">
        <v>0</v>
      </c>
      <c r="F422" s="135">
        <v>0</v>
      </c>
      <c r="G422" s="135">
        <v>1</v>
      </c>
      <c r="H422" s="135">
        <v>0</v>
      </c>
      <c r="I422" s="135">
        <v>0</v>
      </c>
      <c r="J422" s="133">
        <v>0</v>
      </c>
      <c r="K422" s="134">
        <v>0</v>
      </c>
      <c r="L422" s="135">
        <v>1</v>
      </c>
      <c r="M422" s="135">
        <v>0</v>
      </c>
      <c r="N422" s="2">
        <v>1</v>
      </c>
      <c r="O422" s="2">
        <v>1</v>
      </c>
      <c r="P422" s="2">
        <v>1</v>
      </c>
      <c r="Q422" s="2">
        <v>1</v>
      </c>
      <c r="R422" s="3">
        <v>1</v>
      </c>
    </row>
    <row r="423" spans="1:24" x14ac:dyDescent="0.4">
      <c r="A423" s="132">
        <v>192</v>
      </c>
      <c r="B423" s="133">
        <v>168</v>
      </c>
      <c r="C423" s="134">
        <v>0</v>
      </c>
      <c r="D423" s="135">
        <v>1</v>
      </c>
      <c r="E423" s="135">
        <v>0</v>
      </c>
      <c r="F423" s="135">
        <v>0</v>
      </c>
      <c r="G423" s="135">
        <v>1</v>
      </c>
      <c r="H423" s="135">
        <v>0</v>
      </c>
      <c r="I423" s="135">
        <v>0</v>
      </c>
      <c r="J423" s="133">
        <v>0</v>
      </c>
      <c r="K423" s="134">
        <v>0</v>
      </c>
      <c r="L423" s="135">
        <v>1</v>
      </c>
      <c r="M423" s="135">
        <v>1</v>
      </c>
      <c r="N423" s="2">
        <v>0</v>
      </c>
      <c r="O423" s="2">
        <v>0</v>
      </c>
      <c r="P423" s="2">
        <v>0</v>
      </c>
      <c r="Q423" s="2">
        <v>0</v>
      </c>
      <c r="R423" s="3">
        <v>0</v>
      </c>
      <c r="T423" t="s">
        <v>683</v>
      </c>
      <c r="U423" t="s">
        <v>415</v>
      </c>
      <c r="V423" t="s">
        <v>416</v>
      </c>
      <c r="W423" t="s">
        <v>417</v>
      </c>
      <c r="X423" t="s">
        <v>418</v>
      </c>
    </row>
    <row r="424" spans="1:24" x14ac:dyDescent="0.4">
      <c r="A424" s="132">
        <v>192</v>
      </c>
      <c r="B424" s="133">
        <v>168</v>
      </c>
      <c r="C424" s="134">
        <v>0</v>
      </c>
      <c r="D424" s="135">
        <v>1</v>
      </c>
      <c r="E424" s="135">
        <v>0</v>
      </c>
      <c r="F424" s="135">
        <v>0</v>
      </c>
      <c r="G424" s="135">
        <v>1</v>
      </c>
      <c r="H424" s="135">
        <v>0</v>
      </c>
      <c r="I424" s="135">
        <v>0</v>
      </c>
      <c r="J424" s="133">
        <v>0</v>
      </c>
      <c r="K424" s="134">
        <v>0</v>
      </c>
      <c r="L424" s="135">
        <v>1</v>
      </c>
      <c r="M424" s="135">
        <v>1</v>
      </c>
      <c r="N424" s="2">
        <v>1</v>
      </c>
      <c r="O424" s="2">
        <v>1</v>
      </c>
      <c r="P424" s="2">
        <v>1</v>
      </c>
      <c r="Q424" s="2">
        <v>1</v>
      </c>
      <c r="R424" s="3">
        <v>1</v>
      </c>
    </row>
    <row r="425" spans="1:24" x14ac:dyDescent="0.4">
      <c r="A425" s="132">
        <v>192</v>
      </c>
      <c r="B425" s="133">
        <v>168</v>
      </c>
      <c r="C425" s="134">
        <v>0</v>
      </c>
      <c r="D425" s="135">
        <v>1</v>
      </c>
      <c r="E425" s="135">
        <v>0</v>
      </c>
      <c r="F425" s="135">
        <v>0</v>
      </c>
      <c r="G425" s="135">
        <v>1</v>
      </c>
      <c r="H425" s="135">
        <v>0</v>
      </c>
      <c r="I425" s="135">
        <v>0</v>
      </c>
      <c r="J425" s="133">
        <v>0</v>
      </c>
      <c r="K425" s="134">
        <v>1</v>
      </c>
      <c r="L425" s="135">
        <v>0</v>
      </c>
      <c r="M425" s="135">
        <v>0</v>
      </c>
      <c r="N425" s="135">
        <v>0</v>
      </c>
      <c r="O425" s="2">
        <v>0</v>
      </c>
      <c r="P425" s="2">
        <v>0</v>
      </c>
      <c r="Q425" s="2">
        <v>0</v>
      </c>
      <c r="R425" s="3">
        <v>0</v>
      </c>
      <c r="T425" t="s">
        <v>682</v>
      </c>
      <c r="U425" t="s">
        <v>419</v>
      </c>
      <c r="V425" t="s">
        <v>420</v>
      </c>
      <c r="W425" t="s">
        <v>421</v>
      </c>
      <c r="X425" t="s">
        <v>422</v>
      </c>
    </row>
    <row r="426" spans="1:24" x14ac:dyDescent="0.4">
      <c r="A426" s="132">
        <v>192</v>
      </c>
      <c r="B426" s="133">
        <v>168</v>
      </c>
      <c r="C426" s="134">
        <v>0</v>
      </c>
      <c r="D426" s="135">
        <v>1</v>
      </c>
      <c r="E426" s="135">
        <v>0</v>
      </c>
      <c r="F426" s="135">
        <v>0</v>
      </c>
      <c r="G426" s="135">
        <v>1</v>
      </c>
      <c r="H426" s="135">
        <v>0</v>
      </c>
      <c r="I426" s="135">
        <v>0</v>
      </c>
      <c r="J426" s="133">
        <v>0</v>
      </c>
      <c r="K426" s="134">
        <v>1</v>
      </c>
      <c r="L426" s="135">
        <v>0</v>
      </c>
      <c r="M426" s="135">
        <v>0</v>
      </c>
      <c r="N426" s="135">
        <v>0</v>
      </c>
      <c r="O426" s="2">
        <v>1</v>
      </c>
      <c r="P426" s="2">
        <v>1</v>
      </c>
      <c r="Q426" s="2">
        <v>1</v>
      </c>
      <c r="R426" s="3">
        <v>1</v>
      </c>
    </row>
    <row r="427" spans="1:24" x14ac:dyDescent="0.4">
      <c r="A427" s="132">
        <v>192</v>
      </c>
      <c r="B427" s="133">
        <v>168</v>
      </c>
      <c r="C427" s="134">
        <v>0</v>
      </c>
      <c r="D427" s="135">
        <v>1</v>
      </c>
      <c r="E427" s="135">
        <v>0</v>
      </c>
      <c r="F427" s="135">
        <v>0</v>
      </c>
      <c r="G427" s="135">
        <v>1</v>
      </c>
      <c r="H427" s="135">
        <v>0</v>
      </c>
      <c r="I427" s="135">
        <v>0</v>
      </c>
      <c r="J427" s="133">
        <v>0</v>
      </c>
      <c r="K427" s="134">
        <v>1</v>
      </c>
      <c r="L427" s="135">
        <v>0</v>
      </c>
      <c r="M427" s="135">
        <v>0</v>
      </c>
      <c r="N427" s="135">
        <v>1</v>
      </c>
      <c r="O427" s="135">
        <v>0</v>
      </c>
      <c r="P427" s="135">
        <v>0</v>
      </c>
      <c r="Q427" s="2">
        <v>0</v>
      </c>
      <c r="R427" s="3">
        <v>0</v>
      </c>
      <c r="T427" t="s">
        <v>684</v>
      </c>
      <c r="U427" t="s">
        <v>423</v>
      </c>
      <c r="V427" t="s">
        <v>424</v>
      </c>
      <c r="W427" t="s">
        <v>426</v>
      </c>
      <c r="X427" t="s">
        <v>425</v>
      </c>
    </row>
    <row r="428" spans="1:24" x14ac:dyDescent="0.4">
      <c r="A428" s="132">
        <v>192</v>
      </c>
      <c r="B428" s="133">
        <v>168</v>
      </c>
      <c r="C428" s="134">
        <v>0</v>
      </c>
      <c r="D428" s="135">
        <v>1</v>
      </c>
      <c r="E428" s="135">
        <v>0</v>
      </c>
      <c r="F428" s="135">
        <v>0</v>
      </c>
      <c r="G428" s="135">
        <v>1</v>
      </c>
      <c r="H428" s="135">
        <v>0</v>
      </c>
      <c r="I428" s="135">
        <v>0</v>
      </c>
      <c r="J428" s="133">
        <v>0</v>
      </c>
      <c r="K428" s="134">
        <v>1</v>
      </c>
      <c r="L428" s="135">
        <v>0</v>
      </c>
      <c r="M428" s="135">
        <v>0</v>
      </c>
      <c r="N428" s="135">
        <v>1</v>
      </c>
      <c r="O428" s="135">
        <v>0</v>
      </c>
      <c r="P428" s="135">
        <v>0</v>
      </c>
      <c r="Q428" s="2">
        <v>1</v>
      </c>
      <c r="R428" s="3">
        <v>1</v>
      </c>
    </row>
    <row r="429" spans="1:24" x14ac:dyDescent="0.4">
      <c r="A429" s="84"/>
      <c r="B429" s="3"/>
      <c r="C429" s="1"/>
      <c r="D429" s="2"/>
      <c r="E429" s="2"/>
      <c r="F429" s="2"/>
      <c r="G429" s="2"/>
      <c r="H429" s="2"/>
      <c r="I429" s="2"/>
      <c r="J429" s="3"/>
      <c r="K429" s="1"/>
      <c r="L429" s="2"/>
      <c r="M429" s="2"/>
      <c r="N429" s="2"/>
      <c r="O429" s="2"/>
      <c r="P429" s="2"/>
      <c r="Q429" s="2"/>
      <c r="R429" s="3"/>
    </row>
    <row r="430" spans="1:24" x14ac:dyDescent="0.4">
      <c r="A430" s="84"/>
      <c r="B430" s="3"/>
      <c r="C430" s="1"/>
      <c r="D430" s="2"/>
      <c r="E430" s="2"/>
      <c r="F430" s="2"/>
      <c r="G430" s="2"/>
      <c r="H430" s="2"/>
      <c r="I430" s="2"/>
      <c r="J430" s="3"/>
      <c r="K430" s="1"/>
      <c r="L430" s="2"/>
      <c r="M430" s="2"/>
      <c r="N430" s="2"/>
      <c r="O430" s="2"/>
      <c r="P430" s="2"/>
      <c r="Q430" s="2"/>
      <c r="R430" s="3"/>
    </row>
    <row r="432" spans="1:24" x14ac:dyDescent="0.4">
      <c r="A432" s="18" t="s">
        <v>712</v>
      </c>
      <c r="B432" s="18"/>
      <c r="C432" s="18"/>
    </row>
    <row r="434" spans="1:24" x14ac:dyDescent="0.4">
      <c r="A434" s="217" t="s">
        <v>133</v>
      </c>
      <c r="B434" s="218"/>
      <c r="C434" s="11">
        <v>65536</v>
      </c>
      <c r="D434" s="12">
        <v>32768</v>
      </c>
      <c r="E434" s="12">
        <v>16384</v>
      </c>
      <c r="F434" s="12">
        <v>8192</v>
      </c>
      <c r="G434" s="12">
        <v>4096</v>
      </c>
      <c r="H434" s="12">
        <v>2048</v>
      </c>
      <c r="I434" s="12">
        <v>1024</v>
      </c>
      <c r="J434" s="13">
        <v>512</v>
      </c>
      <c r="K434" s="11">
        <v>256</v>
      </c>
      <c r="L434" s="12">
        <v>128</v>
      </c>
      <c r="M434" s="12">
        <v>64</v>
      </c>
      <c r="N434" s="12">
        <v>32</v>
      </c>
      <c r="O434" s="12">
        <v>16</v>
      </c>
      <c r="P434" s="12">
        <v>8</v>
      </c>
      <c r="Q434" s="12">
        <v>4</v>
      </c>
      <c r="R434" s="13">
        <v>2</v>
      </c>
      <c r="S434" t="s">
        <v>2</v>
      </c>
    </row>
    <row r="435" spans="1:24" x14ac:dyDescent="0.4">
      <c r="A435" s="219" t="s">
        <v>135</v>
      </c>
      <c r="B435" s="218"/>
      <c r="C435" s="1">
        <v>128</v>
      </c>
      <c r="D435" s="2">
        <v>64</v>
      </c>
      <c r="E435" s="2">
        <v>32</v>
      </c>
      <c r="F435" s="2">
        <v>16</v>
      </c>
      <c r="G435" s="2">
        <v>8</v>
      </c>
      <c r="H435" s="2">
        <v>4</v>
      </c>
      <c r="I435" s="2">
        <v>2</v>
      </c>
      <c r="J435" s="3">
        <v>1</v>
      </c>
      <c r="K435" s="4">
        <v>128</v>
      </c>
      <c r="L435">
        <v>64</v>
      </c>
      <c r="M435">
        <v>32</v>
      </c>
      <c r="N435">
        <v>16</v>
      </c>
      <c r="O435">
        <v>8</v>
      </c>
      <c r="P435">
        <v>4</v>
      </c>
      <c r="Q435">
        <v>2</v>
      </c>
      <c r="R435" s="5">
        <v>1</v>
      </c>
      <c r="S435" t="s">
        <v>3</v>
      </c>
    </row>
    <row r="436" spans="1:24" x14ac:dyDescent="0.4">
      <c r="A436" s="217" t="s">
        <v>133</v>
      </c>
      <c r="B436" s="218"/>
      <c r="C436" s="1">
        <v>65534</v>
      </c>
      <c r="D436" s="2">
        <v>32766</v>
      </c>
      <c r="E436" s="2">
        <v>16382</v>
      </c>
      <c r="F436" s="2">
        <v>8190</v>
      </c>
      <c r="G436" s="2">
        <v>4094</v>
      </c>
      <c r="H436" s="2">
        <v>2046</v>
      </c>
      <c r="I436" s="2">
        <v>1022</v>
      </c>
      <c r="J436" s="3">
        <v>510</v>
      </c>
      <c r="K436" s="1">
        <v>254</v>
      </c>
      <c r="L436" s="2">
        <v>126</v>
      </c>
      <c r="M436" s="2">
        <v>62</v>
      </c>
      <c r="N436" s="2">
        <v>30</v>
      </c>
      <c r="O436" s="2">
        <v>14</v>
      </c>
      <c r="P436" s="2">
        <v>6</v>
      </c>
      <c r="Q436" s="2">
        <v>2</v>
      </c>
      <c r="R436" s="3">
        <v>0</v>
      </c>
      <c r="S436" t="s">
        <v>400</v>
      </c>
    </row>
    <row r="437" spans="1:24" x14ac:dyDescent="0.4">
      <c r="A437" s="217" t="s">
        <v>134</v>
      </c>
      <c r="B437" s="217"/>
      <c r="C437" s="1">
        <v>16</v>
      </c>
      <c r="D437" s="2">
        <v>15</v>
      </c>
      <c r="E437" s="2">
        <v>14</v>
      </c>
      <c r="F437" s="2">
        <v>13</v>
      </c>
      <c r="G437" s="2">
        <v>12</v>
      </c>
      <c r="H437" s="2">
        <v>11</v>
      </c>
      <c r="I437" s="2">
        <v>10</v>
      </c>
      <c r="J437" s="2">
        <v>9</v>
      </c>
      <c r="K437" s="1">
        <v>8</v>
      </c>
      <c r="L437" s="2">
        <v>7</v>
      </c>
      <c r="M437" s="2">
        <v>6</v>
      </c>
      <c r="N437" s="2">
        <v>5</v>
      </c>
      <c r="O437" s="2">
        <v>4</v>
      </c>
      <c r="P437" s="2">
        <v>3</v>
      </c>
      <c r="Q437" s="2">
        <v>2</v>
      </c>
      <c r="R437" s="3">
        <v>1</v>
      </c>
      <c r="S437" t="s">
        <v>1</v>
      </c>
      <c r="U437" s="14" t="s">
        <v>4</v>
      </c>
      <c r="V437" s="14" t="s">
        <v>5</v>
      </c>
      <c r="W437" s="14" t="s">
        <v>6</v>
      </c>
      <c r="X437" s="14" t="s">
        <v>7</v>
      </c>
    </row>
    <row r="438" spans="1:24" x14ac:dyDescent="0.4">
      <c r="A438" s="128">
        <v>172</v>
      </c>
      <c r="B438" s="131">
        <v>16</v>
      </c>
      <c r="C438" s="108">
        <v>0</v>
      </c>
      <c r="D438" s="109">
        <v>0</v>
      </c>
      <c r="E438" s="109">
        <v>0</v>
      </c>
      <c r="F438" s="109">
        <v>0</v>
      </c>
      <c r="G438" s="109">
        <v>0</v>
      </c>
      <c r="H438" s="109">
        <v>1</v>
      </c>
      <c r="I438" s="109">
        <v>1</v>
      </c>
      <c r="J438" s="131">
        <v>1</v>
      </c>
      <c r="K438" s="108">
        <v>0</v>
      </c>
      <c r="L438" s="109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3">
        <v>0</v>
      </c>
      <c r="T438" t="s">
        <v>713</v>
      </c>
      <c r="U438" t="s">
        <v>716</v>
      </c>
      <c r="V438" t="s">
        <v>717</v>
      </c>
      <c r="W438" t="s">
        <v>718</v>
      </c>
      <c r="X438" t="s">
        <v>719</v>
      </c>
    </row>
    <row r="439" spans="1:24" x14ac:dyDescent="0.4">
      <c r="A439" s="128">
        <v>172</v>
      </c>
      <c r="B439" s="131">
        <v>16</v>
      </c>
      <c r="C439" s="108">
        <v>0</v>
      </c>
      <c r="D439" s="109">
        <v>0</v>
      </c>
      <c r="E439" s="109">
        <v>0</v>
      </c>
      <c r="F439" s="109">
        <v>0</v>
      </c>
      <c r="G439" s="109">
        <v>0</v>
      </c>
      <c r="H439" s="109">
        <v>1</v>
      </c>
      <c r="I439" s="109">
        <v>1</v>
      </c>
      <c r="J439" s="131">
        <v>1</v>
      </c>
      <c r="K439" s="108">
        <v>0</v>
      </c>
      <c r="L439" s="109">
        <v>0</v>
      </c>
      <c r="M439" s="2">
        <v>1</v>
      </c>
      <c r="N439" s="2">
        <v>1</v>
      </c>
      <c r="O439" s="2">
        <v>1</v>
      </c>
      <c r="P439" s="2">
        <v>1</v>
      </c>
      <c r="Q439" s="2">
        <v>1</v>
      </c>
      <c r="R439" s="3">
        <v>1</v>
      </c>
    </row>
    <row r="440" spans="1:24" x14ac:dyDescent="0.4">
      <c r="A440" s="128">
        <v>172</v>
      </c>
      <c r="B440" s="131">
        <v>16</v>
      </c>
      <c r="C440" s="108">
        <v>0</v>
      </c>
      <c r="D440" s="109">
        <v>0</v>
      </c>
      <c r="E440" s="109">
        <v>0</v>
      </c>
      <c r="F440" s="109">
        <v>0</v>
      </c>
      <c r="G440" s="109">
        <v>0</v>
      </c>
      <c r="H440" s="109">
        <v>1</v>
      </c>
      <c r="I440" s="109">
        <v>1</v>
      </c>
      <c r="J440" s="131">
        <v>1</v>
      </c>
      <c r="K440" s="108">
        <v>0</v>
      </c>
      <c r="L440" s="109">
        <v>1</v>
      </c>
      <c r="M440" s="109">
        <v>0</v>
      </c>
      <c r="N440" s="2">
        <v>0</v>
      </c>
      <c r="O440" s="2">
        <v>0</v>
      </c>
      <c r="P440" s="2">
        <v>0</v>
      </c>
      <c r="Q440" s="2">
        <v>0</v>
      </c>
      <c r="R440" s="3">
        <v>0</v>
      </c>
      <c r="T440" t="s">
        <v>714</v>
      </c>
      <c r="U440" t="s">
        <v>720</v>
      </c>
      <c r="V440" t="s">
        <v>721</v>
      </c>
      <c r="W440" t="s">
        <v>722</v>
      </c>
      <c r="X440" t="s">
        <v>723</v>
      </c>
    </row>
    <row r="441" spans="1:24" x14ac:dyDescent="0.4">
      <c r="A441" s="128">
        <v>172</v>
      </c>
      <c r="B441" s="131">
        <v>16</v>
      </c>
      <c r="C441" s="108">
        <v>0</v>
      </c>
      <c r="D441" s="109">
        <v>0</v>
      </c>
      <c r="E441" s="109">
        <v>0</v>
      </c>
      <c r="F441" s="109">
        <v>0</v>
      </c>
      <c r="G441" s="109">
        <v>0</v>
      </c>
      <c r="H441" s="109">
        <v>1</v>
      </c>
      <c r="I441" s="109">
        <v>1</v>
      </c>
      <c r="J441" s="131">
        <v>1</v>
      </c>
      <c r="K441" s="108">
        <v>0</v>
      </c>
      <c r="L441" s="109">
        <v>1</v>
      </c>
      <c r="M441" s="109">
        <v>0</v>
      </c>
      <c r="N441" s="2">
        <v>1</v>
      </c>
      <c r="O441" s="2">
        <v>1</v>
      </c>
      <c r="P441" s="2">
        <v>1</v>
      </c>
      <c r="Q441" s="2">
        <v>1</v>
      </c>
      <c r="R441" s="3">
        <v>1</v>
      </c>
    </row>
    <row r="442" spans="1:24" x14ac:dyDescent="0.4">
      <c r="A442" s="128">
        <v>172</v>
      </c>
      <c r="B442" s="131">
        <v>16</v>
      </c>
      <c r="C442" s="108">
        <v>0</v>
      </c>
      <c r="D442" s="109">
        <v>0</v>
      </c>
      <c r="E442" s="109">
        <v>0</v>
      </c>
      <c r="F442" s="109">
        <v>0</v>
      </c>
      <c r="G442" s="109">
        <v>0</v>
      </c>
      <c r="H442" s="109">
        <v>1</v>
      </c>
      <c r="I442" s="109">
        <v>1</v>
      </c>
      <c r="J442" s="131">
        <v>1</v>
      </c>
      <c r="K442" s="108">
        <v>0</v>
      </c>
      <c r="L442" s="109">
        <v>1</v>
      </c>
      <c r="M442" s="109">
        <v>1</v>
      </c>
      <c r="N442" s="109">
        <v>0</v>
      </c>
      <c r="O442" s="109">
        <v>0</v>
      </c>
      <c r="P442" s="2">
        <v>0</v>
      </c>
      <c r="Q442" s="2">
        <v>0</v>
      </c>
      <c r="R442" s="3">
        <v>0</v>
      </c>
      <c r="T442" t="s">
        <v>715</v>
      </c>
      <c r="U442" t="s">
        <v>724</v>
      </c>
      <c r="V442" t="s">
        <v>725</v>
      </c>
      <c r="W442" t="s">
        <v>726</v>
      </c>
      <c r="X442" t="s">
        <v>727</v>
      </c>
    </row>
    <row r="443" spans="1:24" x14ac:dyDescent="0.4">
      <c r="A443" s="128">
        <v>172</v>
      </c>
      <c r="B443" s="131">
        <v>16</v>
      </c>
      <c r="C443" s="108">
        <v>0</v>
      </c>
      <c r="D443" s="109">
        <v>0</v>
      </c>
      <c r="E443" s="109">
        <v>0</v>
      </c>
      <c r="F443" s="109">
        <v>0</v>
      </c>
      <c r="G443" s="109">
        <v>0</v>
      </c>
      <c r="H443" s="109">
        <v>1</v>
      </c>
      <c r="I443" s="109">
        <v>1</v>
      </c>
      <c r="J443" s="131">
        <v>1</v>
      </c>
      <c r="K443" s="108">
        <v>0</v>
      </c>
      <c r="L443" s="109">
        <v>1</v>
      </c>
      <c r="M443" s="109">
        <v>1</v>
      </c>
      <c r="N443" s="109">
        <v>0</v>
      </c>
      <c r="O443" s="109">
        <v>0</v>
      </c>
      <c r="P443" s="2">
        <v>1</v>
      </c>
      <c r="Q443" s="2">
        <v>1</v>
      </c>
      <c r="R443" s="3">
        <v>1</v>
      </c>
    </row>
    <row r="444" spans="1:24" x14ac:dyDescent="0.4">
      <c r="A444" s="84"/>
      <c r="B444" s="3"/>
      <c r="C444" s="1"/>
      <c r="D444" s="2"/>
      <c r="E444" s="2"/>
      <c r="F444" s="2"/>
      <c r="G444" s="2"/>
      <c r="H444" s="2"/>
      <c r="I444" s="2"/>
      <c r="J444" s="3"/>
      <c r="K444" s="1"/>
      <c r="L444" s="2"/>
      <c r="M444" s="2"/>
      <c r="N444" s="2"/>
      <c r="O444" s="2"/>
      <c r="P444" s="2"/>
      <c r="Q444" s="2"/>
      <c r="R444" s="3"/>
    </row>
    <row r="445" spans="1:24" x14ac:dyDescent="0.4">
      <c r="A445" s="84"/>
      <c r="B445" s="3"/>
      <c r="C445" s="1"/>
      <c r="D445" s="2"/>
      <c r="E445" s="2"/>
      <c r="F445" s="2"/>
      <c r="G445" s="2"/>
      <c r="H445" s="2"/>
      <c r="I445" s="2"/>
      <c r="J445" s="3"/>
      <c r="K445" s="1"/>
      <c r="L445" s="2"/>
      <c r="M445" s="2"/>
      <c r="N445" s="2"/>
      <c r="O445" s="2"/>
      <c r="P445" s="2"/>
      <c r="Q445" s="2"/>
      <c r="R445" s="3"/>
    </row>
    <row r="446" spans="1:24" x14ac:dyDescent="0.4">
      <c r="A446" s="84"/>
      <c r="B446" s="3"/>
      <c r="C446" s="1"/>
      <c r="D446" s="2"/>
      <c r="E446" s="2"/>
      <c r="F446" s="2"/>
      <c r="G446" s="2"/>
      <c r="H446" s="2"/>
      <c r="I446" s="2"/>
      <c r="J446" s="3"/>
      <c r="K446" s="1"/>
      <c r="L446" s="2"/>
      <c r="M446" s="2"/>
      <c r="N446" s="2"/>
      <c r="O446" s="2"/>
      <c r="P446" s="2"/>
      <c r="Q446" s="2"/>
      <c r="R446" s="3"/>
    </row>
    <row r="447" spans="1:24" x14ac:dyDescent="0.4">
      <c r="A447" s="84"/>
      <c r="B447" s="3"/>
      <c r="C447" s="1"/>
      <c r="D447" s="2"/>
      <c r="E447" s="2"/>
      <c r="F447" s="2"/>
      <c r="G447" s="2"/>
      <c r="H447" s="2"/>
      <c r="I447" s="2"/>
      <c r="J447" s="3"/>
      <c r="K447" s="1"/>
      <c r="L447" s="2"/>
      <c r="M447" s="2"/>
      <c r="N447" s="2"/>
      <c r="O447" s="2"/>
      <c r="P447" s="2"/>
      <c r="Q447" s="2"/>
      <c r="R447" s="3"/>
    </row>
    <row r="448" spans="1:24" x14ac:dyDescent="0.4">
      <c r="A448" s="84"/>
      <c r="B448" s="3"/>
      <c r="C448" s="1"/>
      <c r="D448" s="2"/>
      <c r="E448" s="2"/>
      <c r="F448" s="2"/>
      <c r="G448" s="2"/>
      <c r="H448" s="2"/>
      <c r="I448" s="2"/>
      <c r="J448" s="3"/>
      <c r="K448" s="1"/>
      <c r="L448" s="2"/>
      <c r="M448" s="2"/>
      <c r="N448" s="2"/>
      <c r="O448" s="2"/>
      <c r="P448" s="2"/>
      <c r="Q448" s="2"/>
      <c r="R448" s="3"/>
    </row>
    <row r="449" spans="1:24" x14ac:dyDescent="0.4">
      <c r="A449" s="84"/>
      <c r="B449" s="3"/>
      <c r="C449" s="1"/>
      <c r="D449" s="2"/>
      <c r="E449" s="2"/>
      <c r="F449" s="2"/>
      <c r="G449" s="2"/>
      <c r="H449" s="2"/>
      <c r="I449" s="2"/>
      <c r="J449" s="3"/>
      <c r="K449" s="1"/>
      <c r="L449" s="2"/>
      <c r="M449" s="2"/>
      <c r="N449" s="2"/>
      <c r="O449" s="2"/>
      <c r="P449" s="2"/>
      <c r="Q449" s="2"/>
      <c r="R449" s="3"/>
    </row>
    <row r="451" spans="1:24" x14ac:dyDescent="0.4">
      <c r="A451" s="18" t="s">
        <v>731</v>
      </c>
      <c r="B451" s="18"/>
      <c r="C451" s="18"/>
    </row>
    <row r="453" spans="1:24" x14ac:dyDescent="0.4">
      <c r="A453" s="217" t="s">
        <v>133</v>
      </c>
      <c r="B453" s="218"/>
      <c r="C453" s="11">
        <v>65536</v>
      </c>
      <c r="D453" s="12">
        <v>32768</v>
      </c>
      <c r="E453" s="12">
        <v>16384</v>
      </c>
      <c r="F453" s="12">
        <v>8192</v>
      </c>
      <c r="G453" s="12">
        <v>4096</v>
      </c>
      <c r="H453" s="12">
        <v>2048</v>
      </c>
      <c r="I453" s="12">
        <v>1024</v>
      </c>
      <c r="J453" s="13">
        <v>512</v>
      </c>
      <c r="K453" s="11">
        <v>256</v>
      </c>
      <c r="L453" s="12">
        <v>128</v>
      </c>
      <c r="M453" s="12">
        <v>64</v>
      </c>
      <c r="N453" s="12">
        <v>32</v>
      </c>
      <c r="O453" s="12">
        <v>16</v>
      </c>
      <c r="P453" s="12">
        <v>8</v>
      </c>
      <c r="Q453" s="12">
        <v>4</v>
      </c>
      <c r="R453" s="13">
        <v>2</v>
      </c>
      <c r="S453" t="s">
        <v>2</v>
      </c>
    </row>
    <row r="454" spans="1:24" x14ac:dyDescent="0.4">
      <c r="A454" s="219" t="s">
        <v>135</v>
      </c>
      <c r="B454" s="218"/>
      <c r="C454" s="1">
        <v>128</v>
      </c>
      <c r="D454" s="2">
        <v>64</v>
      </c>
      <c r="E454" s="2">
        <v>32</v>
      </c>
      <c r="F454" s="2">
        <v>16</v>
      </c>
      <c r="G454" s="2">
        <v>8</v>
      </c>
      <c r="H454" s="2">
        <v>4</v>
      </c>
      <c r="I454" s="2">
        <v>2</v>
      </c>
      <c r="J454" s="3">
        <v>1</v>
      </c>
      <c r="K454" s="4">
        <v>128</v>
      </c>
      <c r="L454">
        <v>64</v>
      </c>
      <c r="M454">
        <v>32</v>
      </c>
      <c r="N454">
        <v>16</v>
      </c>
      <c r="O454">
        <v>8</v>
      </c>
      <c r="P454">
        <v>4</v>
      </c>
      <c r="Q454">
        <v>2</v>
      </c>
      <c r="R454" s="5">
        <v>1</v>
      </c>
      <c r="S454" t="s">
        <v>3</v>
      </c>
    </row>
    <row r="455" spans="1:24" x14ac:dyDescent="0.4">
      <c r="A455" s="217" t="s">
        <v>133</v>
      </c>
      <c r="B455" s="218"/>
      <c r="C455" s="1">
        <v>65534</v>
      </c>
      <c r="D455" s="2">
        <v>32766</v>
      </c>
      <c r="E455" s="2">
        <v>16382</v>
      </c>
      <c r="F455" s="2">
        <v>8190</v>
      </c>
      <c r="G455" s="2">
        <v>4094</v>
      </c>
      <c r="H455" s="2">
        <v>2046</v>
      </c>
      <c r="I455" s="2">
        <v>1022</v>
      </c>
      <c r="J455" s="3">
        <v>510</v>
      </c>
      <c r="K455" s="1">
        <v>254</v>
      </c>
      <c r="L455" s="2">
        <v>126</v>
      </c>
      <c r="M455" s="2">
        <v>62</v>
      </c>
      <c r="N455" s="2">
        <v>30</v>
      </c>
      <c r="O455" s="2">
        <v>14</v>
      </c>
      <c r="P455" s="2">
        <v>6</v>
      </c>
      <c r="Q455" s="2">
        <v>2</v>
      </c>
      <c r="R455" s="3">
        <v>0</v>
      </c>
      <c r="S455" t="s">
        <v>400</v>
      </c>
    </row>
    <row r="456" spans="1:24" x14ac:dyDescent="0.4">
      <c r="A456" s="217" t="s">
        <v>134</v>
      </c>
      <c r="B456" s="217"/>
      <c r="C456" s="1">
        <v>16</v>
      </c>
      <c r="D456" s="2">
        <v>15</v>
      </c>
      <c r="E456" s="2">
        <v>14</v>
      </c>
      <c r="F456" s="2">
        <v>13</v>
      </c>
      <c r="G456" s="2">
        <v>12</v>
      </c>
      <c r="H456" s="2">
        <v>11</v>
      </c>
      <c r="I456" s="2">
        <v>10</v>
      </c>
      <c r="J456" s="2">
        <v>9</v>
      </c>
      <c r="K456" s="1">
        <v>8</v>
      </c>
      <c r="L456" s="2">
        <v>7</v>
      </c>
      <c r="M456" s="2">
        <v>6</v>
      </c>
      <c r="N456" s="2">
        <v>5</v>
      </c>
      <c r="O456" s="2">
        <v>4</v>
      </c>
      <c r="P456" s="2">
        <v>3</v>
      </c>
      <c r="Q456" s="2">
        <v>2</v>
      </c>
      <c r="R456" s="3">
        <v>1</v>
      </c>
      <c r="S456" t="s">
        <v>1</v>
      </c>
      <c r="U456" s="14" t="s">
        <v>4</v>
      </c>
      <c r="V456" s="14" t="s">
        <v>5</v>
      </c>
      <c r="W456" s="14" t="s">
        <v>6</v>
      </c>
      <c r="X456" s="14" t="s">
        <v>7</v>
      </c>
    </row>
    <row r="457" spans="1:24" x14ac:dyDescent="0.4">
      <c r="A457" s="132">
        <v>10</v>
      </c>
      <c r="B457" s="133">
        <v>10</v>
      </c>
      <c r="C457" s="134">
        <v>0</v>
      </c>
      <c r="D457" s="135">
        <v>0</v>
      </c>
      <c r="E457" s="135">
        <v>0</v>
      </c>
      <c r="F457" s="135">
        <v>0</v>
      </c>
      <c r="G457" s="135">
        <v>0</v>
      </c>
      <c r="H457" s="135">
        <v>0</v>
      </c>
      <c r="I457" s="2">
        <v>0</v>
      </c>
      <c r="J457" s="3">
        <v>0</v>
      </c>
      <c r="K457" s="1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3">
        <v>0</v>
      </c>
      <c r="T457" t="s">
        <v>732</v>
      </c>
      <c r="U457" t="s">
        <v>736</v>
      </c>
      <c r="V457" t="s">
        <v>737</v>
      </c>
      <c r="W457" t="s">
        <v>738</v>
      </c>
      <c r="X457" t="s">
        <v>739</v>
      </c>
    </row>
    <row r="458" spans="1:24" x14ac:dyDescent="0.4">
      <c r="A458" s="132">
        <v>10</v>
      </c>
      <c r="B458" s="133">
        <v>10</v>
      </c>
      <c r="C458" s="134">
        <v>0</v>
      </c>
      <c r="D458" s="135">
        <v>0</v>
      </c>
      <c r="E458" s="135">
        <v>0</v>
      </c>
      <c r="F458" s="135">
        <v>0</v>
      </c>
      <c r="G458" s="135">
        <v>0</v>
      </c>
      <c r="H458" s="135">
        <v>0</v>
      </c>
      <c r="I458" s="2">
        <v>1</v>
      </c>
      <c r="J458" s="3">
        <v>1</v>
      </c>
      <c r="K458" s="1">
        <v>1</v>
      </c>
      <c r="L458" s="2">
        <v>1</v>
      </c>
      <c r="M458" s="2">
        <v>1</v>
      </c>
      <c r="N458" s="2">
        <v>1</v>
      </c>
      <c r="O458" s="2">
        <v>1</v>
      </c>
      <c r="P458" s="2">
        <v>1</v>
      </c>
      <c r="Q458" s="2">
        <v>1</v>
      </c>
      <c r="R458" s="3">
        <v>1</v>
      </c>
    </row>
    <row r="459" spans="1:24" x14ac:dyDescent="0.4">
      <c r="A459" s="132">
        <v>10</v>
      </c>
      <c r="B459" s="133">
        <v>10</v>
      </c>
      <c r="C459" s="134">
        <v>0</v>
      </c>
      <c r="D459" s="135">
        <v>0</v>
      </c>
      <c r="E459" s="135">
        <v>0</v>
      </c>
      <c r="F459" s="135">
        <v>0</v>
      </c>
      <c r="G459" s="135">
        <v>0</v>
      </c>
      <c r="H459" s="135">
        <v>1</v>
      </c>
      <c r="I459" s="135">
        <v>0</v>
      </c>
      <c r="J459" s="3">
        <v>0</v>
      </c>
      <c r="K459" s="1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3">
        <v>0</v>
      </c>
      <c r="T459" t="s">
        <v>733</v>
      </c>
      <c r="U459" t="s">
        <v>740</v>
      </c>
      <c r="V459" t="s">
        <v>741</v>
      </c>
      <c r="W459" t="s">
        <v>742</v>
      </c>
      <c r="X459" t="s">
        <v>743</v>
      </c>
    </row>
    <row r="460" spans="1:24" x14ac:dyDescent="0.4">
      <c r="A460" s="132">
        <v>10</v>
      </c>
      <c r="B460" s="133">
        <v>10</v>
      </c>
      <c r="C460" s="134">
        <v>0</v>
      </c>
      <c r="D460" s="135">
        <v>0</v>
      </c>
      <c r="E460" s="135">
        <v>0</v>
      </c>
      <c r="F460" s="135">
        <v>0</v>
      </c>
      <c r="G460" s="135">
        <v>0</v>
      </c>
      <c r="H460" s="135">
        <v>1</v>
      </c>
      <c r="I460" s="135">
        <v>0</v>
      </c>
      <c r="J460" s="3">
        <v>1</v>
      </c>
      <c r="K460" s="1">
        <v>1</v>
      </c>
      <c r="L460" s="2">
        <v>1</v>
      </c>
      <c r="M460" s="2">
        <v>1</v>
      </c>
      <c r="N460" s="2">
        <v>1</v>
      </c>
      <c r="O460" s="2">
        <v>1</v>
      </c>
      <c r="P460" s="2">
        <v>1</v>
      </c>
      <c r="Q460" s="2">
        <v>1</v>
      </c>
      <c r="R460" s="3">
        <v>1</v>
      </c>
    </row>
    <row r="461" spans="1:24" x14ac:dyDescent="0.4">
      <c r="A461" s="132">
        <v>10</v>
      </c>
      <c r="B461" s="133">
        <v>10</v>
      </c>
      <c r="C461" s="134">
        <v>0</v>
      </c>
      <c r="D461" s="135">
        <v>0</v>
      </c>
      <c r="E461" s="135">
        <v>0</v>
      </c>
      <c r="F461" s="135">
        <v>0</v>
      </c>
      <c r="G461" s="135">
        <v>0</v>
      </c>
      <c r="H461" s="135">
        <v>1</v>
      </c>
      <c r="I461" s="135">
        <v>1</v>
      </c>
      <c r="J461" s="133">
        <v>0</v>
      </c>
      <c r="K461" s="1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3">
        <v>0</v>
      </c>
      <c r="T461" t="s">
        <v>734</v>
      </c>
      <c r="U461" t="s">
        <v>744</v>
      </c>
      <c r="V461" t="s">
        <v>745</v>
      </c>
      <c r="W461" t="s">
        <v>746</v>
      </c>
      <c r="X461" t="s">
        <v>747</v>
      </c>
    </row>
    <row r="462" spans="1:24" x14ac:dyDescent="0.4">
      <c r="A462" s="132">
        <v>10</v>
      </c>
      <c r="B462" s="133">
        <v>10</v>
      </c>
      <c r="C462" s="134">
        <v>0</v>
      </c>
      <c r="D462" s="135">
        <v>0</v>
      </c>
      <c r="E462" s="135">
        <v>0</v>
      </c>
      <c r="F462" s="135">
        <v>0</v>
      </c>
      <c r="G462" s="135">
        <v>0</v>
      </c>
      <c r="H462" s="135">
        <v>1</v>
      </c>
      <c r="I462" s="135">
        <v>1</v>
      </c>
      <c r="J462" s="133">
        <v>0</v>
      </c>
      <c r="K462" s="1">
        <v>1</v>
      </c>
      <c r="L462" s="2">
        <v>1</v>
      </c>
      <c r="M462" s="2">
        <v>1</v>
      </c>
      <c r="N462" s="2">
        <v>1</v>
      </c>
      <c r="O462" s="2">
        <v>1</v>
      </c>
      <c r="P462" s="2">
        <v>1</v>
      </c>
      <c r="Q462" s="2">
        <v>1</v>
      </c>
      <c r="R462" s="3">
        <v>1</v>
      </c>
    </row>
    <row r="463" spans="1:24" x14ac:dyDescent="0.4">
      <c r="A463" s="132">
        <v>10</v>
      </c>
      <c r="B463" s="133">
        <v>10</v>
      </c>
      <c r="C463" s="134">
        <v>0</v>
      </c>
      <c r="D463" s="135">
        <v>0</v>
      </c>
      <c r="E463" s="135">
        <v>0</v>
      </c>
      <c r="F463" s="135">
        <v>0</v>
      </c>
      <c r="G463" s="135">
        <v>0</v>
      </c>
      <c r="H463" s="135">
        <v>1</v>
      </c>
      <c r="I463" s="135">
        <v>1</v>
      </c>
      <c r="J463" s="133">
        <v>1</v>
      </c>
      <c r="K463" s="134">
        <v>0</v>
      </c>
      <c r="L463" s="135">
        <v>0</v>
      </c>
      <c r="M463" s="135">
        <v>0</v>
      </c>
      <c r="N463" s="2">
        <v>0</v>
      </c>
      <c r="O463" s="2">
        <v>0</v>
      </c>
      <c r="P463" s="2">
        <v>0</v>
      </c>
      <c r="Q463" s="2">
        <v>0</v>
      </c>
      <c r="R463" s="3">
        <v>0</v>
      </c>
      <c r="T463" t="s">
        <v>735</v>
      </c>
      <c r="U463" t="s">
        <v>748</v>
      </c>
      <c r="V463" t="s">
        <v>749</v>
      </c>
      <c r="W463" t="s">
        <v>750</v>
      </c>
      <c r="X463" t="s">
        <v>751</v>
      </c>
    </row>
    <row r="464" spans="1:24" x14ac:dyDescent="0.4">
      <c r="A464" s="132">
        <v>10</v>
      </c>
      <c r="B464" s="133">
        <v>10</v>
      </c>
      <c r="C464" s="134">
        <v>0</v>
      </c>
      <c r="D464" s="135">
        <v>0</v>
      </c>
      <c r="E464" s="135">
        <v>0</v>
      </c>
      <c r="F464" s="135">
        <v>0</v>
      </c>
      <c r="G464" s="135">
        <v>0</v>
      </c>
      <c r="H464" s="135">
        <v>1</v>
      </c>
      <c r="I464" s="135">
        <v>1</v>
      </c>
      <c r="J464" s="133">
        <v>1</v>
      </c>
      <c r="K464" s="134">
        <v>0</v>
      </c>
      <c r="L464" s="135">
        <v>0</v>
      </c>
      <c r="M464" s="135">
        <v>0</v>
      </c>
      <c r="N464" s="2">
        <v>1</v>
      </c>
      <c r="O464" s="2">
        <v>1</v>
      </c>
      <c r="P464" s="2">
        <v>1</v>
      </c>
      <c r="Q464" s="2">
        <v>1</v>
      </c>
      <c r="R464" s="3">
        <v>1</v>
      </c>
    </row>
    <row r="465" spans="1:24" x14ac:dyDescent="0.4">
      <c r="A465" s="84"/>
      <c r="B465" s="3"/>
      <c r="C465" s="1"/>
      <c r="D465" s="2"/>
      <c r="E465" s="2"/>
      <c r="F465" s="2"/>
      <c r="G465" s="2"/>
      <c r="H465" s="2"/>
      <c r="I465" s="2"/>
      <c r="J465" s="3"/>
      <c r="K465" s="1"/>
      <c r="L465" s="2"/>
      <c r="M465" s="2"/>
      <c r="N465" s="2"/>
      <c r="O465" s="2"/>
      <c r="P465" s="2"/>
      <c r="Q465" s="2"/>
      <c r="R465" s="3"/>
    </row>
    <row r="466" spans="1:24" x14ac:dyDescent="0.4">
      <c r="A466" s="84"/>
      <c r="B466" s="3"/>
      <c r="C466" s="1"/>
      <c r="D466" s="2"/>
      <c r="E466" s="2"/>
      <c r="F466" s="2"/>
      <c r="G466" s="2"/>
      <c r="H466" s="2"/>
      <c r="I466" s="2"/>
      <c r="J466" s="3"/>
      <c r="K466" s="1"/>
      <c r="L466" s="2"/>
      <c r="M466" s="2"/>
      <c r="N466" s="2"/>
      <c r="O466" s="2"/>
      <c r="P466" s="2"/>
      <c r="Q466" s="2"/>
      <c r="R466" s="3"/>
    </row>
    <row r="467" spans="1:24" x14ac:dyDescent="0.4">
      <c r="A467" s="84"/>
      <c r="B467" s="3"/>
      <c r="C467" s="1"/>
      <c r="D467" s="2"/>
      <c r="E467" s="2"/>
      <c r="F467" s="2"/>
      <c r="G467" s="2"/>
      <c r="H467" s="2"/>
      <c r="I467" s="2"/>
      <c r="J467" s="3"/>
      <c r="K467" s="1"/>
      <c r="L467" s="2"/>
      <c r="M467" s="2"/>
      <c r="N467" s="2"/>
      <c r="O467" s="2"/>
      <c r="P467" s="2"/>
      <c r="Q467" s="2"/>
      <c r="R467" s="3"/>
    </row>
    <row r="468" spans="1:24" x14ac:dyDescent="0.4">
      <c r="A468" s="84"/>
      <c r="B468" s="3"/>
      <c r="C468" s="1"/>
      <c r="D468" s="2"/>
      <c r="E468" s="2"/>
      <c r="F468" s="2"/>
      <c r="G468" s="2"/>
      <c r="H468" s="2"/>
      <c r="I468" s="2"/>
      <c r="J468" s="3"/>
      <c r="K468" s="1"/>
      <c r="L468" s="2"/>
      <c r="M468" s="2"/>
      <c r="N468" s="2"/>
      <c r="O468" s="2"/>
      <c r="P468" s="2"/>
      <c r="Q468" s="2"/>
      <c r="R468" s="3"/>
    </row>
    <row r="470" spans="1:24" x14ac:dyDescent="0.4">
      <c r="A470" s="18" t="s">
        <v>752</v>
      </c>
      <c r="B470" s="18"/>
      <c r="C470" s="18"/>
      <c r="T470" t="s">
        <v>753</v>
      </c>
      <c r="V470" t="s">
        <v>775</v>
      </c>
    </row>
    <row r="471" spans="1:24" x14ac:dyDescent="0.4">
      <c r="T471" t="s">
        <v>754</v>
      </c>
      <c r="V471" t="s">
        <v>776</v>
      </c>
    </row>
    <row r="472" spans="1:24" x14ac:dyDescent="0.4">
      <c r="A472" s="217" t="s">
        <v>133</v>
      </c>
      <c r="B472" s="218"/>
      <c r="C472" s="11">
        <v>65536</v>
      </c>
      <c r="D472" s="12">
        <v>32768</v>
      </c>
      <c r="E472" s="12">
        <v>16384</v>
      </c>
      <c r="F472" s="12">
        <v>8192</v>
      </c>
      <c r="G472" s="12">
        <v>4096</v>
      </c>
      <c r="H472" s="12">
        <v>2048</v>
      </c>
      <c r="I472" s="12">
        <v>1024</v>
      </c>
      <c r="J472" s="13">
        <v>512</v>
      </c>
      <c r="K472" s="11">
        <v>256</v>
      </c>
      <c r="L472" s="12">
        <v>128</v>
      </c>
      <c r="M472" s="12">
        <v>64</v>
      </c>
      <c r="N472" s="12">
        <v>32</v>
      </c>
      <c r="O472" s="12">
        <v>16</v>
      </c>
      <c r="P472" s="12">
        <v>8</v>
      </c>
      <c r="Q472" s="12">
        <v>4</v>
      </c>
      <c r="R472" s="13">
        <v>2</v>
      </c>
      <c r="S472" t="s">
        <v>2</v>
      </c>
      <c r="V472" t="s">
        <v>777</v>
      </c>
    </row>
    <row r="473" spans="1:24" x14ac:dyDescent="0.4">
      <c r="A473" s="219" t="s">
        <v>135</v>
      </c>
      <c r="B473" s="218"/>
      <c r="C473" s="1">
        <v>128</v>
      </c>
      <c r="D473" s="2">
        <v>64</v>
      </c>
      <c r="E473" s="2">
        <v>32</v>
      </c>
      <c r="F473" s="2">
        <v>16</v>
      </c>
      <c r="G473" s="2">
        <v>8</v>
      </c>
      <c r="H473" s="2">
        <v>4</v>
      </c>
      <c r="I473" s="2">
        <v>2</v>
      </c>
      <c r="J473" s="3">
        <v>1</v>
      </c>
      <c r="K473" s="4">
        <v>128</v>
      </c>
      <c r="L473">
        <v>64</v>
      </c>
      <c r="M473">
        <v>32</v>
      </c>
      <c r="N473">
        <v>16</v>
      </c>
      <c r="O473">
        <v>8</v>
      </c>
      <c r="P473">
        <v>4</v>
      </c>
      <c r="Q473">
        <v>2</v>
      </c>
      <c r="R473" s="5">
        <v>1</v>
      </c>
      <c r="S473" t="s">
        <v>3</v>
      </c>
    </row>
    <row r="474" spans="1:24" x14ac:dyDescent="0.4">
      <c r="A474" s="217" t="s">
        <v>133</v>
      </c>
      <c r="B474" s="218"/>
      <c r="C474" s="1">
        <v>65534</v>
      </c>
      <c r="D474" s="2">
        <v>32766</v>
      </c>
      <c r="E474" s="2">
        <v>16382</v>
      </c>
      <c r="F474" s="2">
        <v>8190</v>
      </c>
      <c r="G474" s="2">
        <v>4094</v>
      </c>
      <c r="H474" s="2">
        <v>2046</v>
      </c>
      <c r="I474" s="2">
        <v>1022</v>
      </c>
      <c r="J474" s="3">
        <v>510</v>
      </c>
      <c r="K474" s="1">
        <v>254</v>
      </c>
      <c r="L474" s="2">
        <v>126</v>
      </c>
      <c r="M474" s="2">
        <v>62</v>
      </c>
      <c r="N474" s="2">
        <v>30</v>
      </c>
      <c r="O474" s="2">
        <v>14</v>
      </c>
      <c r="P474" s="2">
        <v>6</v>
      </c>
      <c r="Q474" s="2">
        <v>2</v>
      </c>
      <c r="R474" s="3">
        <v>0</v>
      </c>
      <c r="S474" t="s">
        <v>400</v>
      </c>
    </row>
    <row r="475" spans="1:24" x14ac:dyDescent="0.4">
      <c r="A475" s="217" t="s">
        <v>134</v>
      </c>
      <c r="B475" s="217"/>
      <c r="C475" s="1">
        <v>16</v>
      </c>
      <c r="D475" s="2">
        <v>15</v>
      </c>
      <c r="E475" s="2">
        <v>14</v>
      </c>
      <c r="F475" s="2">
        <v>13</v>
      </c>
      <c r="G475" s="2">
        <v>12</v>
      </c>
      <c r="H475" s="2">
        <v>11</v>
      </c>
      <c r="I475" s="2">
        <v>10</v>
      </c>
      <c r="J475" s="2">
        <v>9</v>
      </c>
      <c r="K475" s="1">
        <v>8</v>
      </c>
      <c r="L475" s="2">
        <v>7</v>
      </c>
      <c r="M475" s="2">
        <v>6</v>
      </c>
      <c r="N475" s="2">
        <v>5</v>
      </c>
      <c r="O475" s="2">
        <v>4</v>
      </c>
      <c r="P475" s="2">
        <v>3</v>
      </c>
      <c r="Q475" s="2">
        <v>2</v>
      </c>
      <c r="R475" s="3">
        <v>1</v>
      </c>
      <c r="S475" t="s">
        <v>1</v>
      </c>
      <c r="U475" s="14" t="s">
        <v>4</v>
      </c>
      <c r="V475" s="14" t="s">
        <v>5</v>
      </c>
      <c r="W475" s="14" t="s">
        <v>6</v>
      </c>
      <c r="X475" s="14" t="s">
        <v>7</v>
      </c>
    </row>
    <row r="476" spans="1:24" x14ac:dyDescent="0.4">
      <c r="A476" s="91">
        <v>192</v>
      </c>
      <c r="B476" s="97">
        <v>168</v>
      </c>
      <c r="C476" s="92">
        <v>0</v>
      </c>
      <c r="D476" s="93">
        <v>1</v>
      </c>
      <c r="E476" s="93">
        <v>1</v>
      </c>
      <c r="F476" s="93">
        <v>0</v>
      </c>
      <c r="G476" s="93">
        <v>0</v>
      </c>
      <c r="H476" s="93">
        <v>1</v>
      </c>
      <c r="I476" s="93">
        <v>0</v>
      </c>
      <c r="J476" s="97">
        <v>0</v>
      </c>
      <c r="K476" s="92">
        <v>0</v>
      </c>
      <c r="L476" s="93">
        <v>0</v>
      </c>
      <c r="M476" s="93">
        <v>0</v>
      </c>
      <c r="N476" s="2">
        <v>0</v>
      </c>
      <c r="O476" s="2">
        <v>0</v>
      </c>
      <c r="P476" s="2">
        <v>0</v>
      </c>
      <c r="Q476" s="2">
        <v>0</v>
      </c>
      <c r="R476" s="3">
        <v>0</v>
      </c>
      <c r="T476" t="s">
        <v>778</v>
      </c>
      <c r="U476" t="s">
        <v>755</v>
      </c>
      <c r="V476" t="s">
        <v>756</v>
      </c>
      <c r="W476" t="s">
        <v>757</v>
      </c>
      <c r="X476" t="s">
        <v>758</v>
      </c>
    </row>
    <row r="477" spans="1:24" x14ac:dyDescent="0.4">
      <c r="A477" s="91">
        <v>192</v>
      </c>
      <c r="B477" s="97">
        <v>168</v>
      </c>
      <c r="C477" s="92">
        <v>0</v>
      </c>
      <c r="D477" s="93">
        <v>1</v>
      </c>
      <c r="E477" s="93">
        <v>1</v>
      </c>
      <c r="F477" s="93">
        <v>0</v>
      </c>
      <c r="G477" s="93">
        <v>0</v>
      </c>
      <c r="H477" s="93">
        <v>1</v>
      </c>
      <c r="I477" s="93">
        <v>0</v>
      </c>
      <c r="J477" s="97">
        <v>0</v>
      </c>
      <c r="K477" s="92">
        <v>0</v>
      </c>
      <c r="L477" s="93">
        <v>0</v>
      </c>
      <c r="M477" s="93">
        <v>0</v>
      </c>
      <c r="N477" s="2">
        <v>1</v>
      </c>
      <c r="O477" s="2">
        <v>1</v>
      </c>
      <c r="P477" s="2">
        <v>1</v>
      </c>
      <c r="Q477" s="2">
        <v>1</v>
      </c>
      <c r="R477" s="3">
        <v>1</v>
      </c>
    </row>
    <row r="478" spans="1:24" x14ac:dyDescent="0.4">
      <c r="A478" s="91">
        <v>192</v>
      </c>
      <c r="B478" s="97">
        <v>168</v>
      </c>
      <c r="C478" s="92">
        <v>0</v>
      </c>
      <c r="D478" s="93">
        <v>1</v>
      </c>
      <c r="E478" s="93">
        <v>1</v>
      </c>
      <c r="F478" s="93">
        <v>0</v>
      </c>
      <c r="G478" s="93">
        <v>0</v>
      </c>
      <c r="H478" s="93">
        <v>1</v>
      </c>
      <c r="I478" s="93">
        <v>0</v>
      </c>
      <c r="J478" s="97">
        <v>0</v>
      </c>
      <c r="K478" s="92">
        <v>0</v>
      </c>
      <c r="L478" s="93">
        <v>0</v>
      </c>
      <c r="M478" s="93">
        <v>1</v>
      </c>
      <c r="N478" s="2">
        <v>0</v>
      </c>
      <c r="O478" s="2">
        <v>0</v>
      </c>
      <c r="P478" s="2">
        <v>0</v>
      </c>
      <c r="Q478" s="2">
        <v>0</v>
      </c>
      <c r="R478" s="3">
        <v>0</v>
      </c>
      <c r="T478" t="s">
        <v>779</v>
      </c>
      <c r="U478" t="s">
        <v>759</v>
      </c>
      <c r="V478" t="s">
        <v>760</v>
      </c>
      <c r="W478" t="s">
        <v>761</v>
      </c>
      <c r="X478" t="s">
        <v>762</v>
      </c>
    </row>
    <row r="479" spans="1:24" x14ac:dyDescent="0.4">
      <c r="A479" s="91">
        <v>192</v>
      </c>
      <c r="B479" s="97">
        <v>168</v>
      </c>
      <c r="C479" s="92">
        <v>0</v>
      </c>
      <c r="D479" s="93">
        <v>1</v>
      </c>
      <c r="E479" s="93">
        <v>1</v>
      </c>
      <c r="F479" s="93">
        <v>0</v>
      </c>
      <c r="G479" s="93">
        <v>0</v>
      </c>
      <c r="H479" s="93">
        <v>1</v>
      </c>
      <c r="I479" s="93">
        <v>0</v>
      </c>
      <c r="J479" s="97">
        <v>0</v>
      </c>
      <c r="K479" s="92">
        <v>0</v>
      </c>
      <c r="L479" s="93">
        <v>0</v>
      </c>
      <c r="M479" s="93">
        <v>1</v>
      </c>
      <c r="N479" s="2">
        <v>1</v>
      </c>
      <c r="O479" s="2">
        <v>1</v>
      </c>
      <c r="P479" s="2">
        <v>1</v>
      </c>
      <c r="Q479" s="2">
        <v>1</v>
      </c>
      <c r="R479" s="3">
        <v>1</v>
      </c>
    </row>
    <row r="480" spans="1:24" x14ac:dyDescent="0.4">
      <c r="A480" s="91">
        <v>192</v>
      </c>
      <c r="B480" s="97">
        <v>168</v>
      </c>
      <c r="C480" s="92">
        <v>0</v>
      </c>
      <c r="D480" s="93">
        <v>1</v>
      </c>
      <c r="E480" s="93">
        <v>1</v>
      </c>
      <c r="F480" s="93">
        <v>0</v>
      </c>
      <c r="G480" s="93">
        <v>0</v>
      </c>
      <c r="H480" s="93">
        <v>1</v>
      </c>
      <c r="I480" s="93">
        <v>0</v>
      </c>
      <c r="J480" s="97">
        <v>0</v>
      </c>
      <c r="K480" s="92">
        <v>0</v>
      </c>
      <c r="L480" s="93">
        <v>1</v>
      </c>
      <c r="M480" s="93">
        <v>0</v>
      </c>
      <c r="N480" s="2">
        <v>0</v>
      </c>
      <c r="O480" s="2">
        <v>0</v>
      </c>
      <c r="P480" s="2">
        <v>0</v>
      </c>
      <c r="Q480" s="2">
        <v>0</v>
      </c>
      <c r="R480" s="3">
        <v>0</v>
      </c>
      <c r="T480" t="s">
        <v>780</v>
      </c>
      <c r="U480" t="s">
        <v>763</v>
      </c>
      <c r="V480" t="s">
        <v>764</v>
      </c>
      <c r="W480" t="s">
        <v>765</v>
      </c>
      <c r="X480" t="s">
        <v>766</v>
      </c>
    </row>
    <row r="481" spans="1:24" x14ac:dyDescent="0.4">
      <c r="A481" s="91">
        <v>192</v>
      </c>
      <c r="B481" s="97">
        <v>168</v>
      </c>
      <c r="C481" s="92">
        <v>0</v>
      </c>
      <c r="D481" s="93">
        <v>1</v>
      </c>
      <c r="E481" s="93">
        <v>1</v>
      </c>
      <c r="F481" s="93">
        <v>0</v>
      </c>
      <c r="G481" s="93">
        <v>0</v>
      </c>
      <c r="H481" s="93">
        <v>1</v>
      </c>
      <c r="I481" s="93">
        <v>0</v>
      </c>
      <c r="J481" s="97">
        <v>0</v>
      </c>
      <c r="K481" s="92">
        <v>0</v>
      </c>
      <c r="L481" s="93">
        <v>1</v>
      </c>
      <c r="M481" s="93">
        <v>0</v>
      </c>
      <c r="N481" s="2">
        <v>1</v>
      </c>
      <c r="O481" s="2">
        <v>1</v>
      </c>
      <c r="P481" s="2">
        <v>1</v>
      </c>
      <c r="Q481" s="2">
        <v>1</v>
      </c>
      <c r="R481" s="3">
        <v>1</v>
      </c>
    </row>
    <row r="482" spans="1:24" x14ac:dyDescent="0.4">
      <c r="A482" s="91">
        <v>192</v>
      </c>
      <c r="B482" s="97">
        <v>168</v>
      </c>
      <c r="C482" s="92">
        <v>0</v>
      </c>
      <c r="D482" s="93">
        <v>1</v>
      </c>
      <c r="E482" s="93">
        <v>1</v>
      </c>
      <c r="F482" s="93">
        <v>0</v>
      </c>
      <c r="G482" s="93">
        <v>0</v>
      </c>
      <c r="H482" s="93">
        <v>1</v>
      </c>
      <c r="I482" s="93">
        <v>0</v>
      </c>
      <c r="J482" s="97">
        <v>0</v>
      </c>
      <c r="K482" s="92">
        <v>0</v>
      </c>
      <c r="L482" s="93">
        <v>1</v>
      </c>
      <c r="M482" s="93">
        <v>1</v>
      </c>
      <c r="N482" s="2">
        <v>0</v>
      </c>
      <c r="O482" s="2">
        <v>0</v>
      </c>
      <c r="P482" s="2">
        <v>0</v>
      </c>
      <c r="Q482" s="2">
        <v>0</v>
      </c>
      <c r="R482" s="3">
        <v>0</v>
      </c>
      <c r="T482" t="s">
        <v>781</v>
      </c>
      <c r="U482" t="s">
        <v>767</v>
      </c>
      <c r="V482" t="s">
        <v>768</v>
      </c>
      <c r="W482" t="s">
        <v>769</v>
      </c>
      <c r="X482" t="s">
        <v>770</v>
      </c>
    </row>
    <row r="483" spans="1:24" x14ac:dyDescent="0.4">
      <c r="A483" s="91">
        <v>192</v>
      </c>
      <c r="B483" s="97">
        <v>168</v>
      </c>
      <c r="C483" s="92">
        <v>0</v>
      </c>
      <c r="D483" s="93">
        <v>1</v>
      </c>
      <c r="E483" s="93">
        <v>1</v>
      </c>
      <c r="F483" s="93">
        <v>0</v>
      </c>
      <c r="G483" s="93">
        <v>0</v>
      </c>
      <c r="H483" s="93">
        <v>1</v>
      </c>
      <c r="I483" s="93">
        <v>0</v>
      </c>
      <c r="J483" s="97">
        <v>0</v>
      </c>
      <c r="K483" s="92">
        <v>0</v>
      </c>
      <c r="L483" s="93">
        <v>1</v>
      </c>
      <c r="M483" s="93">
        <v>1</v>
      </c>
      <c r="N483" s="2">
        <v>1</v>
      </c>
      <c r="O483" s="2">
        <v>1</v>
      </c>
      <c r="P483" s="2">
        <v>1</v>
      </c>
      <c r="Q483" s="2">
        <v>1</v>
      </c>
      <c r="R483" s="3">
        <v>1</v>
      </c>
    </row>
    <row r="484" spans="1:24" x14ac:dyDescent="0.4">
      <c r="A484" s="91">
        <v>192</v>
      </c>
      <c r="B484" s="97">
        <v>168</v>
      </c>
      <c r="C484" s="92">
        <v>0</v>
      </c>
      <c r="D484" s="93">
        <v>1</v>
      </c>
      <c r="E484" s="93">
        <v>1</v>
      </c>
      <c r="F484" s="93">
        <v>0</v>
      </c>
      <c r="G484" s="93">
        <v>0</v>
      </c>
      <c r="H484" s="93">
        <v>1</v>
      </c>
      <c r="I484" s="93">
        <v>0</v>
      </c>
      <c r="J484" s="97">
        <v>0</v>
      </c>
      <c r="K484" s="92">
        <v>1</v>
      </c>
      <c r="L484" s="93">
        <v>0</v>
      </c>
      <c r="M484" s="93">
        <v>0</v>
      </c>
      <c r="N484" s="2">
        <v>0</v>
      </c>
      <c r="O484" s="2">
        <v>0</v>
      </c>
      <c r="P484" s="2">
        <v>0</v>
      </c>
      <c r="Q484" s="2">
        <v>0</v>
      </c>
      <c r="R484" s="3">
        <v>0</v>
      </c>
      <c r="T484" t="s">
        <v>782</v>
      </c>
      <c r="U484" t="s">
        <v>771</v>
      </c>
      <c r="V484" t="s">
        <v>772</v>
      </c>
      <c r="W484" t="s">
        <v>773</v>
      </c>
      <c r="X484" t="s">
        <v>774</v>
      </c>
    </row>
    <row r="485" spans="1:24" x14ac:dyDescent="0.4">
      <c r="A485" s="91">
        <v>192</v>
      </c>
      <c r="B485" s="97">
        <v>168</v>
      </c>
      <c r="C485" s="92">
        <v>0</v>
      </c>
      <c r="D485" s="93">
        <v>1</v>
      </c>
      <c r="E485" s="93">
        <v>1</v>
      </c>
      <c r="F485" s="93">
        <v>0</v>
      </c>
      <c r="G485" s="93">
        <v>0</v>
      </c>
      <c r="H485" s="93">
        <v>1</v>
      </c>
      <c r="I485" s="93">
        <v>0</v>
      </c>
      <c r="J485" s="97">
        <v>0</v>
      </c>
      <c r="K485" s="92">
        <v>1</v>
      </c>
      <c r="L485" s="93">
        <v>0</v>
      </c>
      <c r="M485" s="93">
        <v>0</v>
      </c>
      <c r="N485" s="2">
        <v>1</v>
      </c>
      <c r="O485" s="2">
        <v>1</v>
      </c>
      <c r="P485" s="2">
        <v>1</v>
      </c>
      <c r="Q485" s="2">
        <v>1</v>
      </c>
      <c r="R485" s="3">
        <v>1</v>
      </c>
    </row>
    <row r="486" spans="1:24" x14ac:dyDescent="0.4">
      <c r="A486" s="84"/>
      <c r="B486" s="3"/>
      <c r="C486" s="1"/>
      <c r="D486" s="2"/>
      <c r="E486" s="2"/>
      <c r="F486" s="2"/>
      <c r="G486" s="2"/>
      <c r="H486" s="2"/>
      <c r="I486" s="2"/>
      <c r="J486" s="3"/>
      <c r="K486" s="1"/>
      <c r="L486" s="2"/>
      <c r="M486" s="2"/>
      <c r="N486" s="2"/>
      <c r="O486" s="2"/>
      <c r="P486" s="2"/>
      <c r="Q486" s="2"/>
      <c r="R486" s="3"/>
    </row>
    <row r="487" spans="1:24" x14ac:dyDescent="0.4">
      <c r="A487" s="84"/>
      <c r="B487" s="3"/>
      <c r="C487" s="1"/>
      <c r="D487" s="2"/>
      <c r="E487" s="2"/>
      <c r="F487" s="2"/>
      <c r="G487" s="2"/>
      <c r="H487" s="2"/>
      <c r="I487" s="2"/>
      <c r="J487" s="3"/>
      <c r="K487" s="1"/>
      <c r="L487" s="2"/>
      <c r="M487" s="2"/>
      <c r="N487" s="2"/>
      <c r="O487" s="2"/>
      <c r="P487" s="2"/>
      <c r="Q487" s="2"/>
      <c r="R487" s="3"/>
    </row>
    <row r="489" spans="1:24" x14ac:dyDescent="0.4">
      <c r="A489" s="18" t="s">
        <v>294</v>
      </c>
      <c r="B489" s="18"/>
      <c r="C489" s="18"/>
    </row>
    <row r="491" spans="1:24" x14ac:dyDescent="0.4">
      <c r="A491" s="217" t="s">
        <v>133</v>
      </c>
      <c r="B491" s="218"/>
      <c r="C491" s="11">
        <v>65536</v>
      </c>
      <c r="D491" s="12">
        <v>32768</v>
      </c>
      <c r="E491" s="12">
        <v>16384</v>
      </c>
      <c r="F491" s="12">
        <v>8192</v>
      </c>
      <c r="G491" s="12">
        <v>4096</v>
      </c>
      <c r="H491" s="12">
        <v>2048</v>
      </c>
      <c r="I491" s="12">
        <v>1024</v>
      </c>
      <c r="J491" s="13">
        <v>512</v>
      </c>
      <c r="K491" s="11">
        <v>256</v>
      </c>
      <c r="L491" s="12">
        <v>128</v>
      </c>
      <c r="M491" s="12">
        <v>64</v>
      </c>
      <c r="N491" s="12">
        <v>32</v>
      </c>
      <c r="O491" s="12">
        <v>16</v>
      </c>
      <c r="P491" s="12">
        <v>8</v>
      </c>
      <c r="Q491" s="12">
        <v>4</v>
      </c>
      <c r="R491" s="13">
        <v>2</v>
      </c>
      <c r="S491" t="s">
        <v>2</v>
      </c>
    </row>
    <row r="492" spans="1:24" x14ac:dyDescent="0.4">
      <c r="A492" s="219" t="s">
        <v>135</v>
      </c>
      <c r="B492" s="218"/>
      <c r="C492" s="1">
        <v>128</v>
      </c>
      <c r="D492" s="2">
        <v>64</v>
      </c>
      <c r="E492" s="2">
        <v>32</v>
      </c>
      <c r="F492" s="2">
        <v>16</v>
      </c>
      <c r="G492" s="2">
        <v>8</v>
      </c>
      <c r="H492" s="2">
        <v>4</v>
      </c>
      <c r="I492" s="2">
        <v>2</v>
      </c>
      <c r="J492" s="3">
        <v>1</v>
      </c>
      <c r="K492" s="4">
        <v>128</v>
      </c>
      <c r="L492">
        <v>64</v>
      </c>
      <c r="M492">
        <v>32</v>
      </c>
      <c r="N492">
        <v>16</v>
      </c>
      <c r="O492">
        <v>8</v>
      </c>
      <c r="P492">
        <v>4</v>
      </c>
      <c r="Q492">
        <v>2</v>
      </c>
      <c r="R492" s="5">
        <v>1</v>
      </c>
      <c r="S492" t="s">
        <v>3</v>
      </c>
    </row>
    <row r="493" spans="1:24" x14ac:dyDescent="0.4">
      <c r="A493" s="217" t="s">
        <v>133</v>
      </c>
      <c r="B493" s="218"/>
      <c r="C493" s="1">
        <v>65534</v>
      </c>
      <c r="D493" s="2">
        <v>32766</v>
      </c>
      <c r="E493" s="2">
        <v>16382</v>
      </c>
      <c r="F493" s="2">
        <v>8190</v>
      </c>
      <c r="G493" s="2">
        <v>4094</v>
      </c>
      <c r="H493" s="2">
        <v>2046</v>
      </c>
      <c r="I493" s="2">
        <v>1022</v>
      </c>
      <c r="J493" s="3">
        <v>510</v>
      </c>
      <c r="K493" s="1">
        <v>254</v>
      </c>
      <c r="L493" s="2">
        <v>126</v>
      </c>
      <c r="M493" s="2">
        <v>62</v>
      </c>
      <c r="N493" s="2">
        <v>30</v>
      </c>
      <c r="O493" s="2">
        <v>14</v>
      </c>
      <c r="P493" s="2">
        <v>6</v>
      </c>
      <c r="Q493" s="2">
        <v>2</v>
      </c>
      <c r="R493" s="3">
        <v>0</v>
      </c>
      <c r="S493" t="s">
        <v>400</v>
      </c>
    </row>
    <row r="494" spans="1:24" x14ac:dyDescent="0.4">
      <c r="A494" s="217" t="s">
        <v>134</v>
      </c>
      <c r="B494" s="217"/>
      <c r="C494" s="1">
        <v>16</v>
      </c>
      <c r="D494" s="2">
        <v>15</v>
      </c>
      <c r="E494" s="2">
        <v>14</v>
      </c>
      <c r="F494" s="2">
        <v>13</v>
      </c>
      <c r="G494" s="2">
        <v>12</v>
      </c>
      <c r="H494" s="2">
        <v>11</v>
      </c>
      <c r="I494" s="2">
        <v>10</v>
      </c>
      <c r="J494" s="2">
        <v>9</v>
      </c>
      <c r="K494" s="1">
        <v>8</v>
      </c>
      <c r="L494" s="2">
        <v>7</v>
      </c>
      <c r="M494" s="2">
        <v>6</v>
      </c>
      <c r="N494" s="2">
        <v>5</v>
      </c>
      <c r="O494" s="2">
        <v>4</v>
      </c>
      <c r="P494" s="2">
        <v>3</v>
      </c>
      <c r="Q494" s="2">
        <v>2</v>
      </c>
      <c r="R494" s="3">
        <v>1</v>
      </c>
      <c r="S494" t="s">
        <v>1</v>
      </c>
      <c r="U494" s="14" t="s">
        <v>4</v>
      </c>
      <c r="V494" s="14" t="s">
        <v>5</v>
      </c>
      <c r="W494" s="14" t="s">
        <v>6</v>
      </c>
      <c r="X494" s="14" t="s">
        <v>7</v>
      </c>
    </row>
    <row r="495" spans="1:24" x14ac:dyDescent="0.4">
      <c r="A495" s="91">
        <v>172</v>
      </c>
      <c r="B495" s="97">
        <v>16</v>
      </c>
      <c r="C495" s="92">
        <v>0</v>
      </c>
      <c r="D495" s="93">
        <v>0</v>
      </c>
      <c r="E495" s="93">
        <v>0</v>
      </c>
      <c r="F495" s="2">
        <v>0</v>
      </c>
      <c r="G495" s="2">
        <v>0</v>
      </c>
      <c r="H495" s="2">
        <v>0</v>
      </c>
      <c r="I495" s="2">
        <v>0</v>
      </c>
      <c r="J495" s="3">
        <v>0</v>
      </c>
      <c r="K495" s="1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3">
        <v>0</v>
      </c>
      <c r="T495" t="s">
        <v>785</v>
      </c>
      <c r="U495" t="s">
        <v>792</v>
      </c>
      <c r="V495" t="s">
        <v>793</v>
      </c>
      <c r="W495" t="s">
        <v>794</v>
      </c>
      <c r="X495" t="s">
        <v>795</v>
      </c>
    </row>
    <row r="496" spans="1:24" x14ac:dyDescent="0.4">
      <c r="A496" s="91">
        <v>172</v>
      </c>
      <c r="B496" s="97">
        <v>16</v>
      </c>
      <c r="C496" s="92">
        <v>0</v>
      </c>
      <c r="D496" s="93">
        <v>0</v>
      </c>
      <c r="E496" s="93">
        <v>0</v>
      </c>
      <c r="F496" s="2">
        <v>1</v>
      </c>
      <c r="G496" s="2">
        <v>1</v>
      </c>
      <c r="H496" s="2">
        <v>1</v>
      </c>
      <c r="I496" s="2">
        <v>1</v>
      </c>
      <c r="J496" s="3">
        <v>1</v>
      </c>
      <c r="K496" s="1">
        <v>1</v>
      </c>
      <c r="L496" s="2">
        <v>1</v>
      </c>
      <c r="M496" s="2">
        <v>1</v>
      </c>
      <c r="N496" s="2">
        <v>1</v>
      </c>
      <c r="O496" s="2">
        <v>1</v>
      </c>
      <c r="P496" s="2">
        <v>1</v>
      </c>
      <c r="Q496" s="2">
        <v>1</v>
      </c>
      <c r="R496" s="3">
        <v>1</v>
      </c>
    </row>
    <row r="497" spans="1:24" x14ac:dyDescent="0.4">
      <c r="A497" s="91">
        <v>172</v>
      </c>
      <c r="B497" s="97">
        <v>16</v>
      </c>
      <c r="C497" s="92">
        <v>0</v>
      </c>
      <c r="D497" s="93">
        <v>0</v>
      </c>
      <c r="E497" s="93">
        <v>1</v>
      </c>
      <c r="F497" s="93">
        <v>0</v>
      </c>
      <c r="G497" s="93">
        <v>0</v>
      </c>
      <c r="H497" s="2">
        <v>0</v>
      </c>
      <c r="I497" s="2">
        <v>0</v>
      </c>
      <c r="J497" s="3">
        <v>0</v>
      </c>
      <c r="K497" s="1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3">
        <v>0</v>
      </c>
      <c r="T497" t="s">
        <v>786</v>
      </c>
      <c r="U497" t="s">
        <v>283</v>
      </c>
      <c r="V497" t="s">
        <v>796</v>
      </c>
      <c r="W497" t="s">
        <v>797</v>
      </c>
      <c r="X497" t="s">
        <v>798</v>
      </c>
    </row>
    <row r="498" spans="1:24" x14ac:dyDescent="0.4">
      <c r="A498" s="91">
        <v>172</v>
      </c>
      <c r="B498" s="97">
        <v>16</v>
      </c>
      <c r="C498" s="92">
        <v>0</v>
      </c>
      <c r="D498" s="93">
        <v>0</v>
      </c>
      <c r="E498" s="93">
        <v>1</v>
      </c>
      <c r="F498" s="93">
        <v>0</v>
      </c>
      <c r="G498" s="93">
        <v>0</v>
      </c>
      <c r="H498" s="2">
        <v>1</v>
      </c>
      <c r="I498" s="2">
        <v>1</v>
      </c>
      <c r="J498" s="3">
        <v>1</v>
      </c>
      <c r="K498" s="1">
        <v>1</v>
      </c>
      <c r="L498" s="2">
        <v>1</v>
      </c>
      <c r="M498" s="2">
        <v>1</v>
      </c>
      <c r="N498" s="2">
        <v>1</v>
      </c>
      <c r="O498" s="2">
        <v>1</v>
      </c>
      <c r="P498" s="2">
        <v>1</v>
      </c>
      <c r="Q498" s="2">
        <v>1</v>
      </c>
      <c r="R498" s="3">
        <v>1</v>
      </c>
    </row>
    <row r="499" spans="1:24" x14ac:dyDescent="0.4">
      <c r="A499" s="91">
        <v>172</v>
      </c>
      <c r="B499" s="97">
        <v>16</v>
      </c>
      <c r="C499" s="92">
        <v>0</v>
      </c>
      <c r="D499" s="93">
        <v>0</v>
      </c>
      <c r="E499" s="93">
        <v>1</v>
      </c>
      <c r="F499" s="93">
        <v>0</v>
      </c>
      <c r="G499" s="93">
        <v>1</v>
      </c>
      <c r="H499" s="93">
        <v>0</v>
      </c>
      <c r="I499" s="2">
        <v>0</v>
      </c>
      <c r="J499" s="3">
        <v>0</v>
      </c>
      <c r="K499" s="1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3">
        <v>0</v>
      </c>
      <c r="T499" t="s">
        <v>787</v>
      </c>
      <c r="U499" t="s">
        <v>799</v>
      </c>
      <c r="V499" t="s">
        <v>800</v>
      </c>
      <c r="W499" t="s">
        <v>801</v>
      </c>
      <c r="X499" t="s">
        <v>802</v>
      </c>
    </row>
    <row r="500" spans="1:24" x14ac:dyDescent="0.4">
      <c r="A500" s="91">
        <v>172</v>
      </c>
      <c r="B500" s="97">
        <v>16</v>
      </c>
      <c r="C500" s="92">
        <v>0</v>
      </c>
      <c r="D500" s="93">
        <v>0</v>
      </c>
      <c r="E500" s="93">
        <v>1</v>
      </c>
      <c r="F500" s="93">
        <v>0</v>
      </c>
      <c r="G500" s="93">
        <v>1</v>
      </c>
      <c r="H500" s="93">
        <v>0</v>
      </c>
      <c r="I500" s="2">
        <v>1</v>
      </c>
      <c r="J500" s="3">
        <v>1</v>
      </c>
      <c r="K500" s="1">
        <v>1</v>
      </c>
      <c r="L500" s="2">
        <v>1</v>
      </c>
      <c r="M500" s="2">
        <v>1</v>
      </c>
      <c r="N500" s="2">
        <v>1</v>
      </c>
      <c r="O500" s="2">
        <v>1</v>
      </c>
      <c r="P500" s="2">
        <v>1</v>
      </c>
      <c r="Q500" s="2">
        <v>1</v>
      </c>
      <c r="R500" s="3">
        <v>1</v>
      </c>
    </row>
    <row r="501" spans="1:24" x14ac:dyDescent="0.4">
      <c r="A501" s="91">
        <v>172</v>
      </c>
      <c r="B501" s="97">
        <v>16</v>
      </c>
      <c r="C501" s="92">
        <v>0</v>
      </c>
      <c r="D501" s="93">
        <v>0</v>
      </c>
      <c r="E501" s="93">
        <v>1</v>
      </c>
      <c r="F501" s="93">
        <v>0</v>
      </c>
      <c r="G501" s="93">
        <v>1</v>
      </c>
      <c r="H501" s="93">
        <v>1</v>
      </c>
      <c r="I501" s="2">
        <v>0</v>
      </c>
      <c r="J501" s="3">
        <v>0</v>
      </c>
      <c r="K501" s="1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3">
        <v>0</v>
      </c>
      <c r="T501" t="s">
        <v>788</v>
      </c>
      <c r="U501" t="s">
        <v>803</v>
      </c>
      <c r="V501" t="s">
        <v>804</v>
      </c>
      <c r="W501" t="s">
        <v>805</v>
      </c>
      <c r="X501" t="s">
        <v>806</v>
      </c>
    </row>
    <row r="502" spans="1:24" x14ac:dyDescent="0.4">
      <c r="A502" s="91">
        <v>172</v>
      </c>
      <c r="B502" s="97">
        <v>16</v>
      </c>
      <c r="C502" s="92">
        <v>0</v>
      </c>
      <c r="D502" s="93">
        <v>0</v>
      </c>
      <c r="E502" s="93">
        <v>1</v>
      </c>
      <c r="F502" s="93">
        <v>0</v>
      </c>
      <c r="G502" s="93">
        <v>1</v>
      </c>
      <c r="H502" s="93">
        <v>1</v>
      </c>
      <c r="I502" s="2">
        <v>1</v>
      </c>
      <c r="J502" s="3">
        <v>1</v>
      </c>
      <c r="K502" s="1">
        <v>1</v>
      </c>
      <c r="L502" s="2">
        <v>1</v>
      </c>
      <c r="M502" s="2">
        <v>1</v>
      </c>
      <c r="N502" s="2">
        <v>1</v>
      </c>
      <c r="O502" s="2">
        <v>1</v>
      </c>
      <c r="P502" s="2">
        <v>1</v>
      </c>
      <c r="Q502" s="2">
        <v>1</v>
      </c>
      <c r="R502" s="3">
        <v>1</v>
      </c>
    </row>
    <row r="503" spans="1:24" x14ac:dyDescent="0.4">
      <c r="A503" s="91">
        <v>172</v>
      </c>
      <c r="B503" s="97">
        <v>16</v>
      </c>
      <c r="C503" s="92">
        <v>0</v>
      </c>
      <c r="D503" s="93">
        <v>0</v>
      </c>
      <c r="E503" s="93">
        <v>1</v>
      </c>
      <c r="F503" s="93">
        <v>1</v>
      </c>
      <c r="G503" s="93">
        <v>0</v>
      </c>
      <c r="H503" s="93">
        <v>0</v>
      </c>
      <c r="I503" s="93">
        <v>0</v>
      </c>
      <c r="J503" s="3">
        <v>0</v>
      </c>
      <c r="K503" s="1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3">
        <v>0</v>
      </c>
      <c r="T503" t="s">
        <v>789</v>
      </c>
      <c r="U503" t="s">
        <v>807</v>
      </c>
      <c r="V503" t="s">
        <v>808</v>
      </c>
      <c r="W503" t="s">
        <v>809</v>
      </c>
      <c r="X503" t="s">
        <v>810</v>
      </c>
    </row>
    <row r="504" spans="1:24" x14ac:dyDescent="0.4">
      <c r="A504" s="91">
        <v>172</v>
      </c>
      <c r="B504" s="97">
        <v>16</v>
      </c>
      <c r="C504" s="92">
        <v>0</v>
      </c>
      <c r="D504" s="93">
        <v>0</v>
      </c>
      <c r="E504" s="93">
        <v>1</v>
      </c>
      <c r="F504" s="93">
        <v>1</v>
      </c>
      <c r="G504" s="93">
        <v>0</v>
      </c>
      <c r="H504" s="93">
        <v>0</v>
      </c>
      <c r="I504" s="93">
        <v>0</v>
      </c>
      <c r="J504" s="3">
        <v>1</v>
      </c>
      <c r="K504" s="1">
        <v>1</v>
      </c>
      <c r="L504" s="2">
        <v>1</v>
      </c>
      <c r="M504" s="2">
        <v>1</v>
      </c>
      <c r="N504" s="2">
        <v>1</v>
      </c>
      <c r="O504" s="2">
        <v>1</v>
      </c>
      <c r="P504" s="2">
        <v>1</v>
      </c>
      <c r="Q504" s="2">
        <v>1</v>
      </c>
      <c r="R504" s="3">
        <v>1</v>
      </c>
    </row>
    <row r="505" spans="1:24" x14ac:dyDescent="0.4">
      <c r="A505" s="91">
        <v>172</v>
      </c>
      <c r="B505" s="97">
        <v>16</v>
      </c>
      <c r="C505" s="92">
        <v>0</v>
      </c>
      <c r="D505" s="93">
        <v>0</v>
      </c>
      <c r="E505" s="93">
        <v>1</v>
      </c>
      <c r="F505" s="93">
        <v>1</v>
      </c>
      <c r="G505" s="93">
        <v>0</v>
      </c>
      <c r="H505" s="93">
        <v>0</v>
      </c>
      <c r="I505" s="93">
        <v>1</v>
      </c>
      <c r="J505" s="3">
        <v>0</v>
      </c>
      <c r="K505" s="1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3">
        <v>0</v>
      </c>
      <c r="T505" t="s">
        <v>790</v>
      </c>
      <c r="U505" t="s">
        <v>811</v>
      </c>
      <c r="V505" t="s">
        <v>812</v>
      </c>
      <c r="W505" t="s">
        <v>813</v>
      </c>
      <c r="X505" t="s">
        <v>814</v>
      </c>
    </row>
    <row r="506" spans="1:24" x14ac:dyDescent="0.4">
      <c r="A506" s="91">
        <v>172</v>
      </c>
      <c r="B506" s="97">
        <v>16</v>
      </c>
      <c r="C506" s="92">
        <v>0</v>
      </c>
      <c r="D506" s="93">
        <v>0</v>
      </c>
      <c r="E506" s="93">
        <v>1</v>
      </c>
      <c r="F506" s="93">
        <v>1</v>
      </c>
      <c r="G506" s="93">
        <v>0</v>
      </c>
      <c r="H506" s="93">
        <v>0</v>
      </c>
      <c r="I506" s="93">
        <v>1</v>
      </c>
      <c r="J506" s="3">
        <v>1</v>
      </c>
      <c r="K506" s="1">
        <v>1</v>
      </c>
      <c r="L506" s="2">
        <v>1</v>
      </c>
      <c r="M506" s="2">
        <v>1</v>
      </c>
      <c r="N506" s="2">
        <v>1</v>
      </c>
      <c r="O506" s="2">
        <v>1</v>
      </c>
      <c r="P506" s="2">
        <v>1</v>
      </c>
      <c r="Q506" s="2">
        <v>1</v>
      </c>
      <c r="R506" s="3">
        <v>1</v>
      </c>
    </row>
    <row r="507" spans="1:24" x14ac:dyDescent="0.4">
      <c r="A507" s="95">
        <v>172</v>
      </c>
      <c r="B507" s="96">
        <v>16</v>
      </c>
      <c r="C507" s="94">
        <v>0</v>
      </c>
      <c r="D507" s="48">
        <v>0</v>
      </c>
      <c r="E507" s="48">
        <v>1</v>
      </c>
      <c r="F507" s="48">
        <v>1</v>
      </c>
      <c r="G507" s="48">
        <v>0</v>
      </c>
      <c r="H507" s="48">
        <v>1</v>
      </c>
      <c r="I507" s="48">
        <v>0</v>
      </c>
      <c r="J507" s="96">
        <v>0</v>
      </c>
      <c r="K507" s="94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 s="5">
        <v>0</v>
      </c>
      <c r="T507" t="s">
        <v>791</v>
      </c>
      <c r="U507" t="s">
        <v>815</v>
      </c>
      <c r="V507" t="s">
        <v>816</v>
      </c>
      <c r="W507" t="s">
        <v>817</v>
      </c>
      <c r="X507" t="s">
        <v>818</v>
      </c>
    </row>
    <row r="508" spans="1:24" x14ac:dyDescent="0.4">
      <c r="A508" s="95">
        <v>172</v>
      </c>
      <c r="B508" s="96">
        <v>16</v>
      </c>
      <c r="C508" s="94">
        <v>0</v>
      </c>
      <c r="D508" s="48">
        <v>0</v>
      </c>
      <c r="E508" s="48">
        <v>1</v>
      </c>
      <c r="F508" s="48">
        <v>1</v>
      </c>
      <c r="G508" s="48">
        <v>0</v>
      </c>
      <c r="H508" s="48">
        <v>1</v>
      </c>
      <c r="I508" s="48">
        <v>0</v>
      </c>
      <c r="J508" s="96">
        <v>0</v>
      </c>
      <c r="K508" s="94">
        <v>0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 s="5">
        <v>1</v>
      </c>
    </row>
    <row r="510" spans="1:24" x14ac:dyDescent="0.4">
      <c r="A510" s="18" t="s">
        <v>819</v>
      </c>
      <c r="B510" s="18"/>
      <c r="C510" s="18"/>
    </row>
    <row r="512" spans="1:24" x14ac:dyDescent="0.4">
      <c r="A512" s="217" t="s">
        <v>133</v>
      </c>
      <c r="B512" s="218"/>
      <c r="C512" s="11">
        <v>65536</v>
      </c>
      <c r="D512" s="12">
        <v>32768</v>
      </c>
      <c r="E512" s="12">
        <v>16384</v>
      </c>
      <c r="F512" s="12">
        <v>8192</v>
      </c>
      <c r="G512" s="12">
        <v>4096</v>
      </c>
      <c r="H512" s="12">
        <v>2048</v>
      </c>
      <c r="I512" s="12">
        <v>1024</v>
      </c>
      <c r="J512" s="13">
        <v>512</v>
      </c>
      <c r="K512" s="11">
        <v>256</v>
      </c>
      <c r="L512" s="12">
        <v>128</v>
      </c>
      <c r="M512" s="12">
        <v>64</v>
      </c>
      <c r="N512" s="12">
        <v>32</v>
      </c>
      <c r="O512" s="12">
        <v>16</v>
      </c>
      <c r="P512" s="12">
        <v>8</v>
      </c>
      <c r="Q512" s="12">
        <v>4</v>
      </c>
      <c r="R512" s="13">
        <v>2</v>
      </c>
      <c r="S512" t="s">
        <v>2</v>
      </c>
    </row>
    <row r="513" spans="1:24" x14ac:dyDescent="0.4">
      <c r="A513" s="219" t="s">
        <v>135</v>
      </c>
      <c r="B513" s="218"/>
      <c r="C513" s="1">
        <v>128</v>
      </c>
      <c r="D513" s="2">
        <v>64</v>
      </c>
      <c r="E513" s="2">
        <v>32</v>
      </c>
      <c r="F513" s="2">
        <v>16</v>
      </c>
      <c r="G513" s="2">
        <v>8</v>
      </c>
      <c r="H513" s="2">
        <v>4</v>
      </c>
      <c r="I513" s="2">
        <v>2</v>
      </c>
      <c r="J513" s="3">
        <v>1</v>
      </c>
      <c r="K513" s="4">
        <v>128</v>
      </c>
      <c r="L513">
        <v>64</v>
      </c>
      <c r="M513">
        <v>32</v>
      </c>
      <c r="N513">
        <v>16</v>
      </c>
      <c r="O513">
        <v>8</v>
      </c>
      <c r="P513">
        <v>4</v>
      </c>
      <c r="Q513">
        <v>2</v>
      </c>
      <c r="R513" s="5">
        <v>1</v>
      </c>
      <c r="S513" t="s">
        <v>3</v>
      </c>
    </row>
    <row r="514" spans="1:24" x14ac:dyDescent="0.4">
      <c r="A514" s="217" t="s">
        <v>133</v>
      </c>
      <c r="B514" s="218"/>
      <c r="C514" s="1">
        <v>65534</v>
      </c>
      <c r="D514" s="2">
        <v>32766</v>
      </c>
      <c r="E514" s="2">
        <v>16382</v>
      </c>
      <c r="F514" s="2">
        <v>8190</v>
      </c>
      <c r="G514" s="2">
        <v>4094</v>
      </c>
      <c r="H514" s="2">
        <v>2046</v>
      </c>
      <c r="I514" s="2">
        <v>1022</v>
      </c>
      <c r="J514" s="3">
        <v>510</v>
      </c>
      <c r="K514" s="1">
        <v>254</v>
      </c>
      <c r="L514" s="2">
        <v>126</v>
      </c>
      <c r="M514" s="2">
        <v>62</v>
      </c>
      <c r="N514" s="2">
        <v>30</v>
      </c>
      <c r="O514" s="2">
        <v>14</v>
      </c>
      <c r="P514" s="2">
        <v>6</v>
      </c>
      <c r="Q514" s="2">
        <v>2</v>
      </c>
      <c r="R514" s="3">
        <v>0</v>
      </c>
      <c r="S514" t="s">
        <v>400</v>
      </c>
    </row>
    <row r="515" spans="1:24" x14ac:dyDescent="0.4">
      <c r="A515" s="217" t="s">
        <v>134</v>
      </c>
      <c r="B515" s="217"/>
      <c r="C515" s="1">
        <v>16</v>
      </c>
      <c r="D515" s="2">
        <v>15</v>
      </c>
      <c r="E515" s="2">
        <v>14</v>
      </c>
      <c r="F515" s="2">
        <v>13</v>
      </c>
      <c r="G515" s="2">
        <v>12</v>
      </c>
      <c r="H515" s="2">
        <v>11</v>
      </c>
      <c r="I515" s="2">
        <v>10</v>
      </c>
      <c r="J515" s="2">
        <v>9</v>
      </c>
      <c r="K515" s="1">
        <v>8</v>
      </c>
      <c r="L515" s="2">
        <v>7</v>
      </c>
      <c r="M515" s="2">
        <v>6</v>
      </c>
      <c r="N515" s="2">
        <v>5</v>
      </c>
      <c r="O515" s="2">
        <v>4</v>
      </c>
      <c r="P515" s="2">
        <v>3</v>
      </c>
      <c r="Q515" s="2">
        <v>2</v>
      </c>
      <c r="R515" s="3">
        <v>1</v>
      </c>
      <c r="S515" t="s">
        <v>1</v>
      </c>
      <c r="U515" s="14" t="s">
        <v>4</v>
      </c>
      <c r="V515" s="14" t="s">
        <v>5</v>
      </c>
      <c r="W515" s="14" t="s">
        <v>6</v>
      </c>
      <c r="X515" s="14" t="s">
        <v>7</v>
      </c>
    </row>
    <row r="516" spans="1:24" x14ac:dyDescent="0.4">
      <c r="A516" s="141">
        <v>10</v>
      </c>
      <c r="B516" s="142">
        <v>10</v>
      </c>
      <c r="C516" s="143">
        <v>0</v>
      </c>
      <c r="D516" s="144">
        <v>0</v>
      </c>
      <c r="E516" s="144">
        <v>1</v>
      </c>
      <c r="F516" s="144">
        <v>1</v>
      </c>
      <c r="G516" s="144">
        <v>0</v>
      </c>
      <c r="H516" s="144">
        <v>0</v>
      </c>
      <c r="I516" s="144">
        <v>0</v>
      </c>
      <c r="J516" s="142">
        <v>0</v>
      </c>
      <c r="K516" s="1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3">
        <v>0</v>
      </c>
      <c r="T516" s="139" t="s">
        <v>820</v>
      </c>
      <c r="U516" t="s">
        <v>834</v>
      </c>
      <c r="V516" t="s">
        <v>835</v>
      </c>
      <c r="W516" t="s">
        <v>836</v>
      </c>
      <c r="X516" t="s">
        <v>837</v>
      </c>
    </row>
    <row r="517" spans="1:24" x14ac:dyDescent="0.4">
      <c r="A517" s="141">
        <v>10</v>
      </c>
      <c r="B517" s="142">
        <v>10</v>
      </c>
      <c r="C517" s="143">
        <v>0</v>
      </c>
      <c r="D517" s="144">
        <v>0</v>
      </c>
      <c r="E517" s="144">
        <v>1</v>
      </c>
      <c r="F517" s="144">
        <v>1</v>
      </c>
      <c r="G517" s="144">
        <v>0</v>
      </c>
      <c r="H517" s="144">
        <v>0</v>
      </c>
      <c r="I517" s="144">
        <v>0</v>
      </c>
      <c r="J517" s="142">
        <v>0</v>
      </c>
      <c r="K517" s="1">
        <v>1</v>
      </c>
      <c r="L517" s="2">
        <v>1</v>
      </c>
      <c r="M517" s="2">
        <v>1</v>
      </c>
      <c r="N517" s="2">
        <v>1</v>
      </c>
      <c r="O517" s="2">
        <v>1</v>
      </c>
      <c r="P517" s="2">
        <v>1</v>
      </c>
      <c r="Q517" s="2">
        <v>1</v>
      </c>
      <c r="R517" s="3">
        <v>1</v>
      </c>
      <c r="T517" s="140"/>
    </row>
    <row r="518" spans="1:24" x14ac:dyDescent="0.4">
      <c r="A518" s="141">
        <v>10</v>
      </c>
      <c r="B518" s="142">
        <v>10</v>
      </c>
      <c r="C518" s="143">
        <v>0</v>
      </c>
      <c r="D518" s="144">
        <v>0</v>
      </c>
      <c r="E518" s="144">
        <v>1</v>
      </c>
      <c r="F518" s="144">
        <v>1</v>
      </c>
      <c r="G518" s="144">
        <v>0</v>
      </c>
      <c r="H518" s="144">
        <v>0</v>
      </c>
      <c r="I518" s="144">
        <v>0</v>
      </c>
      <c r="J518" s="142">
        <v>1</v>
      </c>
      <c r="K518" s="143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3">
        <v>0</v>
      </c>
      <c r="T518" s="139" t="s">
        <v>821</v>
      </c>
      <c r="U518" t="s">
        <v>838</v>
      </c>
      <c r="V518" t="s">
        <v>839</v>
      </c>
      <c r="W518" t="s">
        <v>840</v>
      </c>
      <c r="X518" t="s">
        <v>841</v>
      </c>
    </row>
    <row r="519" spans="1:24" x14ac:dyDescent="0.4">
      <c r="A519" s="141">
        <v>10</v>
      </c>
      <c r="B519" s="142">
        <v>10</v>
      </c>
      <c r="C519" s="143">
        <v>0</v>
      </c>
      <c r="D519" s="144">
        <v>0</v>
      </c>
      <c r="E519" s="144">
        <v>1</v>
      </c>
      <c r="F519" s="144">
        <v>1</v>
      </c>
      <c r="G519" s="144">
        <v>0</v>
      </c>
      <c r="H519" s="144">
        <v>0</v>
      </c>
      <c r="I519" s="144">
        <v>0</v>
      </c>
      <c r="J519" s="142">
        <v>1</v>
      </c>
      <c r="K519" s="143">
        <v>0</v>
      </c>
      <c r="L519" s="2">
        <v>1</v>
      </c>
      <c r="M519" s="2">
        <v>1</v>
      </c>
      <c r="N519" s="2">
        <v>1</v>
      </c>
      <c r="O519" s="2">
        <v>1</v>
      </c>
      <c r="P519" s="2">
        <v>1</v>
      </c>
      <c r="Q519" s="2">
        <v>1</v>
      </c>
      <c r="R519" s="3">
        <v>1</v>
      </c>
      <c r="T519" s="140"/>
    </row>
    <row r="520" spans="1:24" x14ac:dyDescent="0.4">
      <c r="A520" s="141">
        <v>10</v>
      </c>
      <c r="B520" s="142">
        <v>10</v>
      </c>
      <c r="C520" s="143">
        <v>0</v>
      </c>
      <c r="D520" s="144">
        <v>0</v>
      </c>
      <c r="E520" s="144">
        <v>1</v>
      </c>
      <c r="F520" s="144">
        <v>1</v>
      </c>
      <c r="G520" s="144">
        <v>0</v>
      </c>
      <c r="H520" s="144">
        <v>0</v>
      </c>
      <c r="I520" s="144">
        <v>0</v>
      </c>
      <c r="J520" s="142">
        <v>1</v>
      </c>
      <c r="K520" s="143">
        <v>1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3">
        <v>0</v>
      </c>
      <c r="T520" s="139" t="s">
        <v>822</v>
      </c>
      <c r="U520" t="s">
        <v>842</v>
      </c>
      <c r="V520" t="s">
        <v>843</v>
      </c>
      <c r="W520" t="s">
        <v>844</v>
      </c>
      <c r="X520" t="s">
        <v>845</v>
      </c>
    </row>
    <row r="521" spans="1:24" x14ac:dyDescent="0.4">
      <c r="A521" s="141">
        <v>10</v>
      </c>
      <c r="B521" s="142">
        <v>10</v>
      </c>
      <c r="C521" s="143">
        <v>0</v>
      </c>
      <c r="D521" s="144">
        <v>0</v>
      </c>
      <c r="E521" s="144">
        <v>1</v>
      </c>
      <c r="F521" s="144">
        <v>1</v>
      </c>
      <c r="G521" s="144">
        <v>0</v>
      </c>
      <c r="H521" s="144">
        <v>0</v>
      </c>
      <c r="I521" s="144">
        <v>0</v>
      </c>
      <c r="J521" s="142">
        <v>1</v>
      </c>
      <c r="K521" s="143">
        <v>1</v>
      </c>
      <c r="L521" s="2">
        <v>1</v>
      </c>
      <c r="M521" s="2">
        <v>1</v>
      </c>
      <c r="N521" s="2">
        <v>1</v>
      </c>
      <c r="O521" s="2">
        <v>1</v>
      </c>
      <c r="P521" s="2">
        <v>1</v>
      </c>
      <c r="Q521" s="2">
        <v>1</v>
      </c>
      <c r="R521" s="3">
        <v>1</v>
      </c>
      <c r="T521" s="140"/>
    </row>
    <row r="522" spans="1:24" x14ac:dyDescent="0.4">
      <c r="A522" s="141">
        <v>10</v>
      </c>
      <c r="B522" s="142">
        <v>10</v>
      </c>
      <c r="C522" s="143">
        <v>0</v>
      </c>
      <c r="D522" s="144">
        <v>0</v>
      </c>
      <c r="E522" s="144">
        <v>1</v>
      </c>
      <c r="F522" s="144">
        <v>1</v>
      </c>
      <c r="G522" s="144">
        <v>0</v>
      </c>
      <c r="H522" s="144">
        <v>0</v>
      </c>
      <c r="I522" s="144">
        <v>1</v>
      </c>
      <c r="J522" s="142">
        <v>0</v>
      </c>
      <c r="K522" s="143">
        <v>0</v>
      </c>
      <c r="L522" s="144">
        <v>0</v>
      </c>
      <c r="M522" s="144">
        <v>0</v>
      </c>
      <c r="N522" s="2">
        <v>0</v>
      </c>
      <c r="O522" s="2">
        <v>0</v>
      </c>
      <c r="P522" s="2">
        <v>0</v>
      </c>
      <c r="Q522" s="2">
        <v>0</v>
      </c>
      <c r="R522" s="3">
        <v>0</v>
      </c>
      <c r="T522" s="139" t="s">
        <v>823</v>
      </c>
      <c r="U522" t="s">
        <v>846</v>
      </c>
      <c r="V522" t="s">
        <v>847</v>
      </c>
      <c r="W522" t="s">
        <v>848</v>
      </c>
      <c r="X522" t="s">
        <v>849</v>
      </c>
    </row>
    <row r="523" spans="1:24" x14ac:dyDescent="0.4">
      <c r="A523" s="141">
        <v>10</v>
      </c>
      <c r="B523" s="142">
        <v>10</v>
      </c>
      <c r="C523" s="143">
        <v>0</v>
      </c>
      <c r="D523" s="144">
        <v>0</v>
      </c>
      <c r="E523" s="144">
        <v>1</v>
      </c>
      <c r="F523" s="144">
        <v>1</v>
      </c>
      <c r="G523" s="144">
        <v>0</v>
      </c>
      <c r="H523" s="144">
        <v>0</v>
      </c>
      <c r="I523" s="144">
        <v>1</v>
      </c>
      <c r="J523" s="142">
        <v>0</v>
      </c>
      <c r="K523" s="143">
        <v>0</v>
      </c>
      <c r="L523" s="144">
        <v>0</v>
      </c>
      <c r="M523" s="144">
        <v>0</v>
      </c>
      <c r="N523" s="2">
        <v>1</v>
      </c>
      <c r="O523" s="2">
        <v>1</v>
      </c>
      <c r="P523" s="2">
        <v>1</v>
      </c>
      <c r="Q523" s="2">
        <v>1</v>
      </c>
      <c r="R523" s="3">
        <v>1</v>
      </c>
      <c r="T523" s="140"/>
    </row>
    <row r="524" spans="1:24" x14ac:dyDescent="0.4">
      <c r="A524" s="141">
        <v>10</v>
      </c>
      <c r="B524" s="142">
        <v>10</v>
      </c>
      <c r="C524" s="143">
        <v>0</v>
      </c>
      <c r="D524" s="144">
        <v>0</v>
      </c>
      <c r="E524" s="144">
        <v>1</v>
      </c>
      <c r="F524" s="144">
        <v>1</v>
      </c>
      <c r="G524" s="144">
        <v>0</v>
      </c>
      <c r="H524" s="144">
        <v>0</v>
      </c>
      <c r="I524" s="144">
        <v>1</v>
      </c>
      <c r="J524" s="142">
        <v>0</v>
      </c>
      <c r="K524" s="143">
        <v>0</v>
      </c>
      <c r="L524" s="144">
        <v>0</v>
      </c>
      <c r="M524" s="144">
        <v>1</v>
      </c>
      <c r="N524" s="2">
        <v>0</v>
      </c>
      <c r="O524" s="2">
        <v>0</v>
      </c>
      <c r="P524" s="2">
        <v>0</v>
      </c>
      <c r="Q524" s="2">
        <v>0</v>
      </c>
      <c r="R524" s="3">
        <v>0</v>
      </c>
      <c r="T524" s="138" t="s">
        <v>824</v>
      </c>
      <c r="U524" t="s">
        <v>850</v>
      </c>
      <c r="V524" t="s">
        <v>851</v>
      </c>
      <c r="W524" t="s">
        <v>852</v>
      </c>
      <c r="X524" t="s">
        <v>853</v>
      </c>
    </row>
    <row r="525" spans="1:24" x14ac:dyDescent="0.4">
      <c r="A525" s="141">
        <v>10</v>
      </c>
      <c r="B525" s="142">
        <v>10</v>
      </c>
      <c r="C525" s="143">
        <v>0</v>
      </c>
      <c r="D525" s="144">
        <v>0</v>
      </c>
      <c r="E525" s="144">
        <v>1</v>
      </c>
      <c r="F525" s="144">
        <v>1</v>
      </c>
      <c r="G525" s="144">
        <v>0</v>
      </c>
      <c r="H525" s="144">
        <v>0</v>
      </c>
      <c r="I525" s="144">
        <v>1</v>
      </c>
      <c r="J525" s="142">
        <v>0</v>
      </c>
      <c r="K525" s="143">
        <v>0</v>
      </c>
      <c r="L525" s="144">
        <v>0</v>
      </c>
      <c r="M525" s="144">
        <v>1</v>
      </c>
      <c r="N525" s="2">
        <v>1</v>
      </c>
      <c r="O525" s="2">
        <v>1</v>
      </c>
      <c r="P525" s="2">
        <v>1</v>
      </c>
      <c r="Q525" s="2">
        <v>1</v>
      </c>
      <c r="R525" s="3">
        <v>1</v>
      </c>
      <c r="T525" s="140"/>
    </row>
    <row r="526" spans="1:24" x14ac:dyDescent="0.4">
      <c r="A526" s="141">
        <v>10</v>
      </c>
      <c r="B526" s="142">
        <v>10</v>
      </c>
      <c r="C526" s="143">
        <v>0</v>
      </c>
      <c r="D526" s="144">
        <v>0</v>
      </c>
      <c r="E526" s="144">
        <v>1</v>
      </c>
      <c r="F526" s="144">
        <v>1</v>
      </c>
      <c r="G526" s="144">
        <v>0</v>
      </c>
      <c r="H526" s="144">
        <v>0</v>
      </c>
      <c r="I526" s="144">
        <v>1</v>
      </c>
      <c r="J526" s="142">
        <v>0</v>
      </c>
      <c r="K526" s="143">
        <v>0</v>
      </c>
      <c r="L526" s="144">
        <v>1</v>
      </c>
      <c r="M526" s="144">
        <v>0</v>
      </c>
      <c r="N526" s="144">
        <v>0</v>
      </c>
      <c r="O526" s="2">
        <v>0</v>
      </c>
      <c r="P526" s="2">
        <v>0</v>
      </c>
      <c r="Q526" s="2">
        <v>0</v>
      </c>
      <c r="R526" s="3">
        <v>0</v>
      </c>
      <c r="T526" s="138" t="s">
        <v>825</v>
      </c>
      <c r="U526" t="s">
        <v>854</v>
      </c>
      <c r="V526" t="s">
        <v>855</v>
      </c>
      <c r="W526" t="s">
        <v>856</v>
      </c>
      <c r="X526" t="s">
        <v>857</v>
      </c>
    </row>
    <row r="527" spans="1:24" x14ac:dyDescent="0.4">
      <c r="A527" s="141">
        <v>10</v>
      </c>
      <c r="B527" s="142">
        <v>10</v>
      </c>
      <c r="C527" s="143">
        <v>0</v>
      </c>
      <c r="D527" s="144">
        <v>0</v>
      </c>
      <c r="E527" s="144">
        <v>1</v>
      </c>
      <c r="F527" s="144">
        <v>1</v>
      </c>
      <c r="G527" s="144">
        <v>0</v>
      </c>
      <c r="H527" s="144">
        <v>0</v>
      </c>
      <c r="I527" s="144">
        <v>1</v>
      </c>
      <c r="J527" s="142">
        <v>0</v>
      </c>
      <c r="K527" s="143">
        <v>0</v>
      </c>
      <c r="L527" s="144">
        <v>1</v>
      </c>
      <c r="M527" s="144">
        <v>0</v>
      </c>
      <c r="N527" s="144">
        <v>0</v>
      </c>
      <c r="O527" s="2">
        <v>1</v>
      </c>
      <c r="P527" s="2">
        <v>1</v>
      </c>
      <c r="Q527" s="2">
        <v>1</v>
      </c>
      <c r="R527" s="3">
        <v>1</v>
      </c>
      <c r="T527" s="140"/>
    </row>
    <row r="528" spans="1:24" x14ac:dyDescent="0.4">
      <c r="A528" s="141">
        <v>10</v>
      </c>
      <c r="B528" s="142">
        <v>10</v>
      </c>
      <c r="C528" s="143">
        <v>0</v>
      </c>
      <c r="D528" s="144">
        <v>0</v>
      </c>
      <c r="E528" s="144">
        <v>1</v>
      </c>
      <c r="F528" s="144">
        <v>1</v>
      </c>
      <c r="G528" s="144">
        <v>0</v>
      </c>
      <c r="H528" s="144">
        <v>0</v>
      </c>
      <c r="I528" s="144">
        <v>1</v>
      </c>
      <c r="J528" s="142">
        <v>0</v>
      </c>
      <c r="K528" s="143">
        <v>0</v>
      </c>
      <c r="L528" s="144">
        <v>1</v>
      </c>
      <c r="M528" s="144">
        <v>0</v>
      </c>
      <c r="N528" s="144">
        <v>1</v>
      </c>
      <c r="O528" s="2">
        <v>0</v>
      </c>
      <c r="P528" s="2">
        <v>0</v>
      </c>
      <c r="Q528" s="2">
        <v>0</v>
      </c>
      <c r="R528" s="3">
        <v>0</v>
      </c>
      <c r="T528" s="140" t="s">
        <v>826</v>
      </c>
      <c r="U528" t="s">
        <v>858</v>
      </c>
      <c r="V528" t="s">
        <v>859</v>
      </c>
      <c r="W528" t="s">
        <v>860</v>
      </c>
      <c r="X528" t="s">
        <v>861</v>
      </c>
    </row>
    <row r="529" spans="1:24" x14ac:dyDescent="0.4">
      <c r="A529" s="141">
        <v>10</v>
      </c>
      <c r="B529" s="142">
        <v>10</v>
      </c>
      <c r="C529" s="143">
        <v>0</v>
      </c>
      <c r="D529" s="144">
        <v>0</v>
      </c>
      <c r="E529" s="144">
        <v>1</v>
      </c>
      <c r="F529" s="144">
        <v>1</v>
      </c>
      <c r="G529" s="144">
        <v>0</v>
      </c>
      <c r="H529" s="144">
        <v>0</v>
      </c>
      <c r="I529" s="144">
        <v>1</v>
      </c>
      <c r="J529" s="142">
        <v>0</v>
      </c>
      <c r="K529" s="143">
        <v>0</v>
      </c>
      <c r="L529" s="144">
        <v>1</v>
      </c>
      <c r="M529" s="144">
        <v>0</v>
      </c>
      <c r="N529" s="144">
        <v>1</v>
      </c>
      <c r="O529" s="2">
        <v>1</v>
      </c>
      <c r="P529" s="2">
        <v>1</v>
      </c>
      <c r="Q529" s="2">
        <v>1</v>
      </c>
      <c r="R529" s="3">
        <v>1</v>
      </c>
      <c r="T529" s="140"/>
    </row>
    <row r="530" spans="1:24" x14ac:dyDescent="0.4">
      <c r="A530" s="84"/>
      <c r="B530" s="3"/>
      <c r="C530" s="1"/>
      <c r="D530" s="2"/>
      <c r="E530" s="2"/>
      <c r="F530" s="2"/>
      <c r="G530" s="2"/>
      <c r="H530" s="2"/>
      <c r="I530" s="2"/>
      <c r="J530" s="3"/>
      <c r="K530" s="1"/>
      <c r="L530" s="2"/>
      <c r="M530" s="2"/>
      <c r="N530" s="2"/>
      <c r="O530" s="2"/>
      <c r="P530" s="2"/>
      <c r="Q530" s="2"/>
      <c r="R530" s="3"/>
      <c r="T530" s="140" t="s">
        <v>827</v>
      </c>
      <c r="U530" t="s">
        <v>862</v>
      </c>
      <c r="V530" t="s">
        <v>865</v>
      </c>
      <c r="W530" t="s">
        <v>866</v>
      </c>
      <c r="X530" t="s">
        <v>867</v>
      </c>
    </row>
    <row r="531" spans="1:24" x14ac:dyDescent="0.4">
      <c r="A531" s="84"/>
      <c r="B531" s="3"/>
      <c r="C531" s="1"/>
      <c r="D531" s="2"/>
      <c r="E531" s="2"/>
      <c r="F531" s="2"/>
      <c r="G531" s="2"/>
      <c r="H531" s="2"/>
      <c r="I531" s="2"/>
      <c r="J531" s="3"/>
      <c r="K531" s="1"/>
      <c r="L531" s="2"/>
      <c r="M531" s="2"/>
      <c r="N531" s="2"/>
      <c r="O531" s="2"/>
      <c r="P531" s="2"/>
      <c r="Q531" s="2"/>
      <c r="R531" s="3"/>
      <c r="T531" s="140"/>
    </row>
    <row r="532" spans="1:24" x14ac:dyDescent="0.4">
      <c r="A532" s="84"/>
      <c r="B532" s="3"/>
      <c r="C532" s="1"/>
      <c r="D532" s="2"/>
      <c r="E532" s="2"/>
      <c r="F532" s="2"/>
      <c r="G532" s="2"/>
      <c r="H532" s="2"/>
      <c r="I532" s="2"/>
      <c r="J532" s="3"/>
      <c r="K532" s="1"/>
      <c r="L532" s="2"/>
      <c r="M532" s="2"/>
      <c r="N532" s="2"/>
      <c r="O532" s="2"/>
      <c r="P532" s="2"/>
      <c r="Q532" s="2"/>
      <c r="R532" s="3"/>
      <c r="T532" s="140" t="s">
        <v>828</v>
      </c>
      <c r="U532" t="s">
        <v>863</v>
      </c>
      <c r="V532" t="s">
        <v>868</v>
      </c>
      <c r="W532" t="s">
        <v>869</v>
      </c>
      <c r="X532" t="s">
        <v>870</v>
      </c>
    </row>
    <row r="533" spans="1:24" x14ac:dyDescent="0.4">
      <c r="A533" s="84"/>
      <c r="B533" s="3"/>
      <c r="C533" s="1"/>
      <c r="D533" s="2"/>
      <c r="E533" s="2"/>
      <c r="F533" s="2"/>
      <c r="G533" s="2"/>
      <c r="H533" s="2"/>
      <c r="I533" s="2"/>
      <c r="J533" s="3"/>
      <c r="K533" s="1"/>
      <c r="L533" s="2"/>
      <c r="M533" s="2"/>
      <c r="N533" s="2"/>
      <c r="O533" s="2"/>
      <c r="P533" s="2"/>
      <c r="Q533" s="2"/>
      <c r="R533" s="3"/>
      <c r="T533" s="140"/>
    </row>
    <row r="534" spans="1:24" x14ac:dyDescent="0.4">
      <c r="A534" s="84"/>
      <c r="B534" s="3"/>
      <c r="C534" s="1"/>
      <c r="D534" s="2"/>
      <c r="E534" s="2"/>
      <c r="F534" s="2"/>
      <c r="G534" s="2"/>
      <c r="H534" s="2"/>
      <c r="I534" s="2"/>
      <c r="J534" s="3"/>
      <c r="K534" s="1"/>
      <c r="L534" s="2"/>
      <c r="M534" s="2"/>
      <c r="N534" s="2"/>
      <c r="O534" s="2"/>
      <c r="P534" s="2"/>
      <c r="Q534" s="2"/>
      <c r="R534" s="3"/>
      <c r="T534" s="138" t="s">
        <v>829</v>
      </c>
      <c r="U534" t="s">
        <v>864</v>
      </c>
      <c r="V534" t="s">
        <v>873</v>
      </c>
      <c r="W534" t="s">
        <v>871</v>
      </c>
      <c r="X534" t="s">
        <v>872</v>
      </c>
    </row>
    <row r="535" spans="1:24" x14ac:dyDescent="0.4">
      <c r="A535" s="84"/>
      <c r="B535" s="3"/>
      <c r="C535" s="1"/>
      <c r="D535" s="2"/>
      <c r="E535" s="2"/>
      <c r="F535" s="2"/>
      <c r="G535" s="2"/>
      <c r="H535" s="2"/>
      <c r="I535" s="2"/>
      <c r="J535" s="3"/>
      <c r="K535" s="1"/>
      <c r="L535" s="2"/>
      <c r="M535" s="2"/>
      <c r="N535" s="2"/>
      <c r="O535" s="2"/>
      <c r="P535" s="2"/>
      <c r="Q535" s="2"/>
      <c r="R535" s="3"/>
    </row>
    <row r="537" spans="1:24" x14ac:dyDescent="0.4">
      <c r="A537" s="18" t="s">
        <v>830</v>
      </c>
      <c r="B537" s="18"/>
      <c r="C537" s="18"/>
    </row>
    <row r="539" spans="1:24" x14ac:dyDescent="0.4">
      <c r="A539" s="217" t="s">
        <v>133</v>
      </c>
      <c r="B539" s="218"/>
      <c r="C539" s="11">
        <v>65536</v>
      </c>
      <c r="D539" s="12">
        <v>32768</v>
      </c>
      <c r="E539" s="12">
        <v>16384</v>
      </c>
      <c r="F539" s="12">
        <v>8192</v>
      </c>
      <c r="G539" s="12">
        <v>4096</v>
      </c>
      <c r="H539" s="12">
        <v>2048</v>
      </c>
      <c r="I539" s="12">
        <v>1024</v>
      </c>
      <c r="J539" s="13">
        <v>512</v>
      </c>
      <c r="K539" s="11">
        <v>256</v>
      </c>
      <c r="L539" s="12">
        <v>128</v>
      </c>
      <c r="M539" s="12">
        <v>64</v>
      </c>
      <c r="N539" s="12">
        <v>32</v>
      </c>
      <c r="O539" s="12">
        <v>16</v>
      </c>
      <c r="P539" s="12">
        <v>8</v>
      </c>
      <c r="Q539" s="12">
        <v>4</v>
      </c>
      <c r="R539" s="13">
        <v>2</v>
      </c>
      <c r="S539" t="s">
        <v>2</v>
      </c>
    </row>
    <row r="540" spans="1:24" x14ac:dyDescent="0.4">
      <c r="A540" s="219" t="s">
        <v>135</v>
      </c>
      <c r="B540" s="220"/>
      <c r="C540" s="1">
        <v>128</v>
      </c>
      <c r="D540" s="2">
        <v>64</v>
      </c>
      <c r="E540" s="2">
        <v>32</v>
      </c>
      <c r="F540" s="2">
        <v>16</v>
      </c>
      <c r="G540" s="2">
        <v>8</v>
      </c>
      <c r="H540" s="2">
        <v>4</v>
      </c>
      <c r="I540" s="2">
        <v>2</v>
      </c>
      <c r="J540" s="3">
        <v>1</v>
      </c>
      <c r="K540" s="4">
        <v>128</v>
      </c>
      <c r="L540">
        <v>64</v>
      </c>
      <c r="M540">
        <v>32</v>
      </c>
      <c r="N540">
        <v>16</v>
      </c>
      <c r="O540">
        <v>8</v>
      </c>
      <c r="P540">
        <v>4</v>
      </c>
      <c r="Q540">
        <v>2</v>
      </c>
      <c r="R540" s="5">
        <v>1</v>
      </c>
      <c r="S540" t="s">
        <v>3</v>
      </c>
    </row>
    <row r="541" spans="1:24" x14ac:dyDescent="0.4">
      <c r="A541" s="217" t="s">
        <v>133</v>
      </c>
      <c r="B541" s="218"/>
      <c r="C541" s="1">
        <v>65534</v>
      </c>
      <c r="D541" s="2">
        <v>32766</v>
      </c>
      <c r="E541" s="2">
        <v>16382</v>
      </c>
      <c r="F541" s="2">
        <v>8190</v>
      </c>
      <c r="G541" s="2">
        <v>4094</v>
      </c>
      <c r="H541" s="2">
        <v>2046</v>
      </c>
      <c r="I541" s="2">
        <v>1022</v>
      </c>
      <c r="J541" s="3">
        <v>510</v>
      </c>
      <c r="K541" s="1">
        <v>254</v>
      </c>
      <c r="L541" s="2">
        <v>126</v>
      </c>
      <c r="M541" s="2">
        <v>62</v>
      </c>
      <c r="N541" s="2">
        <v>30</v>
      </c>
      <c r="O541" s="2">
        <v>14</v>
      </c>
      <c r="P541" s="2">
        <v>6</v>
      </c>
      <c r="Q541" s="2">
        <v>2</v>
      </c>
      <c r="R541" s="3">
        <v>0</v>
      </c>
      <c r="S541" t="s">
        <v>400</v>
      </c>
    </row>
    <row r="542" spans="1:24" x14ac:dyDescent="0.4">
      <c r="A542" s="221" t="s">
        <v>134</v>
      </c>
      <c r="B542" s="222"/>
      <c r="C542" s="1">
        <v>16</v>
      </c>
      <c r="D542" s="2">
        <v>15</v>
      </c>
      <c r="E542" s="2">
        <v>14</v>
      </c>
      <c r="F542" s="2">
        <v>13</v>
      </c>
      <c r="G542" s="2">
        <v>12</v>
      </c>
      <c r="H542" s="2">
        <v>11</v>
      </c>
      <c r="I542" s="2">
        <v>10</v>
      </c>
      <c r="J542" s="2">
        <v>9</v>
      </c>
      <c r="K542" s="1">
        <v>8</v>
      </c>
      <c r="L542" s="2">
        <v>7</v>
      </c>
      <c r="M542" s="2">
        <v>6</v>
      </c>
      <c r="N542" s="2">
        <v>5</v>
      </c>
      <c r="O542" s="2">
        <v>4</v>
      </c>
      <c r="P542" s="2">
        <v>3</v>
      </c>
      <c r="Q542" s="2">
        <v>2</v>
      </c>
      <c r="R542" s="3">
        <v>1</v>
      </c>
      <c r="S542" t="s">
        <v>1</v>
      </c>
      <c r="U542" s="14" t="s">
        <v>4</v>
      </c>
      <c r="V542" s="14" t="s">
        <v>5</v>
      </c>
      <c r="W542" s="14" t="s">
        <v>6</v>
      </c>
      <c r="X542" s="14" t="s">
        <v>7</v>
      </c>
    </row>
    <row r="543" spans="1:24" x14ac:dyDescent="0.4">
      <c r="A543" s="141">
        <v>10</v>
      </c>
      <c r="B543" s="142">
        <v>10</v>
      </c>
      <c r="C543" s="143">
        <v>0</v>
      </c>
      <c r="D543" s="144">
        <v>0</v>
      </c>
      <c r="E543" s="144">
        <v>1</v>
      </c>
      <c r="F543" s="144">
        <v>1</v>
      </c>
      <c r="G543" s="144">
        <v>0</v>
      </c>
      <c r="H543" s="144">
        <v>1</v>
      </c>
      <c r="I543" s="144">
        <v>0</v>
      </c>
      <c r="J543" s="142">
        <v>0</v>
      </c>
      <c r="K543" s="143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3">
        <v>0</v>
      </c>
      <c r="T543" s="139" t="s">
        <v>831</v>
      </c>
      <c r="U543" t="s">
        <v>874</v>
      </c>
      <c r="V543" t="s">
        <v>876</v>
      </c>
      <c r="W543" t="s">
        <v>875</v>
      </c>
      <c r="X543" t="s">
        <v>877</v>
      </c>
    </row>
    <row r="544" spans="1:24" x14ac:dyDescent="0.4">
      <c r="A544" s="141">
        <v>10</v>
      </c>
      <c r="B544" s="142">
        <v>10</v>
      </c>
      <c r="C544" s="143">
        <v>0</v>
      </c>
      <c r="D544" s="144">
        <v>0</v>
      </c>
      <c r="E544" s="144">
        <v>1</v>
      </c>
      <c r="F544" s="144">
        <v>1</v>
      </c>
      <c r="G544" s="144">
        <v>0</v>
      </c>
      <c r="H544" s="144">
        <v>1</v>
      </c>
      <c r="I544" s="144">
        <v>0</v>
      </c>
      <c r="J544" s="142">
        <v>0</v>
      </c>
      <c r="K544" s="143">
        <v>0</v>
      </c>
      <c r="L544" s="2">
        <v>1</v>
      </c>
      <c r="M544" s="2">
        <v>1</v>
      </c>
      <c r="N544" s="2">
        <v>1</v>
      </c>
      <c r="O544" s="2">
        <v>1</v>
      </c>
      <c r="P544" s="2">
        <v>1</v>
      </c>
      <c r="Q544" s="2">
        <v>1</v>
      </c>
      <c r="R544" s="3">
        <v>1</v>
      </c>
      <c r="T544" s="140"/>
    </row>
    <row r="545" spans="1:24" x14ac:dyDescent="0.4">
      <c r="A545" s="141">
        <v>10</v>
      </c>
      <c r="B545" s="142">
        <v>10</v>
      </c>
      <c r="C545" s="143">
        <v>0</v>
      </c>
      <c r="D545" s="144">
        <v>0</v>
      </c>
      <c r="E545" s="144">
        <v>1</v>
      </c>
      <c r="F545" s="144">
        <v>1</v>
      </c>
      <c r="G545" s="144">
        <v>0</v>
      </c>
      <c r="H545" s="144">
        <v>1</v>
      </c>
      <c r="I545" s="144">
        <v>0</v>
      </c>
      <c r="J545" s="142">
        <v>0</v>
      </c>
      <c r="K545" s="143">
        <v>1</v>
      </c>
      <c r="L545" s="144">
        <v>0</v>
      </c>
      <c r="M545" s="144">
        <v>0</v>
      </c>
      <c r="N545" s="2">
        <v>0</v>
      </c>
      <c r="O545" s="2">
        <v>0</v>
      </c>
      <c r="P545" s="2">
        <v>0</v>
      </c>
      <c r="Q545" s="2">
        <v>0</v>
      </c>
      <c r="R545" s="3">
        <v>0</v>
      </c>
      <c r="T545" s="139" t="s">
        <v>832</v>
      </c>
      <c r="U545" t="s">
        <v>878</v>
      </c>
      <c r="V545" t="s">
        <v>879</v>
      </c>
      <c r="W545" t="s">
        <v>880</v>
      </c>
      <c r="X545" t="s">
        <v>881</v>
      </c>
    </row>
    <row r="546" spans="1:24" x14ac:dyDescent="0.4">
      <c r="A546" s="141">
        <v>10</v>
      </c>
      <c r="B546" s="142">
        <v>10</v>
      </c>
      <c r="C546" s="143">
        <v>0</v>
      </c>
      <c r="D546" s="144">
        <v>0</v>
      </c>
      <c r="E546" s="144">
        <v>1</v>
      </c>
      <c r="F546" s="144">
        <v>1</v>
      </c>
      <c r="G546" s="144">
        <v>0</v>
      </c>
      <c r="H546" s="144">
        <v>1</v>
      </c>
      <c r="I546" s="144">
        <v>0</v>
      </c>
      <c r="J546" s="142">
        <v>0</v>
      </c>
      <c r="K546" s="143">
        <v>1</v>
      </c>
      <c r="L546" s="144">
        <v>0</v>
      </c>
      <c r="M546" s="144">
        <v>0</v>
      </c>
      <c r="N546" s="2">
        <v>1</v>
      </c>
      <c r="O546" s="2">
        <v>1</v>
      </c>
      <c r="P546" s="2">
        <v>1</v>
      </c>
      <c r="Q546" s="2">
        <v>1</v>
      </c>
      <c r="R546" s="3">
        <v>1</v>
      </c>
      <c r="T546" s="140"/>
    </row>
    <row r="547" spans="1:24" x14ac:dyDescent="0.4">
      <c r="A547" s="84"/>
      <c r="B547" s="3"/>
      <c r="C547" s="1"/>
      <c r="D547" s="2"/>
      <c r="E547" s="2"/>
      <c r="F547" s="2"/>
      <c r="G547" s="2"/>
      <c r="H547" s="2"/>
      <c r="I547" s="2"/>
      <c r="J547" s="3"/>
      <c r="K547" s="1"/>
      <c r="L547" s="2"/>
      <c r="M547" s="2"/>
      <c r="N547" s="2"/>
      <c r="O547" s="2"/>
      <c r="P547" s="2"/>
      <c r="Q547" s="2"/>
      <c r="R547" s="3"/>
      <c r="T547" s="139" t="s">
        <v>833</v>
      </c>
      <c r="U547" t="s">
        <v>882</v>
      </c>
      <c r="V547" t="s">
        <v>885</v>
      </c>
      <c r="W547" t="s">
        <v>884</v>
      </c>
      <c r="X547" t="s">
        <v>883</v>
      </c>
    </row>
    <row r="548" spans="1:24" x14ac:dyDescent="0.4">
      <c r="A548" s="84"/>
      <c r="B548" s="3"/>
      <c r="C548" s="1"/>
      <c r="D548" s="2"/>
      <c r="E548" s="2"/>
      <c r="F548" s="2"/>
      <c r="G548" s="2"/>
      <c r="H548" s="2"/>
      <c r="I548" s="2"/>
      <c r="J548" s="3"/>
      <c r="K548" s="1"/>
      <c r="L548" s="2"/>
      <c r="M548" s="2"/>
      <c r="N548" s="2"/>
      <c r="O548" s="2"/>
      <c r="P548" s="2"/>
      <c r="Q548" s="2"/>
      <c r="R548" s="3"/>
      <c r="T548" s="140"/>
    </row>
    <row r="549" spans="1:24" x14ac:dyDescent="0.4">
      <c r="T549" s="139"/>
    </row>
    <row r="550" spans="1:24" x14ac:dyDescent="0.4">
      <c r="A550" s="18" t="s">
        <v>531</v>
      </c>
      <c r="B550" s="18"/>
      <c r="C550" s="18"/>
    </row>
    <row r="552" spans="1:24" x14ac:dyDescent="0.4">
      <c r="A552" s="217" t="s">
        <v>133</v>
      </c>
      <c r="B552" s="218"/>
      <c r="C552" s="11">
        <v>65536</v>
      </c>
      <c r="D552" s="12">
        <v>32768</v>
      </c>
      <c r="E552" s="12">
        <v>16384</v>
      </c>
      <c r="F552" s="12">
        <v>8192</v>
      </c>
      <c r="G552" s="12">
        <v>4096</v>
      </c>
      <c r="H552" s="12">
        <v>2048</v>
      </c>
      <c r="I552" s="12">
        <v>1024</v>
      </c>
      <c r="J552" s="13">
        <v>512</v>
      </c>
      <c r="K552" s="11">
        <v>256</v>
      </c>
      <c r="L552" s="12">
        <v>128</v>
      </c>
      <c r="M552" s="12">
        <v>64</v>
      </c>
      <c r="N552" s="12">
        <v>32</v>
      </c>
      <c r="O552" s="12">
        <v>16</v>
      </c>
      <c r="P552" s="12">
        <v>8</v>
      </c>
      <c r="Q552" s="12">
        <v>4</v>
      </c>
      <c r="R552" s="13">
        <v>2</v>
      </c>
      <c r="S552" t="s">
        <v>2</v>
      </c>
    </row>
    <row r="553" spans="1:24" x14ac:dyDescent="0.4">
      <c r="A553" s="219" t="s">
        <v>135</v>
      </c>
      <c r="B553" s="220"/>
      <c r="C553" s="1">
        <v>128</v>
      </c>
      <c r="D553" s="2">
        <v>64</v>
      </c>
      <c r="E553" s="2">
        <v>32</v>
      </c>
      <c r="F553" s="2">
        <v>16</v>
      </c>
      <c r="G553" s="2">
        <v>8</v>
      </c>
      <c r="H553" s="2">
        <v>4</v>
      </c>
      <c r="I553" s="2">
        <v>2</v>
      </c>
      <c r="J553" s="3">
        <v>1</v>
      </c>
      <c r="K553" s="4">
        <v>128</v>
      </c>
      <c r="L553">
        <v>64</v>
      </c>
      <c r="M553">
        <v>32</v>
      </c>
      <c r="N553">
        <v>16</v>
      </c>
      <c r="O553">
        <v>8</v>
      </c>
      <c r="P553">
        <v>4</v>
      </c>
      <c r="Q553">
        <v>2</v>
      </c>
      <c r="R553" s="5">
        <v>1</v>
      </c>
      <c r="S553" t="s">
        <v>3</v>
      </c>
    </row>
    <row r="554" spans="1:24" x14ac:dyDescent="0.4">
      <c r="A554" s="217" t="s">
        <v>133</v>
      </c>
      <c r="B554" s="218"/>
      <c r="C554" s="1">
        <v>65534</v>
      </c>
      <c r="D554" s="2">
        <v>32766</v>
      </c>
      <c r="E554" s="2">
        <v>16382</v>
      </c>
      <c r="F554" s="2">
        <v>8190</v>
      </c>
      <c r="G554" s="2">
        <v>4094</v>
      </c>
      <c r="H554" s="2">
        <v>2046</v>
      </c>
      <c r="I554" s="2">
        <v>1022</v>
      </c>
      <c r="J554" s="3">
        <v>510</v>
      </c>
      <c r="K554" s="1">
        <v>254</v>
      </c>
      <c r="L554" s="2">
        <v>126</v>
      </c>
      <c r="M554" s="2">
        <v>62</v>
      </c>
      <c r="N554" s="2">
        <v>30</v>
      </c>
      <c r="O554" s="2">
        <v>14</v>
      </c>
      <c r="P554" s="2">
        <v>6</v>
      </c>
      <c r="Q554" s="2">
        <v>2</v>
      </c>
      <c r="R554" s="3">
        <v>0</v>
      </c>
      <c r="S554" t="s">
        <v>400</v>
      </c>
      <c r="T554" s="18" t="s">
        <v>531</v>
      </c>
    </row>
    <row r="555" spans="1:24" x14ac:dyDescent="0.4">
      <c r="A555" s="221" t="s">
        <v>134</v>
      </c>
      <c r="B555" s="222"/>
      <c r="C555" s="1">
        <v>16</v>
      </c>
      <c r="D555" s="2">
        <v>15</v>
      </c>
      <c r="E555" s="2">
        <v>14</v>
      </c>
      <c r="F555" s="2">
        <v>13</v>
      </c>
      <c r="G555" s="2">
        <v>12</v>
      </c>
      <c r="H555" s="2">
        <v>11</v>
      </c>
      <c r="I555" s="2">
        <v>10</v>
      </c>
      <c r="J555" s="2">
        <v>9</v>
      </c>
      <c r="K555" s="1">
        <v>8</v>
      </c>
      <c r="L555" s="2">
        <v>7</v>
      </c>
      <c r="M555" s="2">
        <v>6</v>
      </c>
      <c r="N555" s="2">
        <v>5</v>
      </c>
      <c r="O555" s="2">
        <v>4</v>
      </c>
      <c r="P555" s="2">
        <v>3</v>
      </c>
      <c r="Q555" s="2">
        <v>2</v>
      </c>
      <c r="R555" s="3">
        <v>1</v>
      </c>
      <c r="S555" t="s">
        <v>1</v>
      </c>
      <c r="U555" s="14" t="s">
        <v>4</v>
      </c>
      <c r="V555" s="14" t="s">
        <v>5</v>
      </c>
      <c r="W555" s="14" t="s">
        <v>6</v>
      </c>
      <c r="X555" s="14" t="s">
        <v>7</v>
      </c>
    </row>
    <row r="556" spans="1:24" x14ac:dyDescent="0.4">
      <c r="A556" s="145">
        <v>10</v>
      </c>
      <c r="B556" s="146">
        <v>0</v>
      </c>
      <c r="C556" s="100">
        <v>0</v>
      </c>
      <c r="D556" s="15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3">
        <v>0</v>
      </c>
      <c r="K556" s="1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3">
        <v>0</v>
      </c>
      <c r="T556" s="139" t="s">
        <v>891</v>
      </c>
      <c r="U556" t="s">
        <v>892</v>
      </c>
      <c r="V556" t="s">
        <v>893</v>
      </c>
      <c r="W556" t="s">
        <v>894</v>
      </c>
      <c r="X556" t="s">
        <v>895</v>
      </c>
    </row>
    <row r="557" spans="1:24" x14ac:dyDescent="0.4">
      <c r="A557" s="145">
        <v>10</v>
      </c>
      <c r="B557" s="146">
        <v>0</v>
      </c>
      <c r="C557" s="100">
        <v>0</v>
      </c>
      <c r="D557" s="15">
        <v>0</v>
      </c>
      <c r="E557" s="2">
        <v>1</v>
      </c>
      <c r="F557" s="2">
        <v>1</v>
      </c>
      <c r="G557" s="2">
        <v>1</v>
      </c>
      <c r="H557" s="2">
        <v>1</v>
      </c>
      <c r="I557" s="2">
        <v>1</v>
      </c>
      <c r="J557" s="3">
        <v>1</v>
      </c>
      <c r="K557" s="1">
        <v>1</v>
      </c>
      <c r="L557" s="2">
        <v>1</v>
      </c>
      <c r="M557" s="2">
        <v>1</v>
      </c>
      <c r="N557" s="2">
        <v>1</v>
      </c>
      <c r="O557" s="2">
        <v>1</v>
      </c>
      <c r="P557" s="2">
        <v>1</v>
      </c>
      <c r="Q557" s="2">
        <v>1</v>
      </c>
      <c r="R557" s="3">
        <v>1</v>
      </c>
      <c r="T557" s="140"/>
    </row>
    <row r="558" spans="1:24" x14ac:dyDescent="0.4">
      <c r="A558" s="145">
        <v>10</v>
      </c>
      <c r="B558" s="146">
        <v>0</v>
      </c>
      <c r="C558" s="100">
        <v>0</v>
      </c>
      <c r="D558" s="15">
        <v>1</v>
      </c>
      <c r="E558" s="15">
        <v>0</v>
      </c>
      <c r="F558" s="15">
        <v>0</v>
      </c>
      <c r="G558" s="15">
        <v>0</v>
      </c>
      <c r="H558" s="15">
        <v>0</v>
      </c>
      <c r="I558" s="15">
        <v>0</v>
      </c>
      <c r="J558" s="146">
        <v>0</v>
      </c>
      <c r="K558" s="100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3">
        <v>0</v>
      </c>
      <c r="T558" s="139" t="s">
        <v>890</v>
      </c>
      <c r="U558" t="s">
        <v>896</v>
      </c>
      <c r="V558" t="s">
        <v>897</v>
      </c>
      <c r="W558" t="s">
        <v>898</v>
      </c>
      <c r="X558" t="s">
        <v>899</v>
      </c>
    </row>
    <row r="559" spans="1:24" x14ac:dyDescent="0.4">
      <c r="A559" s="145">
        <v>10</v>
      </c>
      <c r="B559" s="146">
        <v>0</v>
      </c>
      <c r="C559" s="100">
        <v>0</v>
      </c>
      <c r="D559" s="15">
        <v>1</v>
      </c>
      <c r="E559" s="15">
        <v>0</v>
      </c>
      <c r="F559" s="15">
        <v>0</v>
      </c>
      <c r="G559" s="15">
        <v>0</v>
      </c>
      <c r="H559" s="15">
        <v>0</v>
      </c>
      <c r="I559" s="15">
        <v>0</v>
      </c>
      <c r="J559" s="146">
        <v>0</v>
      </c>
      <c r="K559" s="100">
        <v>0</v>
      </c>
      <c r="L559" s="2">
        <v>1</v>
      </c>
      <c r="M559" s="2">
        <v>1</v>
      </c>
      <c r="N559" s="2">
        <v>1</v>
      </c>
      <c r="O559" s="2">
        <v>1</v>
      </c>
      <c r="P559" s="2">
        <v>1</v>
      </c>
      <c r="Q559" s="2">
        <v>1</v>
      </c>
      <c r="R559" s="3">
        <v>1</v>
      </c>
      <c r="T559" s="140"/>
    </row>
    <row r="560" spans="1:24" x14ac:dyDescent="0.4">
      <c r="T560">
        <v>17</v>
      </c>
    </row>
    <row r="561" spans="1:21" ht="24.9" x14ac:dyDescent="0.4">
      <c r="T561" s="138" t="s">
        <v>900</v>
      </c>
    </row>
    <row r="562" spans="1:21" x14ac:dyDescent="0.4">
      <c r="T562" t="s">
        <v>901</v>
      </c>
    </row>
    <row r="563" spans="1:21" x14ac:dyDescent="0.4">
      <c r="T563">
        <f>2^17</f>
        <v>131072</v>
      </c>
    </row>
    <row r="564" spans="1:21" x14ac:dyDescent="0.4">
      <c r="T564">
        <f>2^7-2</f>
        <v>126</v>
      </c>
    </row>
    <row r="566" spans="1:21" x14ac:dyDescent="0.4">
      <c r="T566">
        <f>18-8</f>
        <v>10</v>
      </c>
    </row>
    <row r="567" spans="1:21" x14ac:dyDescent="0.4">
      <c r="T567" t="s">
        <v>902</v>
      </c>
    </row>
    <row r="568" spans="1:21" x14ac:dyDescent="0.4">
      <c r="T568" t="s">
        <v>903</v>
      </c>
    </row>
    <row r="569" spans="1:21" x14ac:dyDescent="0.4">
      <c r="T569">
        <f>2^10</f>
        <v>1024</v>
      </c>
    </row>
    <row r="570" spans="1:21" x14ac:dyDescent="0.4">
      <c r="T570">
        <f>2^14-2</f>
        <v>16382</v>
      </c>
    </row>
    <row r="572" spans="1:21" x14ac:dyDescent="0.4">
      <c r="T572" t="s">
        <v>904</v>
      </c>
    </row>
    <row r="573" spans="1:21" x14ac:dyDescent="0.4">
      <c r="T573" t="s">
        <v>905</v>
      </c>
      <c r="U573" t="s">
        <v>907</v>
      </c>
    </row>
    <row r="574" spans="1:21" x14ac:dyDescent="0.4">
      <c r="T574" t="s">
        <v>906</v>
      </c>
      <c r="U574" t="s">
        <v>908</v>
      </c>
    </row>
    <row r="576" spans="1:21" x14ac:dyDescent="0.4">
      <c r="A576" s="18" t="s">
        <v>909</v>
      </c>
      <c r="B576" s="18"/>
      <c r="C576" s="18"/>
    </row>
    <row r="578" spans="1:24" x14ac:dyDescent="0.4">
      <c r="A578" s="217" t="s">
        <v>133</v>
      </c>
      <c r="B578" s="218"/>
      <c r="C578" s="11">
        <v>65536</v>
      </c>
      <c r="D578" s="12">
        <v>32768</v>
      </c>
      <c r="E578" s="12">
        <v>16384</v>
      </c>
      <c r="F578" s="12">
        <v>8192</v>
      </c>
      <c r="G578" s="12">
        <v>4096</v>
      </c>
      <c r="H578" s="12">
        <v>2048</v>
      </c>
      <c r="I578" s="12">
        <v>1024</v>
      </c>
      <c r="J578" s="13">
        <v>512</v>
      </c>
      <c r="K578" s="11">
        <v>256</v>
      </c>
      <c r="L578" s="12">
        <v>128</v>
      </c>
      <c r="M578" s="12">
        <v>64</v>
      </c>
      <c r="N578" s="12">
        <v>32</v>
      </c>
      <c r="O578" s="12">
        <v>16</v>
      </c>
      <c r="P578" s="12">
        <v>8</v>
      </c>
      <c r="Q578" s="12">
        <v>4</v>
      </c>
      <c r="R578" s="13">
        <v>2</v>
      </c>
      <c r="S578" t="s">
        <v>2</v>
      </c>
    </row>
    <row r="579" spans="1:24" x14ac:dyDescent="0.4">
      <c r="A579" s="219" t="s">
        <v>135</v>
      </c>
      <c r="B579" s="220"/>
      <c r="C579" s="1">
        <v>128</v>
      </c>
      <c r="D579" s="2">
        <v>64</v>
      </c>
      <c r="E579" s="2">
        <v>32</v>
      </c>
      <c r="F579" s="2">
        <v>16</v>
      </c>
      <c r="G579" s="2">
        <v>8</v>
      </c>
      <c r="H579" s="2">
        <v>4</v>
      </c>
      <c r="I579" s="2">
        <v>2</v>
      </c>
      <c r="J579" s="3">
        <v>1</v>
      </c>
      <c r="K579" s="4">
        <v>128</v>
      </c>
      <c r="L579">
        <v>64</v>
      </c>
      <c r="M579">
        <v>32</v>
      </c>
      <c r="N579">
        <v>16</v>
      </c>
      <c r="O579">
        <v>8</v>
      </c>
      <c r="P579">
        <v>4</v>
      </c>
      <c r="Q579">
        <v>2</v>
      </c>
      <c r="R579" s="5">
        <v>1</v>
      </c>
      <c r="S579" t="s">
        <v>3</v>
      </c>
    </row>
    <row r="580" spans="1:24" x14ac:dyDescent="0.4">
      <c r="A580" s="217" t="s">
        <v>133</v>
      </c>
      <c r="B580" s="218"/>
      <c r="C580" s="1">
        <v>65534</v>
      </c>
      <c r="D580" s="2">
        <v>32766</v>
      </c>
      <c r="E580" s="2">
        <v>16382</v>
      </c>
      <c r="F580" s="2">
        <v>8190</v>
      </c>
      <c r="G580" s="2">
        <v>4094</v>
      </c>
      <c r="H580" s="2">
        <v>2046</v>
      </c>
      <c r="I580" s="2">
        <v>1022</v>
      </c>
      <c r="J580" s="3">
        <v>510</v>
      </c>
      <c r="K580" s="1">
        <v>254</v>
      </c>
      <c r="L580" s="2">
        <v>126</v>
      </c>
      <c r="M580" s="2">
        <v>62</v>
      </c>
      <c r="N580" s="2">
        <v>30</v>
      </c>
      <c r="O580" s="2">
        <v>14</v>
      </c>
      <c r="P580" s="2">
        <v>6</v>
      </c>
      <c r="Q580" s="2">
        <v>2</v>
      </c>
      <c r="R580" s="3">
        <v>0</v>
      </c>
      <c r="S580" t="s">
        <v>400</v>
      </c>
      <c r="T580" s="18"/>
    </row>
    <row r="581" spans="1:24" x14ac:dyDescent="0.4">
      <c r="A581" s="221" t="s">
        <v>134</v>
      </c>
      <c r="B581" s="222"/>
      <c r="C581" s="1">
        <v>16</v>
      </c>
      <c r="D581" s="2">
        <v>15</v>
      </c>
      <c r="E581" s="2">
        <v>14</v>
      </c>
      <c r="F581" s="2">
        <v>13</v>
      </c>
      <c r="G581" s="2">
        <v>12</v>
      </c>
      <c r="H581" s="2">
        <v>11</v>
      </c>
      <c r="I581" s="2">
        <v>10</v>
      </c>
      <c r="J581" s="2">
        <v>9</v>
      </c>
      <c r="K581" s="1">
        <v>8</v>
      </c>
      <c r="L581" s="2">
        <v>7</v>
      </c>
      <c r="M581" s="2">
        <v>6</v>
      </c>
      <c r="N581" s="2">
        <v>5</v>
      </c>
      <c r="O581" s="2">
        <v>4</v>
      </c>
      <c r="P581" s="2">
        <v>3</v>
      </c>
      <c r="Q581" s="2">
        <v>2</v>
      </c>
      <c r="R581" s="3">
        <v>1</v>
      </c>
      <c r="S581" t="s">
        <v>1</v>
      </c>
      <c r="U581" s="14" t="s">
        <v>4</v>
      </c>
      <c r="V581" s="14" t="s">
        <v>5</v>
      </c>
      <c r="W581" s="14" t="s">
        <v>6</v>
      </c>
      <c r="X581" s="14" t="s">
        <v>7</v>
      </c>
    </row>
    <row r="582" spans="1:24" x14ac:dyDescent="0.4">
      <c r="A582" s="145">
        <v>192</v>
      </c>
      <c r="B582" s="146">
        <v>35</v>
      </c>
      <c r="C582" s="100">
        <v>0</v>
      </c>
      <c r="D582" s="15">
        <v>0</v>
      </c>
      <c r="E582" s="15">
        <v>0</v>
      </c>
      <c r="F582" s="15">
        <v>0</v>
      </c>
      <c r="G582" s="15">
        <v>0</v>
      </c>
      <c r="H582" s="15">
        <v>0</v>
      </c>
      <c r="I582" s="2">
        <v>0</v>
      </c>
      <c r="J582" s="3">
        <v>0</v>
      </c>
      <c r="K582" s="1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3">
        <v>0</v>
      </c>
      <c r="T582" s="139" t="s">
        <v>910</v>
      </c>
      <c r="U582" t="s">
        <v>914</v>
      </c>
      <c r="V582" t="s">
        <v>915</v>
      </c>
      <c r="W582" t="s">
        <v>916</v>
      </c>
      <c r="X582" t="s">
        <v>917</v>
      </c>
    </row>
    <row r="583" spans="1:24" x14ac:dyDescent="0.4">
      <c r="A583" s="145">
        <v>192</v>
      </c>
      <c r="B583" s="146">
        <v>35</v>
      </c>
      <c r="C583" s="100">
        <v>0</v>
      </c>
      <c r="D583" s="15">
        <v>0</v>
      </c>
      <c r="E583" s="15">
        <v>0</v>
      </c>
      <c r="F583" s="15">
        <v>0</v>
      </c>
      <c r="G583" s="15">
        <v>0</v>
      </c>
      <c r="H583" s="15">
        <v>0</v>
      </c>
      <c r="I583" s="2">
        <v>1</v>
      </c>
      <c r="J583" s="3">
        <v>1</v>
      </c>
      <c r="K583" s="1">
        <v>1</v>
      </c>
      <c r="L583" s="2">
        <v>1</v>
      </c>
      <c r="M583" s="2">
        <v>1</v>
      </c>
      <c r="N583" s="2">
        <v>1</v>
      </c>
      <c r="O583" s="2">
        <v>1</v>
      </c>
      <c r="P583" s="2">
        <v>1</v>
      </c>
      <c r="Q583" s="2">
        <v>1</v>
      </c>
      <c r="R583" s="3">
        <v>1</v>
      </c>
      <c r="T583" s="140"/>
    </row>
    <row r="584" spans="1:24" x14ac:dyDescent="0.4">
      <c r="A584" s="145">
        <v>192</v>
      </c>
      <c r="B584" s="146">
        <v>35</v>
      </c>
      <c r="C584" s="100">
        <v>0</v>
      </c>
      <c r="D584" s="15">
        <v>0</v>
      </c>
      <c r="E584" s="15">
        <v>0</v>
      </c>
      <c r="F584" s="15">
        <v>0</v>
      </c>
      <c r="G584" s="15">
        <v>0</v>
      </c>
      <c r="H584" s="15">
        <v>1</v>
      </c>
      <c r="I584" s="15">
        <v>0</v>
      </c>
      <c r="J584" s="146">
        <v>0</v>
      </c>
      <c r="K584" s="1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3">
        <v>0</v>
      </c>
      <c r="T584" s="139" t="s">
        <v>911</v>
      </c>
      <c r="U584" t="s">
        <v>918</v>
      </c>
      <c r="V584" t="s">
        <v>919</v>
      </c>
      <c r="W584" t="s">
        <v>920</v>
      </c>
      <c r="X584" t="s">
        <v>921</v>
      </c>
    </row>
    <row r="585" spans="1:24" x14ac:dyDescent="0.4">
      <c r="A585" s="145">
        <v>192</v>
      </c>
      <c r="B585" s="146">
        <v>35</v>
      </c>
      <c r="C585" s="148">
        <v>0</v>
      </c>
      <c r="D585" s="149">
        <v>0</v>
      </c>
      <c r="E585" s="149">
        <v>0</v>
      </c>
      <c r="F585" s="149">
        <v>0</v>
      </c>
      <c r="G585" s="149">
        <v>0</v>
      </c>
      <c r="H585" s="149">
        <v>1</v>
      </c>
      <c r="I585" s="149">
        <v>0</v>
      </c>
      <c r="J585" s="150">
        <v>0</v>
      </c>
      <c r="K585" s="11">
        <v>1</v>
      </c>
      <c r="L585" s="12">
        <v>1</v>
      </c>
      <c r="M585" s="12">
        <v>1</v>
      </c>
      <c r="N585" s="12">
        <v>1</v>
      </c>
      <c r="O585" s="12">
        <v>1</v>
      </c>
      <c r="P585" s="12">
        <v>1</v>
      </c>
      <c r="Q585" s="12">
        <v>1</v>
      </c>
      <c r="R585" s="13">
        <v>1</v>
      </c>
      <c r="T585" s="140"/>
    </row>
    <row r="586" spans="1:24" x14ac:dyDescent="0.4">
      <c r="A586" s="145">
        <v>192</v>
      </c>
      <c r="B586" s="146">
        <v>35</v>
      </c>
      <c r="C586" s="148">
        <v>0</v>
      </c>
      <c r="D586" s="149">
        <v>0</v>
      </c>
      <c r="E586" s="149">
        <v>0</v>
      </c>
      <c r="F586" s="149">
        <v>0</v>
      </c>
      <c r="G586" s="149">
        <v>0</v>
      </c>
      <c r="H586" s="149">
        <v>1</v>
      </c>
      <c r="I586" s="149">
        <v>0</v>
      </c>
      <c r="J586" s="150">
        <v>1</v>
      </c>
      <c r="K586" s="148">
        <v>0</v>
      </c>
      <c r="L586" s="149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3">
        <v>0</v>
      </c>
      <c r="T586" t="s">
        <v>912</v>
      </c>
      <c r="U586" t="s">
        <v>922</v>
      </c>
      <c r="V586" t="s">
        <v>923</v>
      </c>
      <c r="W586" t="s">
        <v>924</v>
      </c>
      <c r="X586" t="s">
        <v>925</v>
      </c>
    </row>
    <row r="587" spans="1:24" x14ac:dyDescent="0.4">
      <c r="A587" s="145">
        <v>192</v>
      </c>
      <c r="B587" s="146">
        <v>35</v>
      </c>
      <c r="C587" s="148">
        <v>0</v>
      </c>
      <c r="D587" s="149">
        <v>0</v>
      </c>
      <c r="E587" s="149">
        <v>0</v>
      </c>
      <c r="F587" s="149">
        <v>0</v>
      </c>
      <c r="G587" s="149">
        <v>0</v>
      </c>
      <c r="H587" s="149">
        <v>1</v>
      </c>
      <c r="I587" s="149">
        <v>0</v>
      </c>
      <c r="J587" s="150">
        <v>1</v>
      </c>
      <c r="K587" s="148">
        <v>0</v>
      </c>
      <c r="L587" s="149">
        <v>0</v>
      </c>
      <c r="M587" s="12">
        <v>1</v>
      </c>
      <c r="N587" s="12">
        <v>1</v>
      </c>
      <c r="O587" s="12">
        <v>1</v>
      </c>
      <c r="P587" s="12">
        <v>1</v>
      </c>
      <c r="Q587" s="12">
        <v>1</v>
      </c>
      <c r="R587" s="13">
        <v>1</v>
      </c>
    </row>
    <row r="588" spans="1:24" x14ac:dyDescent="0.4">
      <c r="A588" s="145">
        <v>192</v>
      </c>
      <c r="B588" s="146">
        <v>35</v>
      </c>
      <c r="C588" s="101">
        <v>0</v>
      </c>
      <c r="D588" s="16">
        <v>0</v>
      </c>
      <c r="E588" s="16">
        <v>0</v>
      </c>
      <c r="F588" s="16">
        <v>0</v>
      </c>
      <c r="G588" s="16">
        <v>0</v>
      </c>
      <c r="H588" s="16">
        <v>1</v>
      </c>
      <c r="I588" s="16">
        <v>0</v>
      </c>
      <c r="J588" s="147">
        <v>1</v>
      </c>
      <c r="K588" s="101">
        <v>0</v>
      </c>
      <c r="L588" s="16">
        <v>1</v>
      </c>
      <c r="M588" s="16">
        <v>0</v>
      </c>
      <c r="N588">
        <v>0</v>
      </c>
      <c r="O588">
        <v>0</v>
      </c>
      <c r="P588">
        <v>0</v>
      </c>
      <c r="Q588">
        <v>0</v>
      </c>
      <c r="R588" s="5">
        <v>0</v>
      </c>
      <c r="T588" t="s">
        <v>913</v>
      </c>
      <c r="U588" t="s">
        <v>926</v>
      </c>
      <c r="V588" t="s">
        <v>927</v>
      </c>
      <c r="W588" t="s">
        <v>928</v>
      </c>
      <c r="X588" t="s">
        <v>929</v>
      </c>
    </row>
    <row r="589" spans="1:24" x14ac:dyDescent="0.4">
      <c r="A589" s="145">
        <v>192</v>
      </c>
      <c r="B589" s="146">
        <v>35</v>
      </c>
      <c r="C589" s="148">
        <v>0</v>
      </c>
      <c r="D589" s="149">
        <v>0</v>
      </c>
      <c r="E589" s="149">
        <v>0</v>
      </c>
      <c r="F589" s="149">
        <v>0</v>
      </c>
      <c r="G589" s="149">
        <v>0</v>
      </c>
      <c r="H589" s="149">
        <v>1</v>
      </c>
      <c r="I589" s="149">
        <v>0</v>
      </c>
      <c r="J589" s="150">
        <v>1</v>
      </c>
      <c r="K589" s="148">
        <v>0</v>
      </c>
      <c r="L589" s="149">
        <v>1</v>
      </c>
      <c r="M589" s="149">
        <v>0</v>
      </c>
      <c r="N589" s="12">
        <v>1</v>
      </c>
      <c r="O589" s="12">
        <v>1</v>
      </c>
      <c r="P589" s="12">
        <v>1</v>
      </c>
      <c r="Q589" s="12">
        <v>1</v>
      </c>
      <c r="R589" s="13">
        <v>1</v>
      </c>
    </row>
    <row r="591" spans="1:24" x14ac:dyDescent="0.4">
      <c r="T591" s="139" t="s">
        <v>910</v>
      </c>
      <c r="U591" t="s">
        <v>930</v>
      </c>
    </row>
    <row r="592" spans="1:24" x14ac:dyDescent="0.4">
      <c r="T592" s="140"/>
    </row>
    <row r="593" spans="1:24" x14ac:dyDescent="0.4">
      <c r="T593" s="139" t="s">
        <v>911</v>
      </c>
      <c r="U593" t="s">
        <v>931</v>
      </c>
    </row>
    <row r="594" spans="1:24" x14ac:dyDescent="0.4">
      <c r="T594" s="140"/>
    </row>
    <row r="595" spans="1:24" x14ac:dyDescent="0.4">
      <c r="T595" t="s">
        <v>912</v>
      </c>
      <c r="U595" t="s">
        <v>932</v>
      </c>
    </row>
    <row r="597" spans="1:24" x14ac:dyDescent="0.4">
      <c r="T597" t="s">
        <v>913</v>
      </c>
      <c r="U597" t="s">
        <v>933</v>
      </c>
    </row>
    <row r="599" spans="1:24" x14ac:dyDescent="0.4">
      <c r="A599" s="18" t="s">
        <v>44</v>
      </c>
      <c r="B599" s="18"/>
      <c r="C599" s="18"/>
    </row>
    <row r="601" spans="1:24" x14ac:dyDescent="0.4">
      <c r="A601" s="217" t="s">
        <v>133</v>
      </c>
      <c r="B601" s="218"/>
      <c r="C601" s="11">
        <v>65536</v>
      </c>
      <c r="D601" s="12">
        <v>32768</v>
      </c>
      <c r="E601" s="12">
        <v>16384</v>
      </c>
      <c r="F601" s="12">
        <v>8192</v>
      </c>
      <c r="G601" s="12">
        <v>4096</v>
      </c>
      <c r="H601" s="12">
        <v>2048</v>
      </c>
      <c r="I601" s="12">
        <v>1024</v>
      </c>
      <c r="J601" s="13">
        <v>512</v>
      </c>
      <c r="K601" s="11">
        <v>256</v>
      </c>
      <c r="L601" s="12">
        <v>128</v>
      </c>
      <c r="M601" s="12">
        <v>64</v>
      </c>
      <c r="N601" s="12">
        <v>32</v>
      </c>
      <c r="O601" s="12">
        <v>16</v>
      </c>
      <c r="P601" s="12">
        <v>8</v>
      </c>
      <c r="Q601" s="12">
        <v>4</v>
      </c>
      <c r="R601" s="13">
        <v>2</v>
      </c>
      <c r="S601" t="s">
        <v>2</v>
      </c>
    </row>
    <row r="602" spans="1:24" x14ac:dyDescent="0.4">
      <c r="A602" s="219" t="s">
        <v>135</v>
      </c>
      <c r="B602" s="220"/>
      <c r="C602" s="1">
        <v>128</v>
      </c>
      <c r="D602" s="2">
        <v>64</v>
      </c>
      <c r="E602" s="2">
        <v>32</v>
      </c>
      <c r="F602" s="2">
        <v>16</v>
      </c>
      <c r="G602" s="2">
        <v>8</v>
      </c>
      <c r="H602" s="2">
        <v>4</v>
      </c>
      <c r="I602" s="2">
        <v>2</v>
      </c>
      <c r="J602" s="3">
        <v>1</v>
      </c>
      <c r="K602" s="4">
        <v>128</v>
      </c>
      <c r="L602">
        <v>64</v>
      </c>
      <c r="M602">
        <v>32</v>
      </c>
      <c r="N602">
        <v>16</v>
      </c>
      <c r="O602">
        <v>8</v>
      </c>
      <c r="P602">
        <v>4</v>
      </c>
      <c r="Q602">
        <v>2</v>
      </c>
      <c r="R602" s="5">
        <v>1</v>
      </c>
      <c r="S602" t="s">
        <v>3</v>
      </c>
    </row>
    <row r="603" spans="1:24" x14ac:dyDescent="0.4">
      <c r="A603" s="217" t="s">
        <v>133</v>
      </c>
      <c r="B603" s="218"/>
      <c r="C603" s="1">
        <v>65534</v>
      </c>
      <c r="D603" s="2">
        <v>32766</v>
      </c>
      <c r="E603" s="2">
        <v>16382</v>
      </c>
      <c r="F603" s="2">
        <v>8190</v>
      </c>
      <c r="G603" s="2">
        <v>4094</v>
      </c>
      <c r="H603" s="2">
        <v>2046</v>
      </c>
      <c r="I603" s="2">
        <v>1022</v>
      </c>
      <c r="J603" s="3">
        <v>510</v>
      </c>
      <c r="K603" s="1">
        <v>254</v>
      </c>
      <c r="L603" s="2">
        <v>126</v>
      </c>
      <c r="M603" s="2">
        <v>62</v>
      </c>
      <c r="N603" s="2">
        <v>30</v>
      </c>
      <c r="O603" s="2">
        <v>14</v>
      </c>
      <c r="P603" s="2">
        <v>6</v>
      </c>
      <c r="Q603" s="2">
        <v>2</v>
      </c>
      <c r="R603" s="3">
        <v>0</v>
      </c>
      <c r="S603" t="s">
        <v>400</v>
      </c>
      <c r="T603" s="18"/>
    </row>
    <row r="604" spans="1:24" x14ac:dyDescent="0.4">
      <c r="A604" s="221" t="s">
        <v>134</v>
      </c>
      <c r="B604" s="222"/>
      <c r="C604" s="1">
        <v>16</v>
      </c>
      <c r="D604" s="2">
        <v>15</v>
      </c>
      <c r="E604" s="2">
        <v>14</v>
      </c>
      <c r="F604" s="2">
        <v>13</v>
      </c>
      <c r="G604" s="2">
        <v>12</v>
      </c>
      <c r="H604" s="2">
        <v>11</v>
      </c>
      <c r="I604" s="2">
        <v>10</v>
      </c>
      <c r="J604" s="2">
        <v>9</v>
      </c>
      <c r="K604" s="1">
        <v>8</v>
      </c>
      <c r="L604" s="2">
        <v>7</v>
      </c>
      <c r="M604" s="2">
        <v>6</v>
      </c>
      <c r="N604" s="2">
        <v>5</v>
      </c>
      <c r="O604" s="2">
        <v>4</v>
      </c>
      <c r="P604" s="2">
        <v>3</v>
      </c>
      <c r="Q604" s="2">
        <v>2</v>
      </c>
      <c r="R604" s="3">
        <v>1</v>
      </c>
      <c r="S604" t="s">
        <v>1</v>
      </c>
      <c r="U604" s="14" t="s">
        <v>4</v>
      </c>
      <c r="V604" s="14" t="s">
        <v>5</v>
      </c>
      <c r="W604" s="14" t="s">
        <v>6</v>
      </c>
      <c r="X604" s="14" t="s">
        <v>7</v>
      </c>
    </row>
    <row r="605" spans="1:24" x14ac:dyDescent="0.4">
      <c r="A605" s="151">
        <v>192</v>
      </c>
      <c r="B605" s="152">
        <v>168</v>
      </c>
      <c r="C605" s="153">
        <v>0</v>
      </c>
      <c r="D605" s="154">
        <v>0</v>
      </c>
      <c r="E605" s="154">
        <v>0</v>
      </c>
      <c r="F605" s="154">
        <v>0</v>
      </c>
      <c r="G605" s="154">
        <v>0</v>
      </c>
      <c r="H605" s="154">
        <v>0</v>
      </c>
      <c r="I605" s="154">
        <v>0</v>
      </c>
      <c r="J605" s="152">
        <v>0</v>
      </c>
      <c r="K605" s="153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3">
        <v>0</v>
      </c>
      <c r="T605" s="139" t="s">
        <v>934</v>
      </c>
      <c r="U605" t="s">
        <v>465</v>
      </c>
      <c r="V605" t="s">
        <v>935</v>
      </c>
      <c r="W605" t="s">
        <v>936</v>
      </c>
      <c r="X605" t="s">
        <v>937</v>
      </c>
    </row>
    <row r="606" spans="1:24" x14ac:dyDescent="0.4">
      <c r="A606" s="151">
        <v>192</v>
      </c>
      <c r="B606" s="152">
        <v>168</v>
      </c>
      <c r="C606" s="153">
        <v>0</v>
      </c>
      <c r="D606" s="154">
        <v>0</v>
      </c>
      <c r="E606" s="154">
        <v>0</v>
      </c>
      <c r="F606" s="154">
        <v>0</v>
      </c>
      <c r="G606" s="154">
        <v>0</v>
      </c>
      <c r="H606" s="154">
        <v>0</v>
      </c>
      <c r="I606" s="154">
        <v>0</v>
      </c>
      <c r="J606" s="152">
        <v>0</v>
      </c>
      <c r="K606" s="153">
        <v>0</v>
      </c>
      <c r="L606" s="2">
        <v>1</v>
      </c>
      <c r="M606" s="2">
        <v>1</v>
      </c>
      <c r="N606" s="2">
        <v>1</v>
      </c>
      <c r="O606" s="2">
        <v>1</v>
      </c>
      <c r="P606" s="2">
        <v>1</v>
      </c>
      <c r="Q606" s="2">
        <v>1</v>
      </c>
      <c r="R606" s="3">
        <v>1</v>
      </c>
      <c r="T606" s="140"/>
    </row>
    <row r="607" spans="1:24" x14ac:dyDescent="0.4">
      <c r="A607" s="151">
        <v>192</v>
      </c>
      <c r="B607" s="152">
        <v>168</v>
      </c>
      <c r="C607" s="153">
        <v>0</v>
      </c>
      <c r="D607" s="154">
        <v>0</v>
      </c>
      <c r="E607" s="154">
        <v>0</v>
      </c>
      <c r="F607" s="154">
        <v>0</v>
      </c>
      <c r="G607" s="154">
        <v>0</v>
      </c>
      <c r="H607" s="154">
        <v>0</v>
      </c>
      <c r="I607" s="154">
        <v>0</v>
      </c>
      <c r="J607" s="152">
        <v>0</v>
      </c>
      <c r="K607" s="153">
        <v>1</v>
      </c>
      <c r="L607" s="154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3">
        <v>0</v>
      </c>
      <c r="T607" s="139" t="s">
        <v>938</v>
      </c>
      <c r="U607" t="s">
        <v>939</v>
      </c>
      <c r="V607" t="s">
        <v>940</v>
      </c>
      <c r="W607" t="s">
        <v>941</v>
      </c>
      <c r="X607" t="s">
        <v>942</v>
      </c>
    </row>
    <row r="608" spans="1:24" x14ac:dyDescent="0.4">
      <c r="A608" s="151">
        <v>192</v>
      </c>
      <c r="B608" s="152">
        <v>168</v>
      </c>
      <c r="C608" s="153">
        <v>0</v>
      </c>
      <c r="D608" s="154">
        <v>0</v>
      </c>
      <c r="E608" s="154">
        <v>0</v>
      </c>
      <c r="F608" s="154">
        <v>0</v>
      </c>
      <c r="G608" s="154">
        <v>0</v>
      </c>
      <c r="H608" s="154">
        <v>0</v>
      </c>
      <c r="I608" s="154">
        <v>0</v>
      </c>
      <c r="J608" s="152">
        <v>0</v>
      </c>
      <c r="K608" s="153">
        <v>1</v>
      </c>
      <c r="L608" s="154">
        <v>0</v>
      </c>
      <c r="M608" s="12">
        <v>1</v>
      </c>
      <c r="N608" s="12">
        <v>1</v>
      </c>
      <c r="O608" s="12">
        <v>1</v>
      </c>
      <c r="P608" s="12">
        <v>1</v>
      </c>
      <c r="Q608" s="12">
        <v>1</v>
      </c>
      <c r="R608" s="13">
        <v>1</v>
      </c>
      <c r="T608" s="140"/>
    </row>
    <row r="609" spans="1:24" x14ac:dyDescent="0.4">
      <c r="A609" s="151">
        <v>192</v>
      </c>
      <c r="B609" s="152">
        <v>168</v>
      </c>
      <c r="C609" s="67">
        <v>0</v>
      </c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155">
        <v>0</v>
      </c>
      <c r="K609" s="67">
        <v>1</v>
      </c>
      <c r="L609" s="68">
        <v>1</v>
      </c>
      <c r="M609" s="68">
        <v>0</v>
      </c>
      <c r="N609" s="12">
        <v>0</v>
      </c>
      <c r="O609" s="12">
        <v>0</v>
      </c>
      <c r="P609" s="12">
        <v>0</v>
      </c>
      <c r="Q609" s="12">
        <v>0</v>
      </c>
      <c r="R609" s="13">
        <v>0</v>
      </c>
      <c r="T609" t="s">
        <v>943</v>
      </c>
      <c r="U609" t="s">
        <v>944</v>
      </c>
      <c r="V609" t="s">
        <v>945</v>
      </c>
      <c r="W609" t="s">
        <v>946</v>
      </c>
      <c r="X609" t="s">
        <v>947</v>
      </c>
    </row>
    <row r="610" spans="1:24" x14ac:dyDescent="0.4">
      <c r="A610" s="151">
        <v>192</v>
      </c>
      <c r="B610" s="152">
        <v>168</v>
      </c>
      <c r="C610" s="67">
        <v>0</v>
      </c>
      <c r="D610" s="68">
        <v>0</v>
      </c>
      <c r="E610" s="68">
        <v>0</v>
      </c>
      <c r="F610" s="68">
        <v>0</v>
      </c>
      <c r="G610" s="68">
        <v>0</v>
      </c>
      <c r="H610" s="68">
        <v>0</v>
      </c>
      <c r="I610" s="68">
        <v>0</v>
      </c>
      <c r="J610" s="155">
        <v>0</v>
      </c>
      <c r="K610" s="67">
        <v>1</v>
      </c>
      <c r="L610" s="68">
        <v>1</v>
      </c>
      <c r="M610" s="68">
        <v>0</v>
      </c>
      <c r="N610" s="12">
        <v>1</v>
      </c>
      <c r="O610" s="12">
        <v>1</v>
      </c>
      <c r="P610" s="12">
        <v>1</v>
      </c>
      <c r="Q610" s="12">
        <v>1</v>
      </c>
      <c r="R610" s="13">
        <v>1</v>
      </c>
    </row>
    <row r="611" spans="1:24" x14ac:dyDescent="0.4">
      <c r="A611" s="151">
        <v>192</v>
      </c>
      <c r="B611" s="152">
        <v>168</v>
      </c>
      <c r="C611" s="156">
        <v>0</v>
      </c>
      <c r="D611" s="123">
        <v>0</v>
      </c>
      <c r="E611" s="123">
        <v>0</v>
      </c>
      <c r="F611" s="123">
        <v>0</v>
      </c>
      <c r="G611" s="123">
        <v>0</v>
      </c>
      <c r="H611" s="123">
        <v>0</v>
      </c>
      <c r="I611" s="123">
        <v>0</v>
      </c>
      <c r="J611" s="157">
        <v>0</v>
      </c>
      <c r="K611" s="156">
        <v>1</v>
      </c>
      <c r="L611" s="123">
        <v>1</v>
      </c>
      <c r="M611" s="123">
        <v>1</v>
      </c>
      <c r="N611">
        <v>0</v>
      </c>
      <c r="O611">
        <v>0</v>
      </c>
      <c r="P611">
        <v>0</v>
      </c>
      <c r="Q611">
        <v>0</v>
      </c>
      <c r="R611" s="5">
        <v>0</v>
      </c>
      <c r="T611" t="s">
        <v>948</v>
      </c>
      <c r="U611" t="s">
        <v>949</v>
      </c>
      <c r="V611" t="s">
        <v>950</v>
      </c>
      <c r="W611" t="s">
        <v>951</v>
      </c>
      <c r="X611" t="s">
        <v>952</v>
      </c>
    </row>
    <row r="612" spans="1:24" x14ac:dyDescent="0.4">
      <c r="A612" s="151">
        <v>192</v>
      </c>
      <c r="B612" s="152">
        <v>168</v>
      </c>
      <c r="C612" s="156">
        <v>0</v>
      </c>
      <c r="D612" s="123">
        <v>0</v>
      </c>
      <c r="E612" s="123">
        <v>0</v>
      </c>
      <c r="F612" s="123">
        <v>0</v>
      </c>
      <c r="G612" s="123">
        <v>0</v>
      </c>
      <c r="H612" s="123">
        <v>0</v>
      </c>
      <c r="I612" s="123">
        <v>0</v>
      </c>
      <c r="J612" s="157">
        <v>0</v>
      </c>
      <c r="K612" s="156">
        <v>1</v>
      </c>
      <c r="L612" s="123">
        <v>1</v>
      </c>
      <c r="M612" s="123">
        <v>1</v>
      </c>
      <c r="N612" s="12">
        <v>1</v>
      </c>
      <c r="O612" s="12">
        <v>1</v>
      </c>
      <c r="P612" s="12">
        <v>1</v>
      </c>
      <c r="Q612" s="12">
        <v>1</v>
      </c>
      <c r="R612" s="13">
        <v>1</v>
      </c>
    </row>
    <row r="614" spans="1:24" x14ac:dyDescent="0.4">
      <c r="A614" s="158" t="s">
        <v>953</v>
      </c>
      <c r="B614" s="18"/>
      <c r="C614" s="18"/>
      <c r="T614">
        <f>2^4</f>
        <v>16</v>
      </c>
      <c r="U614" s="110">
        <v>11111111</v>
      </c>
      <c r="V614" s="110">
        <v>11111111</v>
      </c>
      <c r="W614" s="110">
        <v>11111111</v>
      </c>
      <c r="X614" s="110">
        <v>11110000</v>
      </c>
    </row>
    <row r="615" spans="1:24" x14ac:dyDescent="0.4">
      <c r="T615">
        <f>2^4-2</f>
        <v>14</v>
      </c>
      <c r="U615" s="123">
        <v>255</v>
      </c>
      <c r="V615" s="123">
        <v>255</v>
      </c>
      <c r="W615" s="123">
        <v>255</v>
      </c>
      <c r="X615" s="123">
        <v>240</v>
      </c>
    </row>
    <row r="616" spans="1:24" x14ac:dyDescent="0.4">
      <c r="A616" s="217" t="s">
        <v>133</v>
      </c>
      <c r="B616" s="218"/>
      <c r="C616" s="11">
        <v>65536</v>
      </c>
      <c r="D616" s="12">
        <v>32768</v>
      </c>
      <c r="E616" s="12">
        <v>16384</v>
      </c>
      <c r="F616" s="12">
        <v>8192</v>
      </c>
      <c r="G616" s="12">
        <v>4096</v>
      </c>
      <c r="H616" s="12">
        <v>2048</v>
      </c>
      <c r="I616" s="12">
        <v>1024</v>
      </c>
      <c r="J616" s="13">
        <v>512</v>
      </c>
      <c r="K616" s="11">
        <v>256</v>
      </c>
      <c r="L616" s="12">
        <v>128</v>
      </c>
      <c r="M616" s="12">
        <v>64</v>
      </c>
      <c r="N616" s="12">
        <v>32</v>
      </c>
      <c r="O616" s="12">
        <v>16</v>
      </c>
      <c r="P616" s="12">
        <v>8</v>
      </c>
      <c r="Q616" s="12">
        <v>4</v>
      </c>
      <c r="R616" s="13">
        <v>2</v>
      </c>
      <c r="S616" t="s">
        <v>2</v>
      </c>
    </row>
    <row r="617" spans="1:24" x14ac:dyDescent="0.4">
      <c r="A617" s="219" t="s">
        <v>135</v>
      </c>
      <c r="B617" s="220"/>
      <c r="C617" s="1">
        <v>128</v>
      </c>
      <c r="D617" s="2">
        <v>64</v>
      </c>
      <c r="E617" s="2">
        <v>32</v>
      </c>
      <c r="F617" s="2">
        <v>16</v>
      </c>
      <c r="G617" s="2">
        <v>8</v>
      </c>
      <c r="H617" s="2">
        <v>4</v>
      </c>
      <c r="I617" s="2">
        <v>2</v>
      </c>
      <c r="J617" s="3">
        <v>1</v>
      </c>
      <c r="K617" s="4">
        <v>128</v>
      </c>
      <c r="L617">
        <v>64</v>
      </c>
      <c r="M617">
        <v>32</v>
      </c>
      <c r="N617">
        <v>16</v>
      </c>
      <c r="O617">
        <v>8</v>
      </c>
      <c r="P617">
        <v>4</v>
      </c>
      <c r="Q617">
        <v>2</v>
      </c>
      <c r="R617" s="5">
        <v>1</v>
      </c>
      <c r="S617" t="s">
        <v>3</v>
      </c>
    </row>
    <row r="618" spans="1:24" x14ac:dyDescent="0.4">
      <c r="A618" s="217" t="s">
        <v>133</v>
      </c>
      <c r="B618" s="218"/>
      <c r="C618" s="1">
        <v>65534</v>
      </c>
      <c r="D618" s="2">
        <v>32766</v>
      </c>
      <c r="E618" s="2">
        <v>16382</v>
      </c>
      <c r="F618" s="2">
        <v>8190</v>
      </c>
      <c r="G618" s="2">
        <v>4094</v>
      </c>
      <c r="H618" s="2">
        <v>2046</v>
      </c>
      <c r="I618" s="2">
        <v>1022</v>
      </c>
      <c r="J618" s="3">
        <v>510</v>
      </c>
      <c r="K618" s="1">
        <v>254</v>
      </c>
      <c r="L618" s="2">
        <v>126</v>
      </c>
      <c r="M618" s="2">
        <v>62</v>
      </c>
      <c r="N618" s="2">
        <v>30</v>
      </c>
      <c r="O618" s="2">
        <v>14</v>
      </c>
      <c r="P618" s="2">
        <v>6</v>
      </c>
      <c r="Q618" s="2">
        <v>2</v>
      </c>
      <c r="R618" s="3">
        <v>0</v>
      </c>
      <c r="S618" t="s">
        <v>400</v>
      </c>
      <c r="T618" s="18"/>
    </row>
    <row r="619" spans="1:24" x14ac:dyDescent="0.4">
      <c r="A619" s="221" t="s">
        <v>134</v>
      </c>
      <c r="B619" s="222"/>
      <c r="C619" s="1">
        <v>16</v>
      </c>
      <c r="D619" s="2">
        <v>15</v>
      </c>
      <c r="E619" s="2">
        <v>14</v>
      </c>
      <c r="F619" s="2">
        <v>13</v>
      </c>
      <c r="G619" s="2">
        <v>12</v>
      </c>
      <c r="H619" s="2">
        <v>11</v>
      </c>
      <c r="I619" s="2">
        <v>10</v>
      </c>
      <c r="J619" s="2">
        <v>9</v>
      </c>
      <c r="K619" s="1">
        <v>8</v>
      </c>
      <c r="L619" s="2">
        <v>7</v>
      </c>
      <c r="M619" s="2">
        <v>6</v>
      </c>
      <c r="N619" s="2">
        <v>5</v>
      </c>
      <c r="O619" s="2">
        <v>4</v>
      </c>
      <c r="P619" s="2">
        <v>3</v>
      </c>
      <c r="Q619" s="2">
        <v>2</v>
      </c>
      <c r="R619" s="3">
        <v>1</v>
      </c>
      <c r="S619" t="s">
        <v>1</v>
      </c>
      <c r="U619" s="14" t="s">
        <v>4</v>
      </c>
      <c r="V619" s="14" t="s">
        <v>5</v>
      </c>
      <c r="W619" s="14" t="s">
        <v>6</v>
      </c>
      <c r="X619" s="14" t="s">
        <v>7</v>
      </c>
    </row>
    <row r="620" spans="1:24" x14ac:dyDescent="0.4">
      <c r="A620" s="128">
        <v>172</v>
      </c>
      <c r="B620" s="131">
        <v>31</v>
      </c>
      <c r="C620" s="108">
        <v>0</v>
      </c>
      <c r="D620" s="109">
        <v>0</v>
      </c>
      <c r="E620" s="109">
        <v>0</v>
      </c>
      <c r="F620" s="109">
        <v>0</v>
      </c>
      <c r="G620" s="109">
        <v>0</v>
      </c>
      <c r="H620" s="109">
        <v>0</v>
      </c>
      <c r="I620" s="109">
        <v>0</v>
      </c>
      <c r="J620" s="131">
        <v>1</v>
      </c>
      <c r="K620" s="108">
        <v>0</v>
      </c>
      <c r="L620" s="109">
        <v>0</v>
      </c>
      <c r="M620" s="109">
        <v>0</v>
      </c>
      <c r="N620" s="109">
        <v>0</v>
      </c>
      <c r="O620" s="2">
        <v>0</v>
      </c>
      <c r="P620" s="2">
        <v>0</v>
      </c>
      <c r="Q620" s="2">
        <v>0</v>
      </c>
      <c r="R620" s="3">
        <v>0</v>
      </c>
      <c r="T620" s="139" t="s">
        <v>1023</v>
      </c>
      <c r="U620" t="s">
        <v>954</v>
      </c>
      <c r="V620" t="s">
        <v>955</v>
      </c>
      <c r="W620" t="s">
        <v>956</v>
      </c>
      <c r="X620" t="s">
        <v>957</v>
      </c>
    </row>
    <row r="621" spans="1:24" x14ac:dyDescent="0.4">
      <c r="A621" s="128">
        <v>172</v>
      </c>
      <c r="B621" s="131">
        <v>31</v>
      </c>
      <c r="C621" s="108">
        <v>0</v>
      </c>
      <c r="D621" s="109">
        <v>0</v>
      </c>
      <c r="E621" s="109">
        <v>0</v>
      </c>
      <c r="F621" s="109">
        <v>0</v>
      </c>
      <c r="G621" s="109">
        <v>0</v>
      </c>
      <c r="H621" s="109">
        <v>0</v>
      </c>
      <c r="I621" s="109">
        <v>0</v>
      </c>
      <c r="J621" s="131">
        <v>1</v>
      </c>
      <c r="K621" s="108">
        <v>0</v>
      </c>
      <c r="L621" s="109">
        <v>0</v>
      </c>
      <c r="M621" s="109">
        <v>0</v>
      </c>
      <c r="N621" s="109">
        <v>0</v>
      </c>
      <c r="O621" s="2">
        <v>1</v>
      </c>
      <c r="P621" s="2">
        <v>1</v>
      </c>
      <c r="Q621" s="2">
        <v>1</v>
      </c>
      <c r="R621" s="3">
        <v>1</v>
      </c>
      <c r="T621" s="140"/>
    </row>
    <row r="622" spans="1:24" x14ac:dyDescent="0.4">
      <c r="A622" s="128">
        <v>172</v>
      </c>
      <c r="B622" s="131">
        <v>31</v>
      </c>
      <c r="C622" s="108">
        <v>0</v>
      </c>
      <c r="D622" s="109">
        <v>0</v>
      </c>
      <c r="E622" s="109">
        <v>0</v>
      </c>
      <c r="F622" s="109">
        <v>0</v>
      </c>
      <c r="G622" s="109">
        <v>0</v>
      </c>
      <c r="H622" s="109">
        <v>0</v>
      </c>
      <c r="I622" s="109">
        <v>0</v>
      </c>
      <c r="J622" s="131">
        <v>1</v>
      </c>
      <c r="K622" s="108">
        <v>0</v>
      </c>
      <c r="L622" s="109">
        <v>0</v>
      </c>
      <c r="M622" s="109">
        <v>0</v>
      </c>
      <c r="N622" s="109">
        <v>1</v>
      </c>
      <c r="O622" s="2">
        <v>0</v>
      </c>
      <c r="P622" s="2">
        <v>0</v>
      </c>
      <c r="Q622" s="2">
        <v>0</v>
      </c>
      <c r="R622" s="3">
        <v>0</v>
      </c>
      <c r="T622" s="139" t="s">
        <v>1024</v>
      </c>
      <c r="U622" t="s">
        <v>958</v>
      </c>
      <c r="V622" t="s">
        <v>959</v>
      </c>
      <c r="W622" t="s">
        <v>960</v>
      </c>
      <c r="X622" t="s">
        <v>961</v>
      </c>
    </row>
    <row r="623" spans="1:24" x14ac:dyDescent="0.4">
      <c r="A623" s="128">
        <v>172</v>
      </c>
      <c r="B623" s="131">
        <v>31</v>
      </c>
      <c r="C623" s="108">
        <v>0</v>
      </c>
      <c r="D623" s="109">
        <v>0</v>
      </c>
      <c r="E623" s="109">
        <v>0</v>
      </c>
      <c r="F623" s="109">
        <v>0</v>
      </c>
      <c r="G623" s="109">
        <v>0</v>
      </c>
      <c r="H623" s="109">
        <v>0</v>
      </c>
      <c r="I623" s="109">
        <v>0</v>
      </c>
      <c r="J623" s="131">
        <v>1</v>
      </c>
      <c r="K623" s="108">
        <v>0</v>
      </c>
      <c r="L623" s="109">
        <v>0</v>
      </c>
      <c r="M623" s="109">
        <v>0</v>
      </c>
      <c r="N623" s="109">
        <v>1</v>
      </c>
      <c r="O623" s="12">
        <v>1</v>
      </c>
      <c r="P623" s="12">
        <v>1</v>
      </c>
      <c r="Q623" s="12">
        <v>1</v>
      </c>
      <c r="R623" s="13">
        <v>1</v>
      </c>
      <c r="T623" s="140"/>
    </row>
    <row r="624" spans="1:24" x14ac:dyDescent="0.4">
      <c r="A624" s="128">
        <v>172</v>
      </c>
      <c r="B624" s="131">
        <v>31</v>
      </c>
      <c r="C624" s="106">
        <v>0</v>
      </c>
      <c r="D624" s="107">
        <v>0</v>
      </c>
      <c r="E624" s="107">
        <v>0</v>
      </c>
      <c r="F624" s="107">
        <v>0</v>
      </c>
      <c r="G624" s="107">
        <v>0</v>
      </c>
      <c r="H624" s="107">
        <v>0</v>
      </c>
      <c r="I624" s="107">
        <v>0</v>
      </c>
      <c r="J624" s="104">
        <v>1</v>
      </c>
      <c r="K624" s="106">
        <v>0</v>
      </c>
      <c r="L624" s="107">
        <v>0</v>
      </c>
      <c r="M624" s="107">
        <v>1</v>
      </c>
      <c r="N624" s="107">
        <v>0</v>
      </c>
      <c r="O624" s="12">
        <v>0</v>
      </c>
      <c r="P624" s="12">
        <v>0</v>
      </c>
      <c r="Q624" s="12">
        <v>0</v>
      </c>
      <c r="R624" s="13">
        <v>0</v>
      </c>
      <c r="T624" t="s">
        <v>1025</v>
      </c>
      <c r="U624" t="s">
        <v>962</v>
      </c>
      <c r="V624" t="s">
        <v>963</v>
      </c>
      <c r="W624" t="s">
        <v>964</v>
      </c>
      <c r="X624" t="s">
        <v>965</v>
      </c>
    </row>
    <row r="625" spans="1:24" x14ac:dyDescent="0.4">
      <c r="A625" s="128">
        <v>172</v>
      </c>
      <c r="B625" s="131">
        <v>31</v>
      </c>
      <c r="C625" s="106">
        <v>0</v>
      </c>
      <c r="D625" s="107">
        <v>0</v>
      </c>
      <c r="E625" s="107">
        <v>0</v>
      </c>
      <c r="F625" s="107">
        <v>0</v>
      </c>
      <c r="G625" s="107">
        <v>0</v>
      </c>
      <c r="H625" s="107">
        <v>0</v>
      </c>
      <c r="I625" s="107">
        <v>0</v>
      </c>
      <c r="J625" s="104">
        <v>1</v>
      </c>
      <c r="K625" s="106">
        <v>0</v>
      </c>
      <c r="L625" s="107">
        <v>0</v>
      </c>
      <c r="M625" s="107">
        <v>1</v>
      </c>
      <c r="N625" s="107">
        <v>0</v>
      </c>
      <c r="O625" s="12">
        <v>1</v>
      </c>
      <c r="P625" s="12">
        <v>1</v>
      </c>
      <c r="Q625" s="12">
        <v>1</v>
      </c>
      <c r="R625" s="13">
        <v>1</v>
      </c>
    </row>
    <row r="626" spans="1:24" x14ac:dyDescent="0.4">
      <c r="A626" s="128">
        <v>172</v>
      </c>
      <c r="B626" s="131">
        <v>31</v>
      </c>
      <c r="C626" s="108">
        <v>0</v>
      </c>
      <c r="D626" s="109">
        <v>0</v>
      </c>
      <c r="E626" s="109">
        <v>0</v>
      </c>
      <c r="F626" s="109">
        <v>0</v>
      </c>
      <c r="G626" s="109">
        <v>0</v>
      </c>
      <c r="H626" s="109">
        <v>0</v>
      </c>
      <c r="I626" s="109">
        <v>0</v>
      </c>
      <c r="J626" s="131">
        <v>1</v>
      </c>
      <c r="K626" s="108">
        <v>0</v>
      </c>
      <c r="L626" s="109">
        <v>0</v>
      </c>
      <c r="M626" s="109">
        <v>1</v>
      </c>
      <c r="N626" s="109">
        <v>1</v>
      </c>
      <c r="O626" s="2">
        <v>0</v>
      </c>
      <c r="P626" s="2">
        <v>0</v>
      </c>
      <c r="Q626" s="2">
        <v>0</v>
      </c>
      <c r="R626" s="3">
        <v>0</v>
      </c>
      <c r="T626" t="s">
        <v>1026</v>
      </c>
      <c r="U626" t="s">
        <v>966</v>
      </c>
      <c r="V626" t="s">
        <v>967</v>
      </c>
      <c r="W626" t="s">
        <v>968</v>
      </c>
      <c r="X626" t="s">
        <v>969</v>
      </c>
    </row>
    <row r="627" spans="1:24" x14ac:dyDescent="0.4">
      <c r="A627" s="128">
        <v>172</v>
      </c>
      <c r="B627" s="131">
        <v>31</v>
      </c>
      <c r="C627" s="108">
        <v>0</v>
      </c>
      <c r="D627" s="109">
        <v>0</v>
      </c>
      <c r="E627" s="109">
        <v>0</v>
      </c>
      <c r="F627" s="109">
        <v>0</v>
      </c>
      <c r="G627" s="109">
        <v>0</v>
      </c>
      <c r="H627" s="109">
        <v>0</v>
      </c>
      <c r="I627" s="109">
        <v>0</v>
      </c>
      <c r="J627" s="131">
        <v>1</v>
      </c>
      <c r="K627" s="108">
        <v>0</v>
      </c>
      <c r="L627" s="109">
        <v>0</v>
      </c>
      <c r="M627" s="109">
        <v>1</v>
      </c>
      <c r="N627" s="109">
        <v>1</v>
      </c>
      <c r="O627" s="2">
        <v>1</v>
      </c>
      <c r="P627" s="2">
        <v>1</v>
      </c>
      <c r="Q627" s="2">
        <v>1</v>
      </c>
      <c r="R627" s="3">
        <v>1</v>
      </c>
    </row>
    <row r="628" spans="1:24" x14ac:dyDescent="0.4">
      <c r="A628" s="128">
        <v>172</v>
      </c>
      <c r="B628" s="131">
        <v>31</v>
      </c>
      <c r="C628" s="108">
        <v>0</v>
      </c>
      <c r="D628" s="109">
        <v>0</v>
      </c>
      <c r="E628" s="109">
        <v>0</v>
      </c>
      <c r="F628" s="109">
        <v>0</v>
      </c>
      <c r="G628" s="109">
        <v>0</v>
      </c>
      <c r="H628" s="109">
        <v>0</v>
      </c>
      <c r="I628" s="109">
        <v>0</v>
      </c>
      <c r="J628" s="131">
        <v>1</v>
      </c>
      <c r="K628" s="108">
        <v>0</v>
      </c>
      <c r="L628" s="109">
        <v>1</v>
      </c>
      <c r="M628" s="109">
        <v>0</v>
      </c>
      <c r="N628" s="109">
        <v>0</v>
      </c>
      <c r="O628" s="2">
        <v>0</v>
      </c>
      <c r="P628" s="2">
        <v>0</v>
      </c>
      <c r="Q628" s="2">
        <v>0</v>
      </c>
      <c r="R628" s="3">
        <v>0</v>
      </c>
      <c r="T628" t="s">
        <v>1027</v>
      </c>
      <c r="U628" t="s">
        <v>970</v>
      </c>
      <c r="V628" t="s">
        <v>971</v>
      </c>
      <c r="W628" t="s">
        <v>972</v>
      </c>
      <c r="X628" t="s">
        <v>973</v>
      </c>
    </row>
    <row r="629" spans="1:24" x14ac:dyDescent="0.4">
      <c r="A629" s="128">
        <v>172</v>
      </c>
      <c r="B629" s="131">
        <v>31</v>
      </c>
      <c r="C629" s="108">
        <v>0</v>
      </c>
      <c r="D629" s="109">
        <v>0</v>
      </c>
      <c r="E629" s="109">
        <v>0</v>
      </c>
      <c r="F629" s="109">
        <v>0</v>
      </c>
      <c r="G629" s="109">
        <v>0</v>
      </c>
      <c r="H629" s="109">
        <v>0</v>
      </c>
      <c r="I629" s="109">
        <v>0</v>
      </c>
      <c r="J629" s="131">
        <v>1</v>
      </c>
      <c r="K629" s="108">
        <v>0</v>
      </c>
      <c r="L629" s="109">
        <v>1</v>
      </c>
      <c r="M629" s="109">
        <v>0</v>
      </c>
      <c r="N629" s="109">
        <v>0</v>
      </c>
      <c r="O629" s="12">
        <v>1</v>
      </c>
      <c r="P629" s="12">
        <v>1</v>
      </c>
      <c r="Q629" s="12">
        <v>1</v>
      </c>
      <c r="R629" s="13">
        <v>1</v>
      </c>
    </row>
    <row r="630" spans="1:24" x14ac:dyDescent="0.4">
      <c r="A630" s="84"/>
      <c r="B630" s="3"/>
      <c r="C630" s="11"/>
      <c r="D630" s="12"/>
      <c r="E630" s="12"/>
      <c r="F630" s="12"/>
      <c r="G630" s="12"/>
      <c r="H630" s="12"/>
      <c r="I630" s="12"/>
      <c r="J630" s="13"/>
      <c r="K630" s="11"/>
      <c r="L630" s="12"/>
      <c r="M630" s="12"/>
      <c r="N630" s="12"/>
      <c r="O630" s="12"/>
      <c r="P630" s="12"/>
      <c r="Q630" s="12"/>
      <c r="R630" s="13"/>
      <c r="T630" t="s">
        <v>1028</v>
      </c>
      <c r="U630" t="s">
        <v>983</v>
      </c>
      <c r="V630" t="s">
        <v>993</v>
      </c>
      <c r="W630" t="s">
        <v>994</v>
      </c>
      <c r="X630" t="s">
        <v>995</v>
      </c>
    </row>
    <row r="631" spans="1:24" x14ac:dyDescent="0.4">
      <c r="A631" s="84"/>
      <c r="B631" s="3"/>
      <c r="C631" s="11"/>
      <c r="D631" s="12"/>
      <c r="E631" s="12"/>
      <c r="F631" s="12"/>
      <c r="G631" s="12"/>
      <c r="H631" s="12"/>
      <c r="I631" s="12"/>
      <c r="J631" s="13"/>
      <c r="K631" s="11"/>
      <c r="L631" s="12"/>
      <c r="M631" s="12"/>
      <c r="N631" s="12"/>
      <c r="O631" s="12"/>
      <c r="P631" s="12"/>
      <c r="Q631" s="12"/>
      <c r="R631" s="13"/>
    </row>
    <row r="632" spans="1:24" x14ac:dyDescent="0.4">
      <c r="T632" s="139" t="s">
        <v>1029</v>
      </c>
      <c r="U632" t="s">
        <v>984</v>
      </c>
      <c r="V632" t="s">
        <v>996</v>
      </c>
      <c r="W632" t="s">
        <v>997</v>
      </c>
      <c r="X632" t="s">
        <v>998</v>
      </c>
    </row>
    <row r="633" spans="1:24" x14ac:dyDescent="0.4">
      <c r="T633" s="140"/>
    </row>
    <row r="634" spans="1:24" x14ac:dyDescent="0.4">
      <c r="T634" s="139" t="s">
        <v>974</v>
      </c>
      <c r="U634" t="s">
        <v>985</v>
      </c>
      <c r="V634" t="s">
        <v>999</v>
      </c>
      <c r="W634" t="s">
        <v>1000</v>
      </c>
      <c r="X634" t="s">
        <v>1001</v>
      </c>
    </row>
    <row r="636" spans="1:24" x14ac:dyDescent="0.4">
      <c r="T636" s="139" t="s">
        <v>975</v>
      </c>
      <c r="U636" t="s">
        <v>229</v>
      </c>
      <c r="V636" t="s">
        <v>230</v>
      </c>
      <c r="W636" t="s">
        <v>231</v>
      </c>
      <c r="X636" t="s">
        <v>232</v>
      </c>
    </row>
    <row r="637" spans="1:24" x14ac:dyDescent="0.4">
      <c r="T637" s="140"/>
    </row>
    <row r="638" spans="1:24" x14ac:dyDescent="0.4">
      <c r="T638" s="139" t="s">
        <v>976</v>
      </c>
      <c r="U638" t="s">
        <v>986</v>
      </c>
      <c r="V638" t="s">
        <v>1002</v>
      </c>
      <c r="W638" t="s">
        <v>1003</v>
      </c>
      <c r="X638" t="s">
        <v>1004</v>
      </c>
    </row>
    <row r="639" spans="1:24" x14ac:dyDescent="0.4">
      <c r="T639" s="140"/>
    </row>
    <row r="640" spans="1:24" x14ac:dyDescent="0.4">
      <c r="T640" t="s">
        <v>977</v>
      </c>
      <c r="U640" t="s">
        <v>987</v>
      </c>
      <c r="V640" t="s">
        <v>1005</v>
      </c>
      <c r="W640" t="s">
        <v>1006</v>
      </c>
      <c r="X640" t="s">
        <v>1007</v>
      </c>
    </row>
    <row r="642" spans="1:24" x14ac:dyDescent="0.4">
      <c r="T642" t="s">
        <v>978</v>
      </c>
      <c r="U642" t="s">
        <v>988</v>
      </c>
      <c r="V642" t="s">
        <v>1008</v>
      </c>
      <c r="W642" t="s">
        <v>1009</v>
      </c>
      <c r="X642" t="s">
        <v>1010</v>
      </c>
    </row>
    <row r="644" spans="1:24" x14ac:dyDescent="0.4">
      <c r="T644" t="s">
        <v>979</v>
      </c>
      <c r="U644" t="s">
        <v>989</v>
      </c>
      <c r="V644" t="s">
        <v>1011</v>
      </c>
      <c r="W644" t="s">
        <v>1012</v>
      </c>
      <c r="X644" t="s">
        <v>1013</v>
      </c>
    </row>
    <row r="646" spans="1:24" x14ac:dyDescent="0.4">
      <c r="T646" t="s">
        <v>980</v>
      </c>
      <c r="U646" t="s">
        <v>990</v>
      </c>
      <c r="V646" t="s">
        <v>1014</v>
      </c>
      <c r="W646" t="s">
        <v>1015</v>
      </c>
      <c r="X646" t="s">
        <v>1016</v>
      </c>
    </row>
    <row r="648" spans="1:24" x14ac:dyDescent="0.4">
      <c r="T648" s="139" t="s">
        <v>981</v>
      </c>
      <c r="U648" t="s">
        <v>991</v>
      </c>
      <c r="V648" t="s">
        <v>1017</v>
      </c>
      <c r="W648" t="s">
        <v>1018</v>
      </c>
      <c r="X648" t="s">
        <v>1019</v>
      </c>
    </row>
    <row r="649" spans="1:24" x14ac:dyDescent="0.4">
      <c r="T649" s="140"/>
    </row>
    <row r="650" spans="1:24" x14ac:dyDescent="0.4">
      <c r="T650" s="139" t="s">
        <v>982</v>
      </c>
      <c r="U650" t="s">
        <v>992</v>
      </c>
      <c r="V650" t="s">
        <v>1020</v>
      </c>
      <c r="W650" t="s">
        <v>1021</v>
      </c>
      <c r="X650" t="s">
        <v>1022</v>
      </c>
    </row>
    <row r="652" spans="1:24" x14ac:dyDescent="0.4">
      <c r="A652" s="18" t="s">
        <v>1079</v>
      </c>
      <c r="B652" s="18"/>
      <c r="C652" s="18"/>
    </row>
    <row r="654" spans="1:24" x14ac:dyDescent="0.4">
      <c r="A654" s="217" t="s">
        <v>133</v>
      </c>
      <c r="B654" s="218"/>
      <c r="C654" s="11">
        <v>65536</v>
      </c>
      <c r="D654" s="12">
        <v>32768</v>
      </c>
      <c r="E654" s="12">
        <v>16384</v>
      </c>
      <c r="F654" s="12">
        <v>8192</v>
      </c>
      <c r="G654" s="12">
        <v>4096</v>
      </c>
      <c r="H654" s="12">
        <v>2048</v>
      </c>
      <c r="I654" s="12">
        <v>1024</v>
      </c>
      <c r="J654" s="13">
        <v>512</v>
      </c>
      <c r="K654" s="11">
        <v>256</v>
      </c>
      <c r="L654" s="12">
        <v>128</v>
      </c>
      <c r="M654" s="12">
        <v>64</v>
      </c>
      <c r="N654" s="12">
        <v>32</v>
      </c>
      <c r="O654" s="12">
        <v>16</v>
      </c>
      <c r="P654" s="12">
        <v>8</v>
      </c>
      <c r="Q654" s="12">
        <v>4</v>
      </c>
      <c r="R654" s="13">
        <v>2</v>
      </c>
      <c r="S654" t="s">
        <v>2</v>
      </c>
    </row>
    <row r="655" spans="1:24" x14ac:dyDescent="0.4">
      <c r="A655" s="219" t="s">
        <v>135</v>
      </c>
      <c r="B655" s="220"/>
      <c r="C655" s="1">
        <v>128</v>
      </c>
      <c r="D655" s="2">
        <v>64</v>
      </c>
      <c r="E655" s="2">
        <v>32</v>
      </c>
      <c r="F655" s="2">
        <v>16</v>
      </c>
      <c r="G655" s="2">
        <v>8</v>
      </c>
      <c r="H655" s="2">
        <v>4</v>
      </c>
      <c r="I655" s="2">
        <v>2</v>
      </c>
      <c r="J655" s="3">
        <v>1</v>
      </c>
      <c r="K655" s="4">
        <v>128</v>
      </c>
      <c r="L655">
        <v>64</v>
      </c>
      <c r="M655">
        <v>32</v>
      </c>
      <c r="N655">
        <v>16</v>
      </c>
      <c r="O655">
        <v>8</v>
      </c>
      <c r="P655">
        <v>4</v>
      </c>
      <c r="Q655">
        <v>2</v>
      </c>
      <c r="R655" s="5">
        <v>1</v>
      </c>
      <c r="S655" t="s">
        <v>3</v>
      </c>
    </row>
    <row r="656" spans="1:24" x14ac:dyDescent="0.4">
      <c r="A656" s="217" t="s">
        <v>133</v>
      </c>
      <c r="B656" s="218"/>
      <c r="C656" s="1">
        <v>65534</v>
      </c>
      <c r="D656" s="2">
        <v>32766</v>
      </c>
      <c r="E656" s="2">
        <v>16382</v>
      </c>
      <c r="F656" s="2">
        <v>8190</v>
      </c>
      <c r="G656" s="2">
        <v>4094</v>
      </c>
      <c r="H656" s="2">
        <v>2046</v>
      </c>
      <c r="I656" s="2">
        <v>1022</v>
      </c>
      <c r="J656" s="3">
        <v>510</v>
      </c>
      <c r="K656" s="1">
        <v>254</v>
      </c>
      <c r="L656" s="2">
        <v>126</v>
      </c>
      <c r="M656" s="2">
        <v>62</v>
      </c>
      <c r="N656" s="2">
        <v>30</v>
      </c>
      <c r="O656" s="2">
        <v>14</v>
      </c>
      <c r="P656" s="2">
        <v>6</v>
      </c>
      <c r="Q656" s="2">
        <v>2</v>
      </c>
      <c r="R656" s="3">
        <v>0</v>
      </c>
      <c r="S656" t="s">
        <v>400</v>
      </c>
    </row>
    <row r="657" spans="1:24" x14ac:dyDescent="0.4">
      <c r="A657" s="221" t="s">
        <v>134</v>
      </c>
      <c r="B657" s="222"/>
      <c r="C657" s="1">
        <v>16</v>
      </c>
      <c r="D657" s="2">
        <v>15</v>
      </c>
      <c r="E657" s="2">
        <v>14</v>
      </c>
      <c r="F657" s="2">
        <v>13</v>
      </c>
      <c r="G657" s="2">
        <v>12</v>
      </c>
      <c r="H657" s="2">
        <v>11</v>
      </c>
      <c r="I657" s="2">
        <v>10</v>
      </c>
      <c r="J657" s="2">
        <v>9</v>
      </c>
      <c r="K657" s="1">
        <v>8</v>
      </c>
      <c r="L657" s="2">
        <v>7</v>
      </c>
      <c r="M657" s="2">
        <v>6</v>
      </c>
      <c r="N657" s="2">
        <v>5</v>
      </c>
      <c r="O657" s="2">
        <v>4</v>
      </c>
      <c r="P657" s="2">
        <v>3</v>
      </c>
      <c r="Q657" s="2">
        <v>2</v>
      </c>
      <c r="R657" s="3">
        <v>1</v>
      </c>
      <c r="S657" t="s">
        <v>1</v>
      </c>
      <c r="U657" s="14" t="s">
        <v>4</v>
      </c>
      <c r="V657" s="14" t="s">
        <v>5</v>
      </c>
      <c r="W657" s="14" t="s">
        <v>6</v>
      </c>
      <c r="X657" s="14" t="s">
        <v>7</v>
      </c>
    </row>
    <row r="658" spans="1:24" x14ac:dyDescent="0.4">
      <c r="A658" s="145"/>
      <c r="B658" s="146"/>
      <c r="C658" s="100"/>
      <c r="D658" s="15"/>
      <c r="E658" s="15"/>
      <c r="F658" s="15"/>
      <c r="G658" s="15"/>
      <c r="H658" s="15"/>
      <c r="I658" s="15"/>
      <c r="J658" s="146"/>
      <c r="K658" s="100"/>
      <c r="L658" s="2"/>
      <c r="M658" s="2"/>
      <c r="N658" s="2"/>
      <c r="O658" s="2"/>
      <c r="P658" s="2"/>
      <c r="Q658" s="2"/>
      <c r="R658" s="3"/>
      <c r="T658" s="139" t="s">
        <v>934</v>
      </c>
      <c r="U658" t="s">
        <v>465</v>
      </c>
      <c r="V658" t="s">
        <v>935</v>
      </c>
      <c r="W658" t="s">
        <v>936</v>
      </c>
      <c r="X658" t="s">
        <v>937</v>
      </c>
    </row>
    <row r="659" spans="1:24" x14ac:dyDescent="0.4">
      <c r="A659" s="145"/>
      <c r="B659" s="146"/>
      <c r="C659" s="100"/>
      <c r="D659" s="15"/>
      <c r="E659" s="15"/>
      <c r="F659" s="15"/>
      <c r="G659" s="15"/>
      <c r="H659" s="15"/>
      <c r="I659" s="15"/>
      <c r="J659" s="146"/>
      <c r="K659" s="100"/>
      <c r="L659" s="2"/>
      <c r="M659" s="2"/>
      <c r="N659" s="2"/>
      <c r="O659" s="2"/>
      <c r="P659" s="2"/>
      <c r="Q659" s="2"/>
      <c r="R659" s="3"/>
      <c r="T659" s="140"/>
    </row>
    <row r="660" spans="1:24" x14ac:dyDescent="0.4">
      <c r="A660" s="145"/>
      <c r="B660" s="146"/>
      <c r="C660" s="100"/>
      <c r="D660" s="15"/>
      <c r="E660" s="15"/>
      <c r="F660" s="15"/>
      <c r="G660" s="15"/>
      <c r="H660" s="15"/>
      <c r="I660" s="15"/>
      <c r="J660" s="146"/>
      <c r="K660" s="100"/>
      <c r="L660" s="15"/>
      <c r="M660" s="2"/>
      <c r="N660" s="2"/>
      <c r="O660" s="2"/>
      <c r="P660" s="2"/>
      <c r="Q660" s="2"/>
      <c r="R660" s="3"/>
      <c r="T660" s="139" t="s">
        <v>938</v>
      </c>
      <c r="U660" t="s">
        <v>939</v>
      </c>
      <c r="V660" t="s">
        <v>940</v>
      </c>
      <c r="W660" t="s">
        <v>941</v>
      </c>
      <c r="X660" t="s">
        <v>942</v>
      </c>
    </row>
    <row r="661" spans="1:24" x14ac:dyDescent="0.4">
      <c r="A661" s="145"/>
      <c r="B661" s="146"/>
      <c r="C661" s="100"/>
      <c r="D661" s="15"/>
      <c r="E661" s="15"/>
      <c r="F661" s="15"/>
      <c r="G661" s="15"/>
      <c r="H661" s="15"/>
      <c r="I661" s="15"/>
      <c r="J661" s="146"/>
      <c r="K661" s="100"/>
      <c r="L661" s="15"/>
      <c r="M661" s="12"/>
      <c r="N661" s="12"/>
      <c r="O661" s="12"/>
      <c r="P661" s="12"/>
      <c r="Q661" s="12"/>
      <c r="R661" s="13"/>
      <c r="T661" s="140"/>
    </row>
    <row r="662" spans="1:24" x14ac:dyDescent="0.4">
      <c r="A662" s="145"/>
      <c r="B662" s="146"/>
      <c r="C662" s="148"/>
      <c r="D662" s="149"/>
      <c r="E662" s="149"/>
      <c r="F662" s="149"/>
      <c r="G662" s="149"/>
      <c r="H662" s="149"/>
      <c r="I662" s="149"/>
      <c r="J662" s="150"/>
      <c r="K662" s="148"/>
      <c r="L662" s="149"/>
      <c r="M662" s="149"/>
      <c r="N662" s="12"/>
      <c r="O662" s="12"/>
      <c r="P662" s="12"/>
      <c r="Q662" s="12"/>
      <c r="R662" s="13"/>
      <c r="T662" t="s">
        <v>943</v>
      </c>
      <c r="U662" t="s">
        <v>944</v>
      </c>
      <c r="V662" t="s">
        <v>945</v>
      </c>
      <c r="W662" t="s">
        <v>946</v>
      </c>
      <c r="X662" t="s">
        <v>947</v>
      </c>
    </row>
    <row r="663" spans="1:24" x14ac:dyDescent="0.4">
      <c r="A663" s="145"/>
      <c r="B663" s="146"/>
      <c r="C663" s="148"/>
      <c r="D663" s="149"/>
      <c r="E663" s="149"/>
      <c r="F663" s="149"/>
      <c r="G663" s="149"/>
      <c r="H663" s="149"/>
      <c r="I663" s="149"/>
      <c r="J663" s="150"/>
      <c r="K663" s="148"/>
      <c r="L663" s="149"/>
      <c r="M663" s="149"/>
      <c r="N663" s="12"/>
      <c r="O663" s="12"/>
      <c r="P663" s="12"/>
      <c r="Q663" s="12"/>
      <c r="R663" s="13"/>
    </row>
    <row r="664" spans="1:24" x14ac:dyDescent="0.4">
      <c r="A664" s="145"/>
      <c r="B664" s="146"/>
      <c r="C664" s="148"/>
      <c r="D664" s="149"/>
      <c r="E664" s="149"/>
      <c r="F664" s="149"/>
      <c r="G664" s="149"/>
      <c r="H664" s="149"/>
      <c r="I664" s="149"/>
      <c r="J664" s="150"/>
      <c r="K664" s="148"/>
      <c r="L664" s="149"/>
      <c r="M664" s="149"/>
      <c r="N664" s="12"/>
      <c r="O664" s="12"/>
      <c r="P664" s="12"/>
      <c r="Q664" s="12"/>
      <c r="R664" s="13"/>
      <c r="T664" t="s">
        <v>948</v>
      </c>
      <c r="U664" t="s">
        <v>949</v>
      </c>
      <c r="V664" t="s">
        <v>950</v>
      </c>
      <c r="W664" t="s">
        <v>951</v>
      </c>
      <c r="X664" t="s">
        <v>952</v>
      </c>
    </row>
    <row r="665" spans="1:24" x14ac:dyDescent="0.4">
      <c r="A665" s="145"/>
      <c r="B665" s="146"/>
      <c r="C665" s="148"/>
      <c r="D665" s="149"/>
      <c r="E665" s="149"/>
      <c r="F665" s="149"/>
      <c r="G665" s="149"/>
      <c r="H665" s="149"/>
      <c r="I665" s="149"/>
      <c r="J665" s="150"/>
      <c r="K665" s="148"/>
      <c r="L665" s="149"/>
      <c r="M665" s="149"/>
      <c r="N665" s="12"/>
      <c r="O665" s="12"/>
      <c r="P665" s="12"/>
      <c r="Q665" s="12"/>
      <c r="R665" s="13"/>
    </row>
    <row r="666" spans="1:24" x14ac:dyDescent="0.4">
      <c r="A666" s="167"/>
      <c r="B666" s="147"/>
      <c r="C666" s="101"/>
      <c r="D666" s="16"/>
      <c r="E666" s="16"/>
      <c r="F666" s="16"/>
      <c r="G666" s="16"/>
      <c r="H666" s="16"/>
      <c r="I666" s="16"/>
      <c r="J666" s="147"/>
      <c r="K666" s="101"/>
      <c r="L666" s="16"/>
      <c r="M666" s="16"/>
      <c r="N666" s="16"/>
      <c r="O666" s="16"/>
      <c r="P666" s="16"/>
      <c r="R666" s="5"/>
      <c r="T666" t="s">
        <v>1033</v>
      </c>
      <c r="U666" t="s">
        <v>1035</v>
      </c>
      <c r="V666" t="s">
        <v>1037</v>
      </c>
      <c r="W666" t="s">
        <v>1036</v>
      </c>
      <c r="X666" t="s">
        <v>1038</v>
      </c>
    </row>
    <row r="667" spans="1:24" x14ac:dyDescent="0.4">
      <c r="A667" s="167"/>
      <c r="B667" s="147"/>
      <c r="C667" s="101"/>
      <c r="D667" s="16"/>
      <c r="E667" s="16"/>
      <c r="F667" s="16"/>
      <c r="G667" s="16"/>
      <c r="H667" s="16"/>
      <c r="I667" s="16"/>
      <c r="J667" s="147"/>
      <c r="K667" s="101"/>
      <c r="L667" s="16"/>
      <c r="M667" s="16"/>
      <c r="N667" s="16"/>
      <c r="O667" s="16"/>
      <c r="P667" s="16"/>
      <c r="R667" s="5"/>
    </row>
    <row r="668" spans="1:24" x14ac:dyDescent="0.4">
      <c r="A668" s="167"/>
      <c r="B668" s="147"/>
      <c r="C668" s="101"/>
      <c r="D668" s="16"/>
      <c r="E668" s="16"/>
      <c r="F668" s="16"/>
      <c r="G668" s="16"/>
      <c r="H668" s="16"/>
      <c r="I668" s="16"/>
      <c r="J668" s="147"/>
      <c r="K668" s="101"/>
      <c r="L668" s="16"/>
      <c r="M668" s="16"/>
      <c r="N668" s="16"/>
      <c r="O668" s="16"/>
      <c r="P668" s="16"/>
      <c r="R668" s="5"/>
      <c r="T668" t="s">
        <v>1034</v>
      </c>
      <c r="U668" t="s">
        <v>1039</v>
      </c>
      <c r="V668" t="s">
        <v>1041</v>
      </c>
      <c r="W668" t="s">
        <v>1040</v>
      </c>
      <c r="X668" t="s">
        <v>1042</v>
      </c>
    </row>
    <row r="669" spans="1:24" x14ac:dyDescent="0.4">
      <c r="A669" s="167"/>
      <c r="B669" s="147"/>
      <c r="C669" s="101"/>
      <c r="D669" s="16"/>
      <c r="E669" s="16"/>
      <c r="F669" s="16"/>
      <c r="G669" s="16"/>
      <c r="H669" s="16"/>
      <c r="I669" s="16"/>
      <c r="J669" s="147"/>
      <c r="K669" s="101"/>
      <c r="L669" s="16"/>
      <c r="M669" s="16"/>
      <c r="N669" s="16"/>
      <c r="O669" s="16"/>
      <c r="P669" s="16"/>
      <c r="R669" s="5"/>
    </row>
    <row r="671" spans="1:24" x14ac:dyDescent="0.4">
      <c r="A671" s="18" t="s">
        <v>1079</v>
      </c>
      <c r="B671" s="18"/>
      <c r="C671" s="18"/>
    </row>
    <row r="673" spans="1:24" x14ac:dyDescent="0.4">
      <c r="A673" s="217" t="s">
        <v>133</v>
      </c>
      <c r="B673" s="218"/>
      <c r="C673" s="11">
        <v>65536</v>
      </c>
      <c r="D673" s="12">
        <v>32768</v>
      </c>
      <c r="E673" s="12">
        <v>16384</v>
      </c>
      <c r="F673" s="12">
        <v>8192</v>
      </c>
      <c r="G673" s="12">
        <v>4096</v>
      </c>
      <c r="H673" s="12">
        <v>2048</v>
      </c>
      <c r="I673" s="12">
        <v>1024</v>
      </c>
      <c r="J673" s="13">
        <v>512</v>
      </c>
      <c r="K673" s="11">
        <v>256</v>
      </c>
      <c r="L673" s="12">
        <v>128</v>
      </c>
      <c r="M673" s="12">
        <v>64</v>
      </c>
      <c r="N673" s="12">
        <v>32</v>
      </c>
      <c r="O673" s="12">
        <v>16</v>
      </c>
      <c r="P673" s="12">
        <v>8</v>
      </c>
      <c r="Q673" s="12">
        <v>4</v>
      </c>
      <c r="R673" s="13">
        <v>2</v>
      </c>
      <c r="S673" t="s">
        <v>2</v>
      </c>
    </row>
    <row r="674" spans="1:24" x14ac:dyDescent="0.4">
      <c r="A674" s="219" t="s">
        <v>135</v>
      </c>
      <c r="B674" s="218"/>
      <c r="C674" s="1">
        <v>128</v>
      </c>
      <c r="D674" s="2">
        <v>64</v>
      </c>
      <c r="E674" s="2">
        <v>32</v>
      </c>
      <c r="F674" s="2">
        <v>16</v>
      </c>
      <c r="G674" s="2">
        <v>8</v>
      </c>
      <c r="H674" s="2">
        <v>4</v>
      </c>
      <c r="I674" s="2">
        <v>2</v>
      </c>
      <c r="J674" s="3">
        <v>1</v>
      </c>
      <c r="K674" s="4">
        <v>128</v>
      </c>
      <c r="L674">
        <v>64</v>
      </c>
      <c r="M674">
        <v>32</v>
      </c>
      <c r="N674">
        <v>16</v>
      </c>
      <c r="O674">
        <v>8</v>
      </c>
      <c r="P674">
        <v>4</v>
      </c>
      <c r="Q674">
        <v>2</v>
      </c>
      <c r="R674" s="5">
        <v>1</v>
      </c>
      <c r="S674" t="s">
        <v>3</v>
      </c>
    </row>
    <row r="675" spans="1:24" x14ac:dyDescent="0.4">
      <c r="A675" s="217" t="s">
        <v>133</v>
      </c>
      <c r="B675" s="218"/>
      <c r="C675" s="1">
        <v>65534</v>
      </c>
      <c r="D675" s="2">
        <v>32766</v>
      </c>
      <c r="E675" s="2">
        <v>16382</v>
      </c>
      <c r="F675" s="2">
        <v>8190</v>
      </c>
      <c r="G675" s="2">
        <v>4094</v>
      </c>
      <c r="H675" s="2">
        <v>2046</v>
      </c>
      <c r="I675" s="2">
        <v>1022</v>
      </c>
      <c r="J675" s="3">
        <v>510</v>
      </c>
      <c r="K675" s="1">
        <v>254</v>
      </c>
      <c r="L675" s="2">
        <v>126</v>
      </c>
      <c r="M675" s="2">
        <v>62</v>
      </c>
      <c r="N675" s="2">
        <v>30</v>
      </c>
      <c r="O675" s="2">
        <v>14</v>
      </c>
      <c r="P675" s="2">
        <v>6</v>
      </c>
      <c r="Q675" s="2">
        <v>2</v>
      </c>
      <c r="R675" s="3">
        <v>0</v>
      </c>
      <c r="S675" t="s">
        <v>400</v>
      </c>
    </row>
    <row r="676" spans="1:24" x14ac:dyDescent="0.4">
      <c r="A676" s="217" t="s">
        <v>134</v>
      </c>
      <c r="B676" s="217"/>
      <c r="C676" s="1">
        <v>16</v>
      </c>
      <c r="D676" s="2">
        <v>15</v>
      </c>
      <c r="E676" s="2">
        <v>14</v>
      </c>
      <c r="F676" s="2">
        <v>13</v>
      </c>
      <c r="G676" s="2">
        <v>12</v>
      </c>
      <c r="H676" s="2">
        <v>11</v>
      </c>
      <c r="I676" s="2">
        <v>10</v>
      </c>
      <c r="J676" s="2">
        <v>9</v>
      </c>
      <c r="K676" s="1">
        <v>8</v>
      </c>
      <c r="L676" s="2">
        <v>7</v>
      </c>
      <c r="M676" s="2">
        <v>6</v>
      </c>
      <c r="N676" s="2">
        <v>5</v>
      </c>
      <c r="O676" s="2">
        <v>4</v>
      </c>
      <c r="P676" s="2">
        <v>3</v>
      </c>
      <c r="Q676" s="2">
        <v>2</v>
      </c>
      <c r="R676" s="3">
        <v>1</v>
      </c>
      <c r="S676" t="s">
        <v>1</v>
      </c>
      <c r="U676" s="14" t="s">
        <v>4</v>
      </c>
      <c r="V676" s="14" t="s">
        <v>5</v>
      </c>
      <c r="W676" s="14" t="s">
        <v>6</v>
      </c>
      <c r="X676" s="14" t="s">
        <v>7</v>
      </c>
    </row>
    <row r="677" spans="1:24" x14ac:dyDescent="0.4">
      <c r="A677" s="132">
        <v>188</v>
      </c>
      <c r="B677" s="133">
        <v>115</v>
      </c>
      <c r="C677" s="134">
        <v>0</v>
      </c>
      <c r="D677" s="135">
        <v>0</v>
      </c>
      <c r="E677" s="135">
        <v>0</v>
      </c>
      <c r="F677" s="135">
        <v>0</v>
      </c>
      <c r="G677" s="135">
        <v>1</v>
      </c>
      <c r="H677" s="135">
        <v>1</v>
      </c>
      <c r="I677" s="135">
        <v>0</v>
      </c>
      <c r="J677" s="133">
        <v>0</v>
      </c>
      <c r="K677" s="1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3">
        <v>0</v>
      </c>
      <c r="T677" t="s">
        <v>1080</v>
      </c>
      <c r="U677" t="s">
        <v>1081</v>
      </c>
      <c r="V677" t="s">
        <v>1082</v>
      </c>
      <c r="W677" t="s">
        <v>1083</v>
      </c>
      <c r="X677" t="s">
        <v>1084</v>
      </c>
    </row>
    <row r="678" spans="1:24" x14ac:dyDescent="0.4">
      <c r="A678" s="132">
        <v>188</v>
      </c>
      <c r="B678" s="133">
        <v>115</v>
      </c>
      <c r="C678" s="134">
        <v>0</v>
      </c>
      <c r="D678" s="135">
        <v>0</v>
      </c>
      <c r="E678" s="135">
        <v>0</v>
      </c>
      <c r="F678" s="135">
        <v>0</v>
      </c>
      <c r="G678" s="135">
        <v>1</v>
      </c>
      <c r="H678" s="135">
        <v>1</v>
      </c>
      <c r="I678" s="135">
        <v>0</v>
      </c>
      <c r="J678" s="133">
        <v>0</v>
      </c>
      <c r="K678" s="1">
        <v>1</v>
      </c>
      <c r="L678" s="2">
        <v>1</v>
      </c>
      <c r="M678" s="2">
        <v>1</v>
      </c>
      <c r="N678" s="2">
        <v>1</v>
      </c>
      <c r="O678" s="2">
        <v>1</v>
      </c>
      <c r="P678" s="2">
        <v>1</v>
      </c>
      <c r="Q678" s="2">
        <v>1</v>
      </c>
      <c r="R678" s="3">
        <v>1</v>
      </c>
    </row>
    <row r="679" spans="1:24" x14ac:dyDescent="0.4">
      <c r="A679" s="132">
        <v>188</v>
      </c>
      <c r="B679" s="133">
        <v>115</v>
      </c>
      <c r="C679" s="134">
        <v>0</v>
      </c>
      <c r="D679" s="135">
        <v>0</v>
      </c>
      <c r="E679" s="135">
        <v>0</v>
      </c>
      <c r="F679" s="135">
        <v>0</v>
      </c>
      <c r="G679" s="135">
        <v>1</v>
      </c>
      <c r="H679" s="135">
        <v>1</v>
      </c>
      <c r="I679" s="135">
        <v>0</v>
      </c>
      <c r="J679" s="133">
        <v>1</v>
      </c>
      <c r="K679" s="134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3">
        <v>0</v>
      </c>
      <c r="T679" t="s">
        <v>1085</v>
      </c>
      <c r="U679" t="s">
        <v>1086</v>
      </c>
      <c r="V679" t="s">
        <v>1087</v>
      </c>
      <c r="W679" t="s">
        <v>1088</v>
      </c>
      <c r="X679" t="s">
        <v>1089</v>
      </c>
    </row>
    <row r="680" spans="1:24" x14ac:dyDescent="0.4">
      <c r="A680" s="132">
        <v>188</v>
      </c>
      <c r="B680" s="133">
        <v>115</v>
      </c>
      <c r="C680" s="134">
        <v>0</v>
      </c>
      <c r="D680" s="135">
        <v>0</v>
      </c>
      <c r="E680" s="135">
        <v>0</v>
      </c>
      <c r="F680" s="135">
        <v>0</v>
      </c>
      <c r="G680" s="135">
        <v>1</v>
      </c>
      <c r="H680" s="135">
        <v>1</v>
      </c>
      <c r="I680" s="135">
        <v>0</v>
      </c>
      <c r="J680" s="133">
        <v>1</v>
      </c>
      <c r="K680" s="134">
        <v>0</v>
      </c>
      <c r="L680" s="2">
        <v>1</v>
      </c>
      <c r="M680" s="2">
        <v>1</v>
      </c>
      <c r="N680" s="2">
        <v>1</v>
      </c>
      <c r="O680" s="2">
        <v>1</v>
      </c>
      <c r="P680" s="2">
        <v>1</v>
      </c>
      <c r="Q680" s="2">
        <v>1</v>
      </c>
      <c r="R680" s="3">
        <v>1</v>
      </c>
    </row>
    <row r="681" spans="1:24" x14ac:dyDescent="0.4">
      <c r="A681" s="132">
        <v>188</v>
      </c>
      <c r="B681" s="133">
        <v>115</v>
      </c>
      <c r="C681" s="134">
        <v>0</v>
      </c>
      <c r="D681" s="135">
        <v>0</v>
      </c>
      <c r="E681" s="135">
        <v>0</v>
      </c>
      <c r="F681" s="135">
        <v>0</v>
      </c>
      <c r="G681" s="135">
        <v>1</v>
      </c>
      <c r="H681" s="135">
        <v>1</v>
      </c>
      <c r="I681" s="135">
        <v>0</v>
      </c>
      <c r="J681" s="133">
        <v>1</v>
      </c>
      <c r="K681" s="134">
        <v>1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3">
        <v>0</v>
      </c>
      <c r="T681" t="s">
        <v>1090</v>
      </c>
      <c r="U681" t="s">
        <v>1091</v>
      </c>
      <c r="V681" t="s">
        <v>1092</v>
      </c>
      <c r="W681" t="s">
        <v>1093</v>
      </c>
      <c r="X681" t="s">
        <v>1094</v>
      </c>
    </row>
    <row r="682" spans="1:24" x14ac:dyDescent="0.4">
      <c r="A682" s="132">
        <v>188</v>
      </c>
      <c r="B682" s="133">
        <v>115</v>
      </c>
      <c r="C682" s="134">
        <v>0</v>
      </c>
      <c r="D682" s="135">
        <v>0</v>
      </c>
      <c r="E682" s="135">
        <v>0</v>
      </c>
      <c r="F682" s="135">
        <v>0</v>
      </c>
      <c r="G682" s="135">
        <v>1</v>
      </c>
      <c r="H682" s="135">
        <v>1</v>
      </c>
      <c r="I682" s="135">
        <v>0</v>
      </c>
      <c r="J682" s="133">
        <v>1</v>
      </c>
      <c r="K682" s="134">
        <v>1</v>
      </c>
      <c r="L682" s="2">
        <v>1</v>
      </c>
      <c r="M682" s="2">
        <v>1</v>
      </c>
      <c r="N682" s="2">
        <v>1</v>
      </c>
      <c r="O682" s="2">
        <v>1</v>
      </c>
      <c r="P682" s="2">
        <v>1</v>
      </c>
      <c r="Q682" s="2">
        <v>1</v>
      </c>
      <c r="R682" s="3">
        <v>1</v>
      </c>
    </row>
    <row r="683" spans="1:24" x14ac:dyDescent="0.4">
      <c r="A683" s="132">
        <v>188</v>
      </c>
      <c r="B683" s="133">
        <v>115</v>
      </c>
      <c r="C683" s="134">
        <v>0</v>
      </c>
      <c r="D683" s="135">
        <v>0</v>
      </c>
      <c r="E683" s="135">
        <v>0</v>
      </c>
      <c r="F683" s="135">
        <v>0</v>
      </c>
      <c r="G683" s="135">
        <v>1</v>
      </c>
      <c r="H683" s="135">
        <v>1</v>
      </c>
      <c r="I683" s="135">
        <v>1</v>
      </c>
      <c r="J683" s="133">
        <v>0</v>
      </c>
      <c r="K683" s="134">
        <v>0</v>
      </c>
      <c r="L683" s="135">
        <v>0</v>
      </c>
      <c r="M683" s="135">
        <v>0</v>
      </c>
      <c r="N683" s="135">
        <v>0</v>
      </c>
      <c r="O683" s="135">
        <v>0</v>
      </c>
      <c r="P683" s="135">
        <v>0</v>
      </c>
      <c r="Q683" s="2">
        <v>0</v>
      </c>
      <c r="R683" s="3">
        <v>0</v>
      </c>
      <c r="T683" t="s">
        <v>1095</v>
      </c>
      <c r="U683" t="s">
        <v>1096</v>
      </c>
      <c r="V683" t="s">
        <v>1097</v>
      </c>
      <c r="W683" t="s">
        <v>1098</v>
      </c>
      <c r="X683" t="s">
        <v>1099</v>
      </c>
    </row>
    <row r="684" spans="1:24" x14ac:dyDescent="0.4">
      <c r="A684" s="132">
        <v>188</v>
      </c>
      <c r="B684" s="133">
        <v>115</v>
      </c>
      <c r="C684" s="134">
        <v>0</v>
      </c>
      <c r="D684" s="135">
        <v>0</v>
      </c>
      <c r="E684" s="135">
        <v>0</v>
      </c>
      <c r="F684" s="135">
        <v>0</v>
      </c>
      <c r="G684" s="135">
        <v>1</v>
      </c>
      <c r="H684" s="135">
        <v>1</v>
      </c>
      <c r="I684" s="135">
        <v>1</v>
      </c>
      <c r="J684" s="133">
        <v>0</v>
      </c>
      <c r="K684" s="134">
        <v>0</v>
      </c>
      <c r="L684" s="135">
        <v>0</v>
      </c>
      <c r="M684" s="135">
        <v>0</v>
      </c>
      <c r="N684" s="135">
        <v>0</v>
      </c>
      <c r="O684" s="135">
        <v>0</v>
      </c>
      <c r="P684" s="135">
        <v>0</v>
      </c>
      <c r="Q684" s="2">
        <v>1</v>
      </c>
      <c r="R684" s="3">
        <v>1</v>
      </c>
    </row>
    <row r="685" spans="1:24" x14ac:dyDescent="0.4">
      <c r="A685" s="132">
        <v>188</v>
      </c>
      <c r="B685" s="133">
        <v>115</v>
      </c>
      <c r="C685" s="134">
        <v>0</v>
      </c>
      <c r="D685" s="135">
        <v>0</v>
      </c>
      <c r="E685" s="135">
        <v>0</v>
      </c>
      <c r="F685" s="135">
        <v>0</v>
      </c>
      <c r="G685" s="135">
        <v>1</v>
      </c>
      <c r="H685" s="135">
        <v>1</v>
      </c>
      <c r="I685" s="135">
        <v>1</v>
      </c>
      <c r="J685" s="133">
        <v>0</v>
      </c>
      <c r="K685" s="134">
        <v>0</v>
      </c>
      <c r="L685" s="135">
        <v>0</v>
      </c>
      <c r="M685" s="135">
        <v>0</v>
      </c>
      <c r="N685" s="135">
        <v>0</v>
      </c>
      <c r="O685" s="135">
        <v>0</v>
      </c>
      <c r="P685" s="135">
        <v>1</v>
      </c>
      <c r="Q685" s="2">
        <v>0</v>
      </c>
      <c r="R685" s="3">
        <v>0</v>
      </c>
      <c r="T685" t="s">
        <v>1100</v>
      </c>
      <c r="U685" t="s">
        <v>1101</v>
      </c>
      <c r="V685" t="s">
        <v>1102</v>
      </c>
      <c r="W685" t="s">
        <v>1103</v>
      </c>
      <c r="X685" t="s">
        <v>1104</v>
      </c>
    </row>
    <row r="686" spans="1:24" x14ac:dyDescent="0.4">
      <c r="A686" s="132">
        <v>188</v>
      </c>
      <c r="B686" s="133">
        <v>115</v>
      </c>
      <c r="C686" s="134">
        <v>0</v>
      </c>
      <c r="D686" s="135">
        <v>0</v>
      </c>
      <c r="E686" s="135">
        <v>0</v>
      </c>
      <c r="F686" s="135">
        <v>0</v>
      </c>
      <c r="G686" s="135">
        <v>1</v>
      </c>
      <c r="H686" s="135">
        <v>1</v>
      </c>
      <c r="I686" s="135">
        <v>1</v>
      </c>
      <c r="J686" s="133">
        <v>0</v>
      </c>
      <c r="K686" s="134">
        <v>0</v>
      </c>
      <c r="L686" s="135">
        <v>0</v>
      </c>
      <c r="M686" s="135">
        <v>0</v>
      </c>
      <c r="N686" s="135">
        <v>0</v>
      </c>
      <c r="O686" s="135">
        <v>0</v>
      </c>
      <c r="P686" s="135">
        <v>1</v>
      </c>
      <c r="Q686" s="2">
        <v>1</v>
      </c>
      <c r="R686" s="3">
        <v>1</v>
      </c>
    </row>
    <row r="687" spans="1:24" x14ac:dyDescent="0.4">
      <c r="A687" s="84"/>
      <c r="B687" s="3"/>
      <c r="C687" s="1"/>
      <c r="D687" s="2"/>
      <c r="E687" s="2"/>
      <c r="F687" s="2"/>
      <c r="G687" s="2"/>
      <c r="H687" s="2"/>
      <c r="I687" s="2"/>
      <c r="J687" s="3"/>
      <c r="K687" s="1"/>
      <c r="L687" s="2"/>
      <c r="M687" s="2"/>
      <c r="N687" s="2"/>
      <c r="O687" s="2"/>
      <c r="P687" s="2"/>
      <c r="Q687" s="2"/>
      <c r="R687" s="3"/>
    </row>
    <row r="688" spans="1:24" x14ac:dyDescent="0.4">
      <c r="A688" s="84"/>
      <c r="B688" s="3"/>
      <c r="C688" s="1"/>
      <c r="D688" s="2"/>
      <c r="E688" s="2"/>
      <c r="F688" s="2"/>
      <c r="G688" s="2"/>
      <c r="H688" s="2"/>
      <c r="I688" s="2"/>
      <c r="J688" s="3"/>
      <c r="K688" s="1"/>
      <c r="L688" s="2"/>
      <c r="M688" s="2"/>
      <c r="N688" s="2"/>
      <c r="O688" s="2"/>
      <c r="P688" s="2"/>
      <c r="Q688" s="2"/>
      <c r="R688" s="3"/>
    </row>
    <row r="690" spans="1:24" x14ac:dyDescent="0.4">
      <c r="A690" s="18" t="s">
        <v>1105</v>
      </c>
      <c r="B690" s="18"/>
      <c r="C690" s="18"/>
    </row>
    <row r="692" spans="1:24" x14ac:dyDescent="0.4">
      <c r="A692" s="217" t="s">
        <v>133</v>
      </c>
      <c r="B692" s="218"/>
      <c r="C692" s="11">
        <v>65536</v>
      </c>
      <c r="D692" s="12">
        <v>32768</v>
      </c>
      <c r="E692" s="12">
        <v>16384</v>
      </c>
      <c r="F692" s="12">
        <v>8192</v>
      </c>
      <c r="G692" s="12">
        <v>4096</v>
      </c>
      <c r="H692" s="12">
        <v>2048</v>
      </c>
      <c r="I692" s="12">
        <v>1024</v>
      </c>
      <c r="J692" s="13">
        <v>512</v>
      </c>
      <c r="K692" s="11">
        <v>256</v>
      </c>
      <c r="L692" s="12">
        <v>128</v>
      </c>
      <c r="M692" s="12">
        <v>64</v>
      </c>
      <c r="N692" s="12">
        <v>32</v>
      </c>
      <c r="O692" s="12">
        <v>16</v>
      </c>
      <c r="P692" s="12">
        <v>8</v>
      </c>
      <c r="Q692" s="12">
        <v>4</v>
      </c>
      <c r="R692" s="13">
        <v>2</v>
      </c>
      <c r="S692" t="s">
        <v>2</v>
      </c>
    </row>
    <row r="693" spans="1:24" x14ac:dyDescent="0.4">
      <c r="A693" s="219" t="s">
        <v>135</v>
      </c>
      <c r="B693" s="218"/>
      <c r="C693" s="1">
        <v>128</v>
      </c>
      <c r="D693" s="2">
        <v>64</v>
      </c>
      <c r="E693" s="2">
        <v>32</v>
      </c>
      <c r="F693" s="2">
        <v>16</v>
      </c>
      <c r="G693" s="2">
        <v>8</v>
      </c>
      <c r="H693" s="2">
        <v>4</v>
      </c>
      <c r="I693" s="2">
        <v>2</v>
      </c>
      <c r="J693" s="3">
        <v>1</v>
      </c>
      <c r="K693" s="4">
        <v>128</v>
      </c>
      <c r="L693">
        <v>64</v>
      </c>
      <c r="M693">
        <v>32</v>
      </c>
      <c r="N693">
        <v>16</v>
      </c>
      <c r="O693">
        <v>8</v>
      </c>
      <c r="P693">
        <v>4</v>
      </c>
      <c r="Q693">
        <v>2</v>
      </c>
      <c r="R693" s="5">
        <v>1</v>
      </c>
      <c r="S693" t="s">
        <v>3</v>
      </c>
    </row>
    <row r="694" spans="1:24" x14ac:dyDescent="0.4">
      <c r="A694" s="217" t="s">
        <v>133</v>
      </c>
      <c r="B694" s="218"/>
      <c r="C694" s="1">
        <v>65534</v>
      </c>
      <c r="D694" s="2">
        <v>32766</v>
      </c>
      <c r="E694" s="2">
        <v>16382</v>
      </c>
      <c r="F694" s="2">
        <v>8190</v>
      </c>
      <c r="G694" s="2">
        <v>4094</v>
      </c>
      <c r="H694" s="2">
        <v>2046</v>
      </c>
      <c r="I694" s="2">
        <v>1022</v>
      </c>
      <c r="J694" s="3">
        <v>510</v>
      </c>
      <c r="K694" s="1">
        <v>254</v>
      </c>
      <c r="L694" s="2">
        <v>126</v>
      </c>
      <c r="M694" s="2">
        <v>62</v>
      </c>
      <c r="N694" s="2">
        <v>30</v>
      </c>
      <c r="O694" s="2">
        <v>14</v>
      </c>
      <c r="P694" s="2">
        <v>6</v>
      </c>
      <c r="Q694" s="2">
        <v>2</v>
      </c>
      <c r="R694" s="3">
        <v>0</v>
      </c>
      <c r="S694" t="s">
        <v>400</v>
      </c>
    </row>
    <row r="695" spans="1:24" x14ac:dyDescent="0.4">
      <c r="A695" s="217" t="s">
        <v>134</v>
      </c>
      <c r="B695" s="217"/>
      <c r="C695" s="1">
        <v>16</v>
      </c>
      <c r="D695" s="2">
        <v>15</v>
      </c>
      <c r="E695" s="2">
        <v>14</v>
      </c>
      <c r="F695" s="2">
        <v>13</v>
      </c>
      <c r="G695" s="2">
        <v>12</v>
      </c>
      <c r="H695" s="2">
        <v>11</v>
      </c>
      <c r="I695" s="2">
        <v>10</v>
      </c>
      <c r="J695" s="2">
        <v>9</v>
      </c>
      <c r="K695" s="1">
        <v>8</v>
      </c>
      <c r="L695" s="2">
        <v>7</v>
      </c>
      <c r="M695" s="2">
        <v>6</v>
      </c>
      <c r="N695" s="2">
        <v>5</v>
      </c>
      <c r="O695" s="2">
        <v>4</v>
      </c>
      <c r="P695" s="2">
        <v>3</v>
      </c>
      <c r="Q695" s="2">
        <v>2</v>
      </c>
      <c r="R695" s="3">
        <v>1</v>
      </c>
      <c r="S695" t="s">
        <v>1</v>
      </c>
      <c r="U695" s="14" t="s">
        <v>4</v>
      </c>
      <c r="V695" s="14" t="s">
        <v>5</v>
      </c>
      <c r="W695" s="14" t="s">
        <v>6</v>
      </c>
      <c r="X695" s="14" t="s">
        <v>7</v>
      </c>
    </row>
    <row r="696" spans="1:24" x14ac:dyDescent="0.4">
      <c r="A696" s="91">
        <v>10</v>
      </c>
      <c r="B696" s="97">
        <v>10</v>
      </c>
      <c r="C696" s="92">
        <v>0</v>
      </c>
      <c r="D696" s="93">
        <v>1</v>
      </c>
      <c r="E696" s="93">
        <v>0</v>
      </c>
      <c r="F696" s="93">
        <v>0</v>
      </c>
      <c r="G696" s="93">
        <v>0</v>
      </c>
      <c r="H696" s="93">
        <v>0</v>
      </c>
      <c r="I696" s="93">
        <v>0</v>
      </c>
      <c r="J696" s="3">
        <v>0</v>
      </c>
      <c r="K696" s="1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3">
        <v>0</v>
      </c>
      <c r="T696" s="169" t="s">
        <v>1106</v>
      </c>
      <c r="U696" t="s">
        <v>1109</v>
      </c>
      <c r="V696" t="s">
        <v>1110</v>
      </c>
      <c r="W696" t="s">
        <v>1111</v>
      </c>
      <c r="X696" t="s">
        <v>1112</v>
      </c>
    </row>
    <row r="697" spans="1:24" x14ac:dyDescent="0.4">
      <c r="A697" s="91">
        <v>10</v>
      </c>
      <c r="B697" s="97">
        <v>10</v>
      </c>
      <c r="C697" s="92">
        <v>0</v>
      </c>
      <c r="D697" s="93">
        <v>1</v>
      </c>
      <c r="E697" s="93">
        <v>0</v>
      </c>
      <c r="F697" s="93">
        <v>0</v>
      </c>
      <c r="G697" s="93">
        <v>0</v>
      </c>
      <c r="H697" s="93">
        <v>0</v>
      </c>
      <c r="I697" s="93">
        <v>0</v>
      </c>
      <c r="J697" s="3">
        <v>1</v>
      </c>
      <c r="K697" s="1">
        <v>1</v>
      </c>
      <c r="L697" s="2">
        <v>1</v>
      </c>
      <c r="M697" s="2">
        <v>1</v>
      </c>
      <c r="N697" s="2">
        <v>1</v>
      </c>
      <c r="O697" s="2">
        <v>1</v>
      </c>
      <c r="P697" s="2">
        <v>1</v>
      </c>
      <c r="Q697" s="2">
        <v>1</v>
      </c>
      <c r="R697" s="3">
        <v>1</v>
      </c>
    </row>
    <row r="698" spans="1:24" x14ac:dyDescent="0.4">
      <c r="A698" s="91">
        <v>10</v>
      </c>
      <c r="B698" s="97">
        <v>10</v>
      </c>
      <c r="C698" s="92">
        <v>0</v>
      </c>
      <c r="D698" s="93">
        <v>1</v>
      </c>
      <c r="E698" s="93">
        <v>0</v>
      </c>
      <c r="F698" s="93">
        <v>0</v>
      </c>
      <c r="G698" s="93">
        <v>0</v>
      </c>
      <c r="H698" s="93">
        <v>0</v>
      </c>
      <c r="I698" s="93">
        <v>1</v>
      </c>
      <c r="J698" s="97">
        <v>0</v>
      </c>
      <c r="K698" s="9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3">
        <v>0</v>
      </c>
      <c r="T698" s="169" t="s">
        <v>1107</v>
      </c>
      <c r="U698" t="s">
        <v>1113</v>
      </c>
      <c r="V698" t="s">
        <v>1114</v>
      </c>
      <c r="W698" t="s">
        <v>1115</v>
      </c>
      <c r="X698" t="s">
        <v>1116</v>
      </c>
    </row>
    <row r="699" spans="1:24" x14ac:dyDescent="0.4">
      <c r="A699" s="91">
        <v>10</v>
      </c>
      <c r="B699" s="97">
        <v>10</v>
      </c>
      <c r="C699" s="92">
        <v>0</v>
      </c>
      <c r="D699" s="93">
        <v>1</v>
      </c>
      <c r="E699" s="93">
        <v>0</v>
      </c>
      <c r="F699" s="93">
        <v>0</v>
      </c>
      <c r="G699" s="93">
        <v>0</v>
      </c>
      <c r="H699" s="93">
        <v>0</v>
      </c>
      <c r="I699" s="93">
        <v>1</v>
      </c>
      <c r="J699" s="97">
        <v>0</v>
      </c>
      <c r="K699" s="92">
        <v>0</v>
      </c>
      <c r="L699" s="2">
        <v>1</v>
      </c>
      <c r="M699" s="2">
        <v>1</v>
      </c>
      <c r="N699" s="2">
        <v>1</v>
      </c>
      <c r="O699" s="2">
        <v>1</v>
      </c>
      <c r="P699" s="2">
        <v>1</v>
      </c>
      <c r="Q699" s="2">
        <v>1</v>
      </c>
      <c r="R699" s="3">
        <v>1</v>
      </c>
    </row>
    <row r="700" spans="1:24" x14ac:dyDescent="0.4">
      <c r="A700" s="91">
        <v>10</v>
      </c>
      <c r="B700" s="97">
        <v>10</v>
      </c>
      <c r="C700" s="92">
        <v>0</v>
      </c>
      <c r="D700" s="93">
        <v>1</v>
      </c>
      <c r="E700" s="93">
        <v>0</v>
      </c>
      <c r="F700" s="93">
        <v>0</v>
      </c>
      <c r="G700" s="93">
        <v>0</v>
      </c>
      <c r="H700" s="93">
        <v>0</v>
      </c>
      <c r="I700" s="93">
        <v>1</v>
      </c>
      <c r="J700" s="97">
        <v>0</v>
      </c>
      <c r="K700" s="92">
        <v>1</v>
      </c>
      <c r="L700" s="93">
        <v>0</v>
      </c>
      <c r="M700" s="93">
        <v>0</v>
      </c>
      <c r="N700" s="2">
        <v>0</v>
      </c>
      <c r="O700" s="2">
        <v>0</v>
      </c>
      <c r="P700" s="2">
        <v>0</v>
      </c>
      <c r="Q700" s="2">
        <v>0</v>
      </c>
      <c r="R700" s="3">
        <v>0</v>
      </c>
      <c r="T700" s="169" t="s">
        <v>1108</v>
      </c>
      <c r="U700" t="s">
        <v>1117</v>
      </c>
      <c r="V700" t="s">
        <v>1118</v>
      </c>
      <c r="W700" t="s">
        <v>1119</v>
      </c>
      <c r="X700" t="s">
        <v>1120</v>
      </c>
    </row>
    <row r="701" spans="1:24" x14ac:dyDescent="0.4">
      <c r="A701" s="91">
        <v>10</v>
      </c>
      <c r="B701" s="97">
        <v>10</v>
      </c>
      <c r="C701" s="92">
        <v>0</v>
      </c>
      <c r="D701" s="93">
        <v>1</v>
      </c>
      <c r="E701" s="93">
        <v>0</v>
      </c>
      <c r="F701" s="93">
        <v>0</v>
      </c>
      <c r="G701" s="93">
        <v>0</v>
      </c>
      <c r="H701" s="93">
        <v>0</v>
      </c>
      <c r="I701" s="93">
        <v>1</v>
      </c>
      <c r="J701" s="97">
        <v>0</v>
      </c>
      <c r="K701" s="92">
        <v>1</v>
      </c>
      <c r="L701" s="93">
        <v>0</v>
      </c>
      <c r="M701" s="93">
        <v>0</v>
      </c>
      <c r="N701" s="2">
        <v>1</v>
      </c>
      <c r="O701" s="2">
        <v>1</v>
      </c>
      <c r="P701" s="2">
        <v>1</v>
      </c>
      <c r="Q701" s="2">
        <v>1</v>
      </c>
      <c r="R701" s="3">
        <v>1</v>
      </c>
    </row>
    <row r="702" spans="1:24" x14ac:dyDescent="0.4">
      <c r="A702" s="84"/>
      <c r="B702" s="3"/>
      <c r="C702" s="1"/>
      <c r="D702" s="2"/>
      <c r="E702" s="2"/>
      <c r="F702" s="2"/>
      <c r="G702" s="2"/>
      <c r="H702" s="2"/>
      <c r="I702" s="2"/>
      <c r="J702" s="3"/>
      <c r="K702" s="1"/>
      <c r="L702" s="2"/>
      <c r="M702" s="2"/>
      <c r="N702" s="2"/>
      <c r="O702" s="2"/>
      <c r="P702" s="2"/>
      <c r="Q702" s="2"/>
      <c r="R702" s="3"/>
    </row>
    <row r="703" spans="1:24" x14ac:dyDescent="0.4">
      <c r="A703" s="84"/>
      <c r="B703" s="3"/>
      <c r="C703" s="1"/>
      <c r="D703" s="2"/>
      <c r="E703" s="2"/>
      <c r="F703" s="2"/>
      <c r="G703" s="2"/>
      <c r="H703" s="2"/>
      <c r="I703" s="2"/>
      <c r="J703" s="3"/>
      <c r="K703" s="1"/>
      <c r="L703" s="2"/>
      <c r="M703" s="2"/>
      <c r="N703" s="2"/>
      <c r="O703" s="2"/>
      <c r="P703" s="2"/>
      <c r="Q703" s="2"/>
      <c r="R703" s="3"/>
    </row>
    <row r="704" spans="1:24" x14ac:dyDescent="0.4">
      <c r="A704" s="84"/>
      <c r="B704" s="3"/>
      <c r="C704" s="1"/>
      <c r="D704" s="2"/>
      <c r="E704" s="2"/>
      <c r="F704" s="2"/>
      <c r="G704" s="2"/>
      <c r="H704" s="2"/>
      <c r="I704" s="2"/>
      <c r="J704" s="3"/>
      <c r="K704" s="1"/>
      <c r="L704" s="2"/>
      <c r="M704" s="2"/>
      <c r="N704" s="2"/>
      <c r="O704" s="2"/>
      <c r="P704" s="2"/>
      <c r="Q704" s="2"/>
      <c r="R704" s="3"/>
    </row>
    <row r="705" spans="1:24" x14ac:dyDescent="0.4">
      <c r="A705" s="84"/>
      <c r="B705" s="3"/>
      <c r="C705" s="1"/>
      <c r="D705" s="2"/>
      <c r="E705" s="2"/>
      <c r="F705" s="2"/>
      <c r="G705" s="2"/>
      <c r="H705" s="2"/>
      <c r="I705" s="2"/>
      <c r="J705" s="3"/>
      <c r="K705" s="1"/>
      <c r="L705" s="2"/>
      <c r="M705" s="2"/>
      <c r="N705" s="2"/>
      <c r="O705" s="2"/>
      <c r="P705" s="2"/>
      <c r="Q705" s="2"/>
      <c r="R705" s="3"/>
    </row>
    <row r="707" spans="1:24" x14ac:dyDescent="0.4">
      <c r="A707" s="18" t="s">
        <v>1121</v>
      </c>
      <c r="B707" s="18"/>
      <c r="C707" s="18"/>
    </row>
    <row r="709" spans="1:24" x14ac:dyDescent="0.4">
      <c r="A709" s="217" t="s">
        <v>133</v>
      </c>
      <c r="B709" s="218"/>
      <c r="C709" s="11">
        <v>65536</v>
      </c>
      <c r="D709" s="12">
        <v>32768</v>
      </c>
      <c r="E709" s="12">
        <v>16384</v>
      </c>
      <c r="F709" s="12">
        <v>8192</v>
      </c>
      <c r="G709" s="12">
        <v>4096</v>
      </c>
      <c r="H709" s="12">
        <v>2048</v>
      </c>
      <c r="I709" s="12">
        <v>1024</v>
      </c>
      <c r="J709" s="13">
        <v>512</v>
      </c>
      <c r="K709" s="11">
        <v>256</v>
      </c>
      <c r="L709" s="12">
        <v>128</v>
      </c>
      <c r="M709" s="12">
        <v>64</v>
      </c>
      <c r="N709" s="12">
        <v>32</v>
      </c>
      <c r="O709" s="12">
        <v>16</v>
      </c>
      <c r="P709" s="12">
        <v>8</v>
      </c>
      <c r="Q709" s="12">
        <v>4</v>
      </c>
      <c r="R709" s="13">
        <v>2</v>
      </c>
      <c r="S709" t="s">
        <v>2</v>
      </c>
    </row>
    <row r="710" spans="1:24" x14ac:dyDescent="0.4">
      <c r="A710" s="219" t="s">
        <v>135</v>
      </c>
      <c r="B710" s="218"/>
      <c r="C710" s="1">
        <v>128</v>
      </c>
      <c r="D710" s="2">
        <v>64</v>
      </c>
      <c r="E710" s="2">
        <v>32</v>
      </c>
      <c r="F710" s="2">
        <v>16</v>
      </c>
      <c r="G710" s="2">
        <v>8</v>
      </c>
      <c r="H710" s="2">
        <v>4</v>
      </c>
      <c r="I710" s="2">
        <v>2</v>
      </c>
      <c r="J710" s="3">
        <v>1</v>
      </c>
      <c r="K710" s="4">
        <v>128</v>
      </c>
      <c r="L710">
        <v>64</v>
      </c>
      <c r="M710">
        <v>32</v>
      </c>
      <c r="N710">
        <v>16</v>
      </c>
      <c r="O710">
        <v>8</v>
      </c>
      <c r="P710">
        <v>4</v>
      </c>
      <c r="Q710">
        <v>2</v>
      </c>
      <c r="R710" s="5">
        <v>1</v>
      </c>
      <c r="S710" t="s">
        <v>3</v>
      </c>
    </row>
    <row r="711" spans="1:24" x14ac:dyDescent="0.4">
      <c r="A711" s="217" t="s">
        <v>133</v>
      </c>
      <c r="B711" s="218"/>
      <c r="C711" s="1">
        <v>65534</v>
      </c>
      <c r="D711" s="2">
        <v>32766</v>
      </c>
      <c r="E711" s="2">
        <v>16382</v>
      </c>
      <c r="F711" s="2">
        <v>8190</v>
      </c>
      <c r="G711" s="2">
        <v>4094</v>
      </c>
      <c r="H711" s="2">
        <v>2046</v>
      </c>
      <c r="I711" s="2">
        <v>1022</v>
      </c>
      <c r="J711" s="3">
        <v>510</v>
      </c>
      <c r="K711" s="1">
        <v>254</v>
      </c>
      <c r="L711" s="2">
        <v>126</v>
      </c>
      <c r="M711" s="2">
        <v>62</v>
      </c>
      <c r="N711" s="2">
        <v>30</v>
      </c>
      <c r="O711" s="2">
        <v>14</v>
      </c>
      <c r="P711" s="2">
        <v>6</v>
      </c>
      <c r="Q711" s="2">
        <v>2</v>
      </c>
      <c r="R711" s="3">
        <v>0</v>
      </c>
      <c r="S711" t="s">
        <v>400</v>
      </c>
    </row>
    <row r="712" spans="1:24" x14ac:dyDescent="0.4">
      <c r="A712" s="217" t="s">
        <v>134</v>
      </c>
      <c r="B712" s="217"/>
      <c r="C712" s="1">
        <v>16</v>
      </c>
      <c r="D712" s="2">
        <v>15</v>
      </c>
      <c r="E712" s="2">
        <v>14</v>
      </c>
      <c r="F712" s="2">
        <v>13</v>
      </c>
      <c r="G712" s="2">
        <v>12</v>
      </c>
      <c r="H712" s="2">
        <v>11</v>
      </c>
      <c r="I712" s="2">
        <v>10</v>
      </c>
      <c r="J712" s="2">
        <v>9</v>
      </c>
      <c r="K712" s="1">
        <v>8</v>
      </c>
      <c r="L712" s="2">
        <v>7</v>
      </c>
      <c r="M712" s="2">
        <v>6</v>
      </c>
      <c r="N712" s="2">
        <v>5</v>
      </c>
      <c r="O712" s="2">
        <v>4</v>
      </c>
      <c r="P712" s="2">
        <v>3</v>
      </c>
      <c r="Q712" s="2">
        <v>2</v>
      </c>
      <c r="R712" s="3">
        <v>1</v>
      </c>
      <c r="S712" t="s">
        <v>1</v>
      </c>
      <c r="U712" s="14" t="s">
        <v>4</v>
      </c>
      <c r="V712" s="14" t="s">
        <v>5</v>
      </c>
      <c r="W712" s="14" t="s">
        <v>6</v>
      </c>
      <c r="X712" s="14" t="s">
        <v>7</v>
      </c>
    </row>
    <row r="713" spans="1:24" x14ac:dyDescent="0.4">
      <c r="A713" s="83">
        <v>10</v>
      </c>
      <c r="B713" s="170">
        <v>10</v>
      </c>
      <c r="C713" s="171">
        <v>0</v>
      </c>
      <c r="D713" s="172">
        <v>1</v>
      </c>
      <c r="E713" s="172">
        <v>0</v>
      </c>
      <c r="F713" s="172">
        <v>0</v>
      </c>
      <c r="G713" s="172">
        <v>0</v>
      </c>
      <c r="H713" s="172">
        <v>1</v>
      </c>
      <c r="I713" s="172">
        <v>0</v>
      </c>
      <c r="J713" s="170">
        <v>0</v>
      </c>
      <c r="K713" s="1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3">
        <v>0</v>
      </c>
      <c r="T713" s="169" t="s">
        <v>1122</v>
      </c>
      <c r="U713" t="s">
        <v>1125</v>
      </c>
      <c r="V713" t="s">
        <v>1126</v>
      </c>
      <c r="W713" t="s">
        <v>1127</v>
      </c>
      <c r="X713" t="s">
        <v>1128</v>
      </c>
    </row>
    <row r="714" spans="1:24" x14ac:dyDescent="0.4">
      <c r="A714" s="83">
        <v>10</v>
      </c>
      <c r="B714" s="170">
        <v>10</v>
      </c>
      <c r="C714" s="171">
        <v>0</v>
      </c>
      <c r="D714" s="172">
        <v>1</v>
      </c>
      <c r="E714" s="172">
        <v>0</v>
      </c>
      <c r="F714" s="172">
        <v>0</v>
      </c>
      <c r="G714" s="172">
        <v>0</v>
      </c>
      <c r="H714" s="172">
        <v>1</v>
      </c>
      <c r="I714" s="172">
        <v>0</v>
      </c>
      <c r="J714" s="170">
        <v>0</v>
      </c>
      <c r="K714" s="1">
        <v>1</v>
      </c>
      <c r="L714" s="2">
        <v>1</v>
      </c>
      <c r="M714" s="2">
        <v>1</v>
      </c>
      <c r="N714" s="2">
        <v>1</v>
      </c>
      <c r="O714" s="2">
        <v>1</v>
      </c>
      <c r="P714" s="2">
        <v>1</v>
      </c>
      <c r="Q714" s="2">
        <v>1</v>
      </c>
      <c r="R714" s="3">
        <v>1</v>
      </c>
    </row>
    <row r="715" spans="1:24" x14ac:dyDescent="0.4">
      <c r="A715" s="83">
        <v>10</v>
      </c>
      <c r="B715" s="170">
        <v>10</v>
      </c>
      <c r="C715" s="171">
        <v>0</v>
      </c>
      <c r="D715" s="172">
        <v>1</v>
      </c>
      <c r="E715" s="172">
        <v>0</v>
      </c>
      <c r="F715" s="172">
        <v>0</v>
      </c>
      <c r="G715" s="172">
        <v>0</v>
      </c>
      <c r="H715" s="172">
        <v>1</v>
      </c>
      <c r="I715" s="172">
        <v>0</v>
      </c>
      <c r="J715" s="170">
        <v>1</v>
      </c>
      <c r="K715" s="171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3">
        <v>0</v>
      </c>
      <c r="T715" s="169" t="s">
        <v>1123</v>
      </c>
      <c r="U715" t="s">
        <v>1129</v>
      </c>
      <c r="V715" t="s">
        <v>1130</v>
      </c>
      <c r="W715" t="s">
        <v>1131</v>
      </c>
      <c r="X715" t="s">
        <v>1132</v>
      </c>
    </row>
    <row r="716" spans="1:24" x14ac:dyDescent="0.4">
      <c r="A716" s="83">
        <v>10</v>
      </c>
      <c r="B716" s="170">
        <v>10</v>
      </c>
      <c r="C716" s="171">
        <v>0</v>
      </c>
      <c r="D716" s="172">
        <v>1</v>
      </c>
      <c r="E716" s="172">
        <v>0</v>
      </c>
      <c r="F716" s="172">
        <v>0</v>
      </c>
      <c r="G716" s="172">
        <v>0</v>
      </c>
      <c r="H716" s="172">
        <v>1</v>
      </c>
      <c r="I716" s="172">
        <v>0</v>
      </c>
      <c r="J716" s="170">
        <v>1</v>
      </c>
      <c r="K716" s="171">
        <v>0</v>
      </c>
      <c r="L716" s="2">
        <v>1</v>
      </c>
      <c r="M716" s="2">
        <v>1</v>
      </c>
      <c r="N716" s="2">
        <v>1</v>
      </c>
      <c r="O716" s="2">
        <v>1</v>
      </c>
      <c r="P716" s="2">
        <v>1</v>
      </c>
      <c r="Q716" s="2">
        <v>1</v>
      </c>
      <c r="R716" s="3">
        <v>1</v>
      </c>
    </row>
    <row r="717" spans="1:24" x14ac:dyDescent="0.4">
      <c r="A717" s="83">
        <v>10</v>
      </c>
      <c r="B717" s="170">
        <v>10</v>
      </c>
      <c r="C717" s="171">
        <v>0</v>
      </c>
      <c r="D717" s="172">
        <v>1</v>
      </c>
      <c r="E717" s="172">
        <v>0</v>
      </c>
      <c r="F717" s="172">
        <v>0</v>
      </c>
      <c r="G717" s="172">
        <v>0</v>
      </c>
      <c r="H717" s="172">
        <v>1</v>
      </c>
      <c r="I717" s="172">
        <v>0</v>
      </c>
      <c r="J717" s="170">
        <v>1</v>
      </c>
      <c r="K717" s="171">
        <v>1</v>
      </c>
      <c r="L717" s="172">
        <v>0</v>
      </c>
      <c r="M717" s="172">
        <v>0</v>
      </c>
      <c r="N717" s="2">
        <v>0</v>
      </c>
      <c r="O717" s="2">
        <v>0</v>
      </c>
      <c r="P717" s="2">
        <v>0</v>
      </c>
      <c r="Q717" s="2">
        <v>0</v>
      </c>
      <c r="R717" s="3">
        <v>0</v>
      </c>
      <c r="T717" s="169" t="s">
        <v>1124</v>
      </c>
      <c r="U717" t="s">
        <v>1133</v>
      </c>
      <c r="V717" t="s">
        <v>1134</v>
      </c>
      <c r="W717" t="s">
        <v>1135</v>
      </c>
      <c r="X717" t="s">
        <v>1136</v>
      </c>
    </row>
    <row r="718" spans="1:24" x14ac:dyDescent="0.4">
      <c r="A718" s="83">
        <v>10</v>
      </c>
      <c r="B718" s="170">
        <v>10</v>
      </c>
      <c r="C718" s="171">
        <v>0</v>
      </c>
      <c r="D718" s="172">
        <v>1</v>
      </c>
      <c r="E718" s="172">
        <v>0</v>
      </c>
      <c r="F718" s="172">
        <v>0</v>
      </c>
      <c r="G718" s="172">
        <v>0</v>
      </c>
      <c r="H718" s="172">
        <v>1</v>
      </c>
      <c r="I718" s="172">
        <v>0</v>
      </c>
      <c r="J718" s="170">
        <v>1</v>
      </c>
      <c r="K718" s="171">
        <v>1</v>
      </c>
      <c r="L718" s="172">
        <v>0</v>
      </c>
      <c r="M718" s="172">
        <v>0</v>
      </c>
      <c r="N718" s="2">
        <v>1</v>
      </c>
      <c r="O718" s="2">
        <v>1</v>
      </c>
      <c r="P718" s="2">
        <v>1</v>
      </c>
      <c r="Q718" s="2">
        <v>1</v>
      </c>
      <c r="R718" s="3">
        <v>1</v>
      </c>
    </row>
    <row r="719" spans="1:24" x14ac:dyDescent="0.4">
      <c r="A719" s="84"/>
      <c r="B719" s="3"/>
      <c r="C719" s="1"/>
      <c r="D719" s="2"/>
      <c r="E719" s="2"/>
      <c r="F719" s="2"/>
      <c r="G719" s="2"/>
      <c r="H719" s="2"/>
      <c r="I719" s="2"/>
      <c r="J719" s="3"/>
      <c r="K719" s="1"/>
      <c r="L719" s="2"/>
      <c r="M719" s="2"/>
      <c r="N719" s="2"/>
      <c r="O719" s="2"/>
      <c r="P719" s="2"/>
      <c r="Q719" s="2"/>
      <c r="R719" s="3"/>
    </row>
    <row r="720" spans="1:24" x14ac:dyDescent="0.4">
      <c r="A720" s="84"/>
      <c r="B720" s="3"/>
      <c r="C720" s="1"/>
      <c r="D720" s="2"/>
      <c r="E720" s="2"/>
      <c r="F720" s="2"/>
      <c r="G720" s="2"/>
      <c r="H720" s="2"/>
      <c r="I720" s="2"/>
      <c r="J720" s="3"/>
      <c r="K720" s="1"/>
      <c r="L720" s="2"/>
      <c r="M720" s="2"/>
      <c r="N720" s="2"/>
      <c r="O720" s="2"/>
      <c r="P720" s="2"/>
      <c r="Q720" s="2"/>
      <c r="R720" s="3"/>
    </row>
    <row r="721" spans="1:24" x14ac:dyDescent="0.4">
      <c r="A721" s="84"/>
      <c r="B721" s="3"/>
      <c r="C721" s="1"/>
      <c r="D721" s="2"/>
      <c r="E721" s="2"/>
      <c r="F721" s="2"/>
      <c r="G721" s="2"/>
      <c r="H721" s="2"/>
      <c r="I721" s="2"/>
      <c r="J721" s="3"/>
      <c r="K721" s="1"/>
      <c r="L721" s="2"/>
      <c r="M721" s="2"/>
      <c r="N721" s="2"/>
      <c r="O721" s="2"/>
      <c r="P721" s="2"/>
      <c r="Q721" s="2"/>
      <c r="R721" s="3"/>
    </row>
    <row r="722" spans="1:24" x14ac:dyDescent="0.4">
      <c r="A722" s="84"/>
      <c r="B722" s="3"/>
      <c r="C722" s="1"/>
      <c r="D722" s="2"/>
      <c r="E722" s="2"/>
      <c r="F722" s="2"/>
      <c r="G722" s="2"/>
      <c r="H722" s="2"/>
      <c r="I722" s="2"/>
      <c r="J722" s="3"/>
      <c r="K722" s="1"/>
      <c r="L722" s="2"/>
      <c r="M722" s="2"/>
      <c r="N722" s="2"/>
      <c r="O722" s="2"/>
      <c r="P722" s="2"/>
      <c r="Q722" s="2"/>
      <c r="R722" s="3"/>
    </row>
    <row r="724" spans="1:24" x14ac:dyDescent="0.4">
      <c r="A724" s="18" t="s">
        <v>1137</v>
      </c>
      <c r="B724" s="18"/>
      <c r="C724" s="18"/>
    </row>
    <row r="726" spans="1:24" x14ac:dyDescent="0.4">
      <c r="A726" s="217" t="s">
        <v>133</v>
      </c>
      <c r="B726" s="218"/>
      <c r="C726" s="11">
        <v>65536</v>
      </c>
      <c r="D726" s="12">
        <v>32768</v>
      </c>
      <c r="E726" s="12">
        <v>16384</v>
      </c>
      <c r="F726" s="12">
        <v>8192</v>
      </c>
      <c r="G726" s="12">
        <v>4096</v>
      </c>
      <c r="H726" s="12">
        <v>2048</v>
      </c>
      <c r="I726" s="12">
        <v>1024</v>
      </c>
      <c r="J726" s="13">
        <v>512</v>
      </c>
      <c r="K726" s="11">
        <v>256</v>
      </c>
      <c r="L726" s="12">
        <v>128</v>
      </c>
      <c r="M726" s="12">
        <v>64</v>
      </c>
      <c r="N726" s="12">
        <v>32</v>
      </c>
      <c r="O726" s="12">
        <v>16</v>
      </c>
      <c r="P726" s="12">
        <v>8</v>
      </c>
      <c r="Q726" s="12">
        <v>4</v>
      </c>
      <c r="R726" s="13">
        <v>2</v>
      </c>
      <c r="S726" t="s">
        <v>2</v>
      </c>
    </row>
    <row r="727" spans="1:24" x14ac:dyDescent="0.4">
      <c r="A727" s="219" t="s">
        <v>135</v>
      </c>
      <c r="B727" s="218"/>
      <c r="C727" s="1">
        <v>128</v>
      </c>
      <c r="D727" s="2">
        <v>64</v>
      </c>
      <c r="E727" s="2">
        <v>32</v>
      </c>
      <c r="F727" s="2">
        <v>16</v>
      </c>
      <c r="G727" s="2">
        <v>8</v>
      </c>
      <c r="H727" s="2">
        <v>4</v>
      </c>
      <c r="I727" s="2">
        <v>2</v>
      </c>
      <c r="J727" s="3">
        <v>1</v>
      </c>
      <c r="K727" s="4">
        <v>128</v>
      </c>
      <c r="L727">
        <v>64</v>
      </c>
      <c r="M727">
        <v>32</v>
      </c>
      <c r="N727">
        <v>16</v>
      </c>
      <c r="O727">
        <v>8</v>
      </c>
      <c r="P727">
        <v>4</v>
      </c>
      <c r="Q727">
        <v>2</v>
      </c>
      <c r="R727" s="5">
        <v>1</v>
      </c>
      <c r="S727" t="s">
        <v>3</v>
      </c>
    </row>
    <row r="728" spans="1:24" x14ac:dyDescent="0.4">
      <c r="A728" s="217" t="s">
        <v>133</v>
      </c>
      <c r="B728" s="218"/>
      <c r="C728" s="1">
        <v>65534</v>
      </c>
      <c r="D728" s="2">
        <v>32766</v>
      </c>
      <c r="E728" s="2">
        <v>16382</v>
      </c>
      <c r="F728" s="2">
        <v>8190</v>
      </c>
      <c r="G728" s="2">
        <v>4094</v>
      </c>
      <c r="H728" s="2">
        <v>2046</v>
      </c>
      <c r="I728" s="2">
        <v>1022</v>
      </c>
      <c r="J728" s="3">
        <v>510</v>
      </c>
      <c r="K728" s="1">
        <v>254</v>
      </c>
      <c r="L728" s="2">
        <v>126</v>
      </c>
      <c r="M728" s="2">
        <v>62</v>
      </c>
      <c r="N728" s="2">
        <v>30</v>
      </c>
      <c r="O728" s="2">
        <v>14</v>
      </c>
      <c r="P728" s="2">
        <v>6</v>
      </c>
      <c r="Q728" s="2">
        <v>2</v>
      </c>
      <c r="R728" s="3">
        <v>0</v>
      </c>
      <c r="S728" t="s">
        <v>400</v>
      </c>
    </row>
    <row r="729" spans="1:24" x14ac:dyDescent="0.4">
      <c r="A729" s="217" t="s">
        <v>134</v>
      </c>
      <c r="B729" s="217"/>
      <c r="C729" s="1">
        <v>16</v>
      </c>
      <c r="D729" s="2">
        <v>15</v>
      </c>
      <c r="E729" s="2">
        <v>14</v>
      </c>
      <c r="F729" s="2">
        <v>13</v>
      </c>
      <c r="G729" s="2">
        <v>12</v>
      </c>
      <c r="H729" s="2">
        <v>11</v>
      </c>
      <c r="I729" s="2">
        <v>10</v>
      </c>
      <c r="J729" s="2">
        <v>9</v>
      </c>
      <c r="K729" s="1">
        <v>8</v>
      </c>
      <c r="L729" s="2">
        <v>7</v>
      </c>
      <c r="M729" s="2">
        <v>6</v>
      </c>
      <c r="N729" s="2">
        <v>5</v>
      </c>
      <c r="O729" s="2">
        <v>4</v>
      </c>
      <c r="P729" s="2">
        <v>3</v>
      </c>
      <c r="Q729" s="2">
        <v>2</v>
      </c>
      <c r="R729" s="3">
        <v>1</v>
      </c>
      <c r="S729" t="s">
        <v>1</v>
      </c>
      <c r="U729" s="14" t="s">
        <v>4</v>
      </c>
      <c r="V729" s="14" t="s">
        <v>5</v>
      </c>
      <c r="W729" s="14" t="s">
        <v>6</v>
      </c>
      <c r="X729" s="14" t="s">
        <v>7</v>
      </c>
    </row>
    <row r="730" spans="1:24" x14ac:dyDescent="0.4">
      <c r="A730" s="132">
        <v>10</v>
      </c>
      <c r="B730" s="133">
        <v>10</v>
      </c>
      <c r="C730" s="134">
        <v>0</v>
      </c>
      <c r="D730" s="135">
        <v>1</v>
      </c>
      <c r="E730" s="135">
        <v>0</v>
      </c>
      <c r="F730" s="135">
        <v>0</v>
      </c>
      <c r="G730" s="135">
        <v>0</v>
      </c>
      <c r="H730" s="135">
        <v>1</v>
      </c>
      <c r="I730" s="135">
        <v>1</v>
      </c>
      <c r="J730" s="133">
        <v>0</v>
      </c>
      <c r="K730" s="134">
        <v>0</v>
      </c>
      <c r="L730" s="135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3">
        <v>0</v>
      </c>
      <c r="T730" s="169" t="s">
        <v>1139</v>
      </c>
      <c r="U730" t="s">
        <v>1140</v>
      </c>
      <c r="V730" t="s">
        <v>1141</v>
      </c>
      <c r="W730" t="s">
        <v>1142</v>
      </c>
      <c r="X730" t="s">
        <v>1143</v>
      </c>
    </row>
    <row r="731" spans="1:24" x14ac:dyDescent="0.4">
      <c r="A731" s="132">
        <v>10</v>
      </c>
      <c r="B731" s="133">
        <v>10</v>
      </c>
      <c r="C731" s="134">
        <v>0</v>
      </c>
      <c r="D731" s="135">
        <v>1</v>
      </c>
      <c r="E731" s="135">
        <v>0</v>
      </c>
      <c r="F731" s="135">
        <v>0</v>
      </c>
      <c r="G731" s="135">
        <v>0</v>
      </c>
      <c r="H731" s="135">
        <v>1</v>
      </c>
      <c r="I731" s="135">
        <v>1</v>
      </c>
      <c r="J731" s="133">
        <v>0</v>
      </c>
      <c r="K731" s="134">
        <v>0</v>
      </c>
      <c r="L731" s="135">
        <v>0</v>
      </c>
      <c r="M731" s="2">
        <v>1</v>
      </c>
      <c r="N731" s="2">
        <v>1</v>
      </c>
      <c r="O731" s="2">
        <v>1</v>
      </c>
      <c r="P731" s="2">
        <v>1</v>
      </c>
      <c r="Q731" s="2">
        <v>1</v>
      </c>
      <c r="R731" s="3">
        <v>1</v>
      </c>
    </row>
    <row r="732" spans="1:24" x14ac:dyDescent="0.4">
      <c r="A732" s="132">
        <v>10</v>
      </c>
      <c r="B732" s="133">
        <v>10</v>
      </c>
      <c r="C732" s="134">
        <v>0</v>
      </c>
      <c r="D732" s="135">
        <v>1</v>
      </c>
      <c r="E732" s="135">
        <v>0</v>
      </c>
      <c r="F732" s="135">
        <v>0</v>
      </c>
      <c r="G732" s="135">
        <v>0</v>
      </c>
      <c r="H732" s="135">
        <v>1</v>
      </c>
      <c r="I732" s="135">
        <v>1</v>
      </c>
      <c r="J732" s="133">
        <v>0</v>
      </c>
      <c r="K732" s="134">
        <v>0</v>
      </c>
      <c r="L732" s="135">
        <v>1</v>
      </c>
      <c r="M732" s="135">
        <v>0</v>
      </c>
      <c r="N732" s="135">
        <v>0</v>
      </c>
      <c r="O732" s="2">
        <v>0</v>
      </c>
      <c r="P732" s="2">
        <v>0</v>
      </c>
      <c r="Q732" s="2">
        <v>0</v>
      </c>
      <c r="R732" s="3">
        <v>0</v>
      </c>
      <c r="T732" s="169" t="s">
        <v>1138</v>
      </c>
      <c r="U732" t="s">
        <v>1144</v>
      </c>
      <c r="V732" t="s">
        <v>1145</v>
      </c>
      <c r="W732" t="s">
        <v>1146</v>
      </c>
      <c r="X732" t="s">
        <v>1147</v>
      </c>
    </row>
    <row r="733" spans="1:24" x14ac:dyDescent="0.4">
      <c r="A733" s="132">
        <v>10</v>
      </c>
      <c r="B733" s="133">
        <v>10</v>
      </c>
      <c r="C733" s="134">
        <v>0</v>
      </c>
      <c r="D733" s="135">
        <v>1</v>
      </c>
      <c r="E733" s="135">
        <v>0</v>
      </c>
      <c r="F733" s="135">
        <v>0</v>
      </c>
      <c r="G733" s="135">
        <v>0</v>
      </c>
      <c r="H733" s="135">
        <v>1</v>
      </c>
      <c r="I733" s="135">
        <v>1</v>
      </c>
      <c r="J733" s="133">
        <v>0</v>
      </c>
      <c r="K733" s="134">
        <v>0</v>
      </c>
      <c r="L733" s="135">
        <v>1</v>
      </c>
      <c r="M733" s="135">
        <v>0</v>
      </c>
      <c r="N733" s="135">
        <v>0</v>
      </c>
      <c r="O733" s="2">
        <v>1</v>
      </c>
      <c r="P733" s="2">
        <v>1</v>
      </c>
      <c r="Q733" s="2">
        <v>1</v>
      </c>
      <c r="R733" s="3">
        <v>1</v>
      </c>
    </row>
    <row r="734" spans="1:24" x14ac:dyDescent="0.4">
      <c r="A734" s="84"/>
      <c r="B734" s="3"/>
      <c r="C734" s="1"/>
      <c r="D734" s="2"/>
      <c r="E734" s="2"/>
      <c r="F734" s="2"/>
      <c r="G734" s="2"/>
      <c r="H734" s="2"/>
      <c r="I734" s="2"/>
      <c r="J734" s="3"/>
      <c r="K734" s="1"/>
      <c r="L734" s="2"/>
      <c r="M734" s="2"/>
      <c r="N734" s="2"/>
      <c r="O734" s="2"/>
      <c r="P734" s="2"/>
      <c r="Q734" s="2"/>
      <c r="R734" s="3"/>
      <c r="T734" s="169"/>
    </row>
    <row r="735" spans="1:24" x14ac:dyDescent="0.4">
      <c r="A735" s="84"/>
      <c r="B735" s="3"/>
      <c r="C735" s="1"/>
      <c r="D735" s="2"/>
      <c r="E735" s="2"/>
      <c r="F735" s="2"/>
      <c r="G735" s="2"/>
      <c r="H735" s="2"/>
      <c r="I735" s="2"/>
      <c r="J735" s="3"/>
      <c r="K735" s="1"/>
      <c r="L735" s="2"/>
      <c r="M735" s="2"/>
      <c r="N735" s="2"/>
      <c r="O735" s="2"/>
      <c r="P735" s="2"/>
      <c r="Q735" s="2"/>
      <c r="R735" s="3"/>
    </row>
    <row r="736" spans="1:24" x14ac:dyDescent="0.4">
      <c r="A736" s="84"/>
      <c r="B736" s="3"/>
      <c r="C736" s="1"/>
      <c r="D736" s="2"/>
      <c r="E736" s="2"/>
      <c r="F736" s="2"/>
      <c r="G736" s="2"/>
      <c r="H736" s="2"/>
      <c r="I736" s="2"/>
      <c r="J736" s="3"/>
      <c r="K736" s="1"/>
      <c r="L736" s="2"/>
      <c r="M736" s="2"/>
      <c r="N736" s="2"/>
      <c r="O736" s="2"/>
      <c r="P736" s="2"/>
      <c r="Q736" s="2"/>
      <c r="R736" s="3"/>
    </row>
    <row r="737" spans="1:24" x14ac:dyDescent="0.4">
      <c r="A737" s="84"/>
      <c r="B737" s="3"/>
      <c r="C737" s="1"/>
      <c r="D737" s="2"/>
      <c r="E737" s="2"/>
      <c r="F737" s="2"/>
      <c r="G737" s="2"/>
      <c r="H737" s="2"/>
      <c r="I737" s="2"/>
      <c r="J737" s="3"/>
      <c r="K737" s="1"/>
      <c r="L737" s="2"/>
      <c r="M737" s="2"/>
      <c r="N737" s="2"/>
      <c r="O737" s="2"/>
      <c r="P737" s="2"/>
      <c r="Q737" s="2"/>
      <c r="R737" s="3"/>
    </row>
    <row r="738" spans="1:24" x14ac:dyDescent="0.4">
      <c r="A738" s="84"/>
      <c r="B738" s="3"/>
      <c r="C738" s="1"/>
      <c r="D738" s="2"/>
      <c r="E738" s="2"/>
      <c r="F738" s="2"/>
      <c r="G738" s="2"/>
      <c r="H738" s="2"/>
      <c r="I738" s="2"/>
      <c r="J738" s="3"/>
      <c r="K738" s="1"/>
      <c r="L738" s="2"/>
      <c r="M738" s="2"/>
      <c r="N738" s="2"/>
      <c r="O738" s="2"/>
      <c r="P738" s="2"/>
      <c r="Q738" s="2"/>
      <c r="R738" s="3"/>
    </row>
    <row r="739" spans="1:24" x14ac:dyDescent="0.4">
      <c r="A739" s="84"/>
      <c r="B739" s="3"/>
      <c r="C739" s="1"/>
      <c r="D739" s="2"/>
      <c r="E739" s="2"/>
      <c r="F739" s="2"/>
      <c r="G739" s="2"/>
      <c r="H739" s="2"/>
      <c r="I739" s="2"/>
      <c r="J739" s="3"/>
      <c r="K739" s="1"/>
      <c r="L739" s="2"/>
      <c r="M739" s="2"/>
      <c r="N739" s="2"/>
      <c r="O739" s="2"/>
      <c r="P739" s="2"/>
      <c r="Q739" s="2"/>
      <c r="R739" s="3"/>
    </row>
    <row r="741" spans="1:24" x14ac:dyDescent="0.4">
      <c r="A741" s="18" t="s">
        <v>752</v>
      </c>
      <c r="B741" s="18"/>
      <c r="C741" s="18"/>
    </row>
    <row r="742" spans="1:24" x14ac:dyDescent="0.4">
      <c r="T742">
        <f>26-24</f>
        <v>2</v>
      </c>
      <c r="U742">
        <f>2^2</f>
        <v>4</v>
      </c>
      <c r="V742">
        <f>2^6-2</f>
        <v>62</v>
      </c>
    </row>
    <row r="743" spans="1:24" x14ac:dyDescent="0.4">
      <c r="A743" s="217" t="s">
        <v>133</v>
      </c>
      <c r="B743" s="218"/>
      <c r="C743" s="11">
        <v>65536</v>
      </c>
      <c r="D743" s="12">
        <v>32768</v>
      </c>
      <c r="E743" s="12">
        <v>16384</v>
      </c>
      <c r="F743" s="12">
        <v>8192</v>
      </c>
      <c r="G743" s="12">
        <v>4096</v>
      </c>
      <c r="H743" s="12">
        <v>2048</v>
      </c>
      <c r="I743" s="12">
        <v>1024</v>
      </c>
      <c r="J743" s="13">
        <v>512</v>
      </c>
      <c r="K743" s="11">
        <v>256</v>
      </c>
      <c r="L743" s="12">
        <v>128</v>
      </c>
      <c r="M743" s="12">
        <v>64</v>
      </c>
      <c r="N743" s="12">
        <v>32</v>
      </c>
      <c r="O743" s="12">
        <v>16</v>
      </c>
      <c r="P743" s="12">
        <v>8</v>
      </c>
      <c r="Q743" s="12">
        <v>4</v>
      </c>
      <c r="R743" s="13">
        <v>2</v>
      </c>
      <c r="S743" t="s">
        <v>2</v>
      </c>
      <c r="T743">
        <f>27-24</f>
        <v>3</v>
      </c>
      <c r="U743">
        <f>2^3</f>
        <v>8</v>
      </c>
      <c r="V743">
        <f>2^5-2</f>
        <v>30</v>
      </c>
    </row>
    <row r="744" spans="1:24" x14ac:dyDescent="0.4">
      <c r="A744" s="219" t="s">
        <v>135</v>
      </c>
      <c r="B744" s="218"/>
      <c r="C744" s="1">
        <v>128</v>
      </c>
      <c r="D744" s="2">
        <v>64</v>
      </c>
      <c r="E744" s="2">
        <v>32</v>
      </c>
      <c r="F744" s="2">
        <v>16</v>
      </c>
      <c r="G744" s="2">
        <v>8</v>
      </c>
      <c r="H744" s="2">
        <v>4</v>
      </c>
      <c r="I744" s="2">
        <v>2</v>
      </c>
      <c r="J744" s="3">
        <v>1</v>
      </c>
      <c r="K744" s="4">
        <v>128</v>
      </c>
      <c r="L744">
        <v>64</v>
      </c>
      <c r="M744">
        <v>32</v>
      </c>
      <c r="N744">
        <v>16</v>
      </c>
      <c r="O744">
        <v>8</v>
      </c>
      <c r="P744">
        <v>4</v>
      </c>
      <c r="Q744">
        <v>2</v>
      </c>
      <c r="R744" s="5">
        <v>1</v>
      </c>
      <c r="S744" t="s">
        <v>3</v>
      </c>
    </row>
    <row r="745" spans="1:24" x14ac:dyDescent="0.4">
      <c r="A745" s="217" t="s">
        <v>133</v>
      </c>
      <c r="B745" s="218"/>
      <c r="C745" s="1">
        <v>65534</v>
      </c>
      <c r="D745" s="2">
        <v>32766</v>
      </c>
      <c r="E745" s="2">
        <v>16382</v>
      </c>
      <c r="F745" s="2">
        <v>8190</v>
      </c>
      <c r="G745" s="2">
        <v>4094</v>
      </c>
      <c r="H745" s="2">
        <v>2046</v>
      </c>
      <c r="I745" s="2">
        <v>1022</v>
      </c>
      <c r="J745" s="3">
        <v>510</v>
      </c>
      <c r="K745" s="1">
        <v>254</v>
      </c>
      <c r="L745" s="2">
        <v>126</v>
      </c>
      <c r="M745" s="2">
        <v>62</v>
      </c>
      <c r="N745" s="2">
        <v>30</v>
      </c>
      <c r="O745" s="2">
        <v>14</v>
      </c>
      <c r="P745" s="2">
        <v>6</v>
      </c>
      <c r="Q745" s="2">
        <v>2</v>
      </c>
      <c r="R745" s="3">
        <v>0</v>
      </c>
      <c r="S745" t="s">
        <v>400</v>
      </c>
    </row>
    <row r="746" spans="1:24" x14ac:dyDescent="0.4">
      <c r="A746" s="217" t="s">
        <v>134</v>
      </c>
      <c r="B746" s="217"/>
      <c r="C746" s="1">
        <v>16</v>
      </c>
      <c r="D746" s="2">
        <v>15</v>
      </c>
      <c r="E746" s="2">
        <v>14</v>
      </c>
      <c r="F746" s="2">
        <v>13</v>
      </c>
      <c r="G746" s="2">
        <v>12</v>
      </c>
      <c r="H746" s="2">
        <v>11</v>
      </c>
      <c r="I746" s="2">
        <v>10</v>
      </c>
      <c r="J746" s="2">
        <v>9</v>
      </c>
      <c r="K746" s="1">
        <v>8</v>
      </c>
      <c r="L746" s="2">
        <v>7</v>
      </c>
      <c r="M746" s="2">
        <v>6</v>
      </c>
      <c r="N746" s="2">
        <v>5</v>
      </c>
      <c r="O746" s="2">
        <v>4</v>
      </c>
      <c r="P746" s="2">
        <v>3</v>
      </c>
      <c r="Q746" s="2">
        <v>2</v>
      </c>
      <c r="R746" s="3">
        <v>1</v>
      </c>
      <c r="S746" t="s">
        <v>1</v>
      </c>
      <c r="U746" s="14" t="s">
        <v>4</v>
      </c>
      <c r="V746" s="14" t="s">
        <v>5</v>
      </c>
      <c r="W746" s="14" t="s">
        <v>6</v>
      </c>
      <c r="X746" s="14" t="s">
        <v>7</v>
      </c>
    </row>
    <row r="747" spans="1:24" x14ac:dyDescent="0.4">
      <c r="A747" s="91">
        <v>192</v>
      </c>
      <c r="B747" s="97">
        <v>168</v>
      </c>
      <c r="C747" s="92">
        <v>0</v>
      </c>
      <c r="D747" s="93">
        <v>1</v>
      </c>
      <c r="E747" s="93">
        <v>1</v>
      </c>
      <c r="F747" s="93">
        <v>0</v>
      </c>
      <c r="G747" s="93">
        <v>0</v>
      </c>
      <c r="H747" s="93">
        <v>1</v>
      </c>
      <c r="I747" s="93">
        <v>0</v>
      </c>
      <c r="J747" s="97">
        <v>0</v>
      </c>
      <c r="K747" s="92">
        <v>0</v>
      </c>
      <c r="L747" s="93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3">
        <v>0</v>
      </c>
      <c r="T747" s="169" t="s">
        <v>1148</v>
      </c>
      <c r="U747" t="s">
        <v>1150</v>
      </c>
      <c r="V747" t="s">
        <v>1151</v>
      </c>
      <c r="W747" t="s">
        <v>1152</v>
      </c>
      <c r="X747" t="s">
        <v>1153</v>
      </c>
    </row>
    <row r="748" spans="1:24" x14ac:dyDescent="0.4">
      <c r="A748" s="91">
        <v>192</v>
      </c>
      <c r="B748" s="97">
        <v>168</v>
      </c>
      <c r="C748" s="92">
        <v>0</v>
      </c>
      <c r="D748" s="93">
        <v>1</v>
      </c>
      <c r="E748" s="93">
        <v>1</v>
      </c>
      <c r="F748" s="93">
        <v>0</v>
      </c>
      <c r="G748" s="93">
        <v>0</v>
      </c>
      <c r="H748" s="93">
        <v>1</v>
      </c>
      <c r="I748" s="93">
        <v>0</v>
      </c>
      <c r="J748" s="97">
        <v>0</v>
      </c>
      <c r="K748" s="92">
        <v>0</v>
      </c>
      <c r="L748" s="93">
        <v>0</v>
      </c>
      <c r="M748" s="2">
        <v>1</v>
      </c>
      <c r="N748" s="2">
        <v>1</v>
      </c>
      <c r="O748" s="2">
        <v>1</v>
      </c>
      <c r="P748" s="2">
        <v>1</v>
      </c>
      <c r="Q748" s="2">
        <v>1</v>
      </c>
      <c r="R748" s="3">
        <v>1</v>
      </c>
    </row>
    <row r="749" spans="1:24" x14ac:dyDescent="0.4">
      <c r="A749" s="91">
        <v>192</v>
      </c>
      <c r="B749" s="97">
        <v>168</v>
      </c>
      <c r="C749" s="92">
        <v>0</v>
      </c>
      <c r="D749" s="93">
        <v>1</v>
      </c>
      <c r="E749" s="93">
        <v>1</v>
      </c>
      <c r="F749" s="93">
        <v>0</v>
      </c>
      <c r="G749" s="93">
        <v>0</v>
      </c>
      <c r="H749" s="93">
        <v>1</v>
      </c>
      <c r="I749" s="93">
        <v>0</v>
      </c>
      <c r="J749" s="97">
        <v>0</v>
      </c>
      <c r="K749" s="92">
        <v>0</v>
      </c>
      <c r="L749" s="93">
        <v>1</v>
      </c>
      <c r="M749" s="93">
        <v>0</v>
      </c>
      <c r="N749" s="2">
        <v>0</v>
      </c>
      <c r="O749" s="2">
        <v>0</v>
      </c>
      <c r="P749" s="2">
        <v>0</v>
      </c>
      <c r="Q749" s="2">
        <v>0</v>
      </c>
      <c r="R749" s="3">
        <v>0</v>
      </c>
      <c r="T749" s="169" t="s">
        <v>1149</v>
      </c>
      <c r="U749" t="s">
        <v>763</v>
      </c>
      <c r="V749" t="s">
        <v>764</v>
      </c>
      <c r="W749" t="s">
        <v>765</v>
      </c>
      <c r="X749" t="s">
        <v>766</v>
      </c>
    </row>
    <row r="750" spans="1:24" x14ac:dyDescent="0.4">
      <c r="A750" s="91">
        <v>192</v>
      </c>
      <c r="B750" s="97">
        <v>168</v>
      </c>
      <c r="C750" s="92">
        <v>0</v>
      </c>
      <c r="D750" s="93">
        <v>1</v>
      </c>
      <c r="E750" s="93">
        <v>1</v>
      </c>
      <c r="F750" s="93">
        <v>0</v>
      </c>
      <c r="G750" s="93">
        <v>0</v>
      </c>
      <c r="H750" s="93">
        <v>1</v>
      </c>
      <c r="I750" s="93">
        <v>0</v>
      </c>
      <c r="J750" s="97">
        <v>0</v>
      </c>
      <c r="K750" s="92">
        <v>0</v>
      </c>
      <c r="L750" s="93">
        <v>1</v>
      </c>
      <c r="M750" s="93">
        <v>0</v>
      </c>
      <c r="N750" s="2">
        <v>1</v>
      </c>
      <c r="O750" s="2">
        <v>1</v>
      </c>
      <c r="P750" s="2">
        <v>1</v>
      </c>
      <c r="Q750" s="2">
        <v>1</v>
      </c>
      <c r="R750" s="3">
        <v>1</v>
      </c>
    </row>
    <row r="751" spans="1:24" x14ac:dyDescent="0.4">
      <c r="A751" s="84"/>
      <c r="B751" s="3"/>
      <c r="C751" s="1"/>
      <c r="D751" s="2"/>
      <c r="E751" s="2"/>
      <c r="F751" s="2"/>
      <c r="G751" s="2"/>
      <c r="H751" s="2"/>
      <c r="I751" s="2"/>
      <c r="J751" s="3"/>
      <c r="K751" s="1"/>
      <c r="L751" s="2"/>
      <c r="M751" s="2"/>
      <c r="N751" s="2"/>
      <c r="O751" s="2"/>
      <c r="P751" s="2"/>
      <c r="Q751" s="2"/>
      <c r="R751" s="3"/>
      <c r="T751" s="169"/>
    </row>
    <row r="752" spans="1:24" x14ac:dyDescent="0.4">
      <c r="A752" s="84"/>
      <c r="B752" s="3"/>
      <c r="C752" s="1"/>
      <c r="D752" s="2"/>
      <c r="E752" s="2"/>
      <c r="F752" s="2"/>
      <c r="G752" s="2"/>
      <c r="H752" s="2"/>
      <c r="I752" s="2"/>
      <c r="J752" s="3"/>
      <c r="K752" s="1"/>
      <c r="L752" s="2"/>
      <c r="M752" s="2"/>
      <c r="N752" s="2"/>
      <c r="O752" s="2"/>
      <c r="P752" s="2"/>
      <c r="Q752" s="2"/>
      <c r="R752" s="3"/>
    </row>
    <row r="753" spans="1:24" x14ac:dyDescent="0.4">
      <c r="A753" s="84"/>
      <c r="B753" s="3"/>
      <c r="C753" s="1"/>
      <c r="D753" s="2"/>
      <c r="E753" s="2"/>
      <c r="F753" s="2"/>
      <c r="G753" s="2"/>
      <c r="H753" s="2"/>
      <c r="I753" s="2"/>
      <c r="J753" s="3"/>
      <c r="K753" s="1"/>
      <c r="L753" s="2"/>
      <c r="M753" s="2"/>
      <c r="N753" s="2"/>
      <c r="O753" s="2"/>
      <c r="P753" s="2"/>
      <c r="Q753" s="2"/>
      <c r="R753" s="3"/>
    </row>
    <row r="754" spans="1:24" x14ac:dyDescent="0.4">
      <c r="A754" s="84"/>
      <c r="B754" s="3"/>
      <c r="C754" s="1"/>
      <c r="D754" s="2"/>
      <c r="E754" s="2"/>
      <c r="F754" s="2"/>
      <c r="G754" s="2"/>
      <c r="H754" s="2"/>
      <c r="I754" s="2"/>
      <c r="J754" s="3"/>
      <c r="K754" s="1"/>
      <c r="L754" s="2"/>
      <c r="M754" s="2"/>
      <c r="N754" s="2"/>
      <c r="O754" s="2"/>
      <c r="P754" s="2"/>
      <c r="Q754" s="2"/>
      <c r="R754" s="3"/>
    </row>
    <row r="755" spans="1:24" x14ac:dyDescent="0.4">
      <c r="A755" s="84"/>
      <c r="B755" s="3"/>
      <c r="C755" s="1"/>
      <c r="D755" s="2"/>
      <c r="E755" s="2"/>
      <c r="F755" s="2"/>
      <c r="G755" s="2"/>
      <c r="H755" s="2"/>
      <c r="I755" s="2"/>
      <c r="J755" s="3"/>
      <c r="K755" s="1"/>
      <c r="L755" s="2"/>
      <c r="M755" s="2"/>
      <c r="N755" s="2"/>
      <c r="O755" s="2"/>
      <c r="P755" s="2"/>
      <c r="Q755" s="2"/>
      <c r="R755" s="3"/>
    </row>
    <row r="756" spans="1:24" x14ac:dyDescent="0.4">
      <c r="A756" s="84"/>
      <c r="B756" s="3"/>
      <c r="C756" s="1"/>
      <c r="D756" s="2"/>
      <c r="E756" s="2"/>
      <c r="F756" s="2"/>
      <c r="G756" s="2"/>
      <c r="H756" s="2"/>
      <c r="I756" s="2"/>
      <c r="J756" s="3"/>
      <c r="K756" s="1"/>
      <c r="L756" s="2"/>
      <c r="M756" s="2"/>
      <c r="N756" s="2"/>
      <c r="O756" s="2"/>
      <c r="P756" s="2"/>
      <c r="Q756" s="2"/>
      <c r="R756" s="3"/>
    </row>
    <row r="758" spans="1:24" x14ac:dyDescent="0.4">
      <c r="A758" s="18" t="s">
        <v>259</v>
      </c>
      <c r="B758" s="18"/>
      <c r="C758" s="18"/>
    </row>
    <row r="760" spans="1:24" x14ac:dyDescent="0.4">
      <c r="A760" s="217" t="s">
        <v>133</v>
      </c>
      <c r="B760" s="218"/>
      <c r="C760" s="11">
        <v>65536</v>
      </c>
      <c r="D760" s="12">
        <v>32768</v>
      </c>
      <c r="E760" s="12">
        <v>16384</v>
      </c>
      <c r="F760" s="12">
        <v>8192</v>
      </c>
      <c r="G760" s="12">
        <v>4096</v>
      </c>
      <c r="H760" s="12">
        <v>2048</v>
      </c>
      <c r="I760" s="12">
        <v>1024</v>
      </c>
      <c r="J760" s="13">
        <v>512</v>
      </c>
      <c r="K760" s="11">
        <v>256</v>
      </c>
      <c r="L760" s="12">
        <v>128</v>
      </c>
      <c r="M760" s="12">
        <v>64</v>
      </c>
      <c r="N760" s="12">
        <v>32</v>
      </c>
      <c r="O760" s="12">
        <v>16</v>
      </c>
      <c r="P760" s="12">
        <v>8</v>
      </c>
      <c r="Q760" s="12">
        <v>4</v>
      </c>
      <c r="R760" s="13">
        <v>2</v>
      </c>
      <c r="S760" t="s">
        <v>2</v>
      </c>
    </row>
    <row r="761" spans="1:24" x14ac:dyDescent="0.4">
      <c r="A761" s="219" t="s">
        <v>135</v>
      </c>
      <c r="B761" s="218"/>
      <c r="C761" s="1">
        <v>128</v>
      </c>
      <c r="D761" s="2">
        <v>64</v>
      </c>
      <c r="E761" s="2">
        <v>32</v>
      </c>
      <c r="F761" s="2">
        <v>16</v>
      </c>
      <c r="G761" s="2">
        <v>8</v>
      </c>
      <c r="H761" s="2">
        <v>4</v>
      </c>
      <c r="I761" s="2">
        <v>2</v>
      </c>
      <c r="J761" s="3">
        <v>1</v>
      </c>
      <c r="K761" s="4">
        <v>128</v>
      </c>
      <c r="L761">
        <v>64</v>
      </c>
      <c r="M761">
        <v>32</v>
      </c>
      <c r="N761">
        <v>16</v>
      </c>
      <c r="O761">
        <v>8</v>
      </c>
      <c r="P761">
        <v>4</v>
      </c>
      <c r="Q761">
        <v>2</v>
      </c>
      <c r="R761" s="5">
        <v>1</v>
      </c>
      <c r="S761" t="s">
        <v>3</v>
      </c>
    </row>
    <row r="762" spans="1:24" x14ac:dyDescent="0.4">
      <c r="A762" s="217" t="s">
        <v>133</v>
      </c>
      <c r="B762" s="218"/>
      <c r="C762" s="1">
        <v>65534</v>
      </c>
      <c r="D762" s="2">
        <v>32766</v>
      </c>
      <c r="E762" s="2">
        <v>16382</v>
      </c>
      <c r="F762" s="2">
        <v>8190</v>
      </c>
      <c r="G762" s="2">
        <v>4094</v>
      </c>
      <c r="H762" s="2">
        <v>2046</v>
      </c>
      <c r="I762" s="2">
        <v>1022</v>
      </c>
      <c r="J762" s="3">
        <v>510</v>
      </c>
      <c r="K762" s="1">
        <v>254</v>
      </c>
      <c r="L762" s="2">
        <v>126</v>
      </c>
      <c r="M762" s="2">
        <v>62</v>
      </c>
      <c r="N762" s="2">
        <v>30</v>
      </c>
      <c r="O762" s="2">
        <v>14</v>
      </c>
      <c r="P762" s="2">
        <v>6</v>
      </c>
      <c r="Q762" s="2">
        <v>2</v>
      </c>
      <c r="R762" s="3">
        <v>0</v>
      </c>
      <c r="S762" t="s">
        <v>400</v>
      </c>
    </row>
    <row r="763" spans="1:24" x14ac:dyDescent="0.4">
      <c r="A763" s="217" t="s">
        <v>134</v>
      </c>
      <c r="B763" s="217"/>
      <c r="C763" s="1">
        <v>16</v>
      </c>
      <c r="D763" s="2">
        <v>15</v>
      </c>
      <c r="E763" s="2">
        <v>14</v>
      </c>
      <c r="F763" s="2">
        <v>13</v>
      </c>
      <c r="G763" s="2">
        <v>12</v>
      </c>
      <c r="H763" s="2">
        <v>11</v>
      </c>
      <c r="I763" s="2">
        <v>10</v>
      </c>
      <c r="J763" s="2">
        <v>9</v>
      </c>
      <c r="K763" s="1">
        <v>8</v>
      </c>
      <c r="L763" s="2">
        <v>7</v>
      </c>
      <c r="M763" s="2">
        <v>6</v>
      </c>
      <c r="N763" s="2">
        <v>5</v>
      </c>
      <c r="O763" s="2">
        <v>4</v>
      </c>
      <c r="P763" s="2">
        <v>3</v>
      </c>
      <c r="Q763" s="2">
        <v>2</v>
      </c>
      <c r="R763" s="3">
        <v>1</v>
      </c>
      <c r="S763" t="s">
        <v>1</v>
      </c>
      <c r="U763" s="14" t="s">
        <v>4</v>
      </c>
      <c r="V763" s="14" t="s">
        <v>5</v>
      </c>
      <c r="W763" s="14" t="s">
        <v>6</v>
      </c>
      <c r="X763" s="14" t="s">
        <v>7</v>
      </c>
    </row>
    <row r="764" spans="1:24" x14ac:dyDescent="0.4">
      <c r="A764" s="173">
        <v>192</v>
      </c>
      <c r="B764" s="174">
        <v>168</v>
      </c>
      <c r="C764" s="85">
        <v>0</v>
      </c>
      <c r="D764" s="175">
        <v>0</v>
      </c>
      <c r="E764" s="175">
        <v>0</v>
      </c>
      <c r="F764" s="175">
        <v>0</v>
      </c>
      <c r="G764" s="175">
        <v>0</v>
      </c>
      <c r="H764" s="175">
        <v>0</v>
      </c>
      <c r="I764" s="175">
        <v>0</v>
      </c>
      <c r="J764" s="174">
        <v>1</v>
      </c>
      <c r="K764" s="85">
        <v>0</v>
      </c>
      <c r="L764" s="175">
        <v>0</v>
      </c>
      <c r="M764" s="175">
        <v>0</v>
      </c>
      <c r="N764" s="2">
        <v>0</v>
      </c>
      <c r="O764" s="2">
        <v>0</v>
      </c>
      <c r="P764" s="2">
        <v>0</v>
      </c>
      <c r="Q764" s="2">
        <v>0</v>
      </c>
      <c r="R764" s="3">
        <v>0</v>
      </c>
      <c r="T764" s="169" t="s">
        <v>1154</v>
      </c>
      <c r="U764" t="s">
        <v>1160</v>
      </c>
      <c r="V764" t="s">
        <v>1162</v>
      </c>
      <c r="W764" t="s">
        <v>1161</v>
      </c>
      <c r="X764" t="s">
        <v>1163</v>
      </c>
    </row>
    <row r="765" spans="1:24" x14ac:dyDescent="0.4">
      <c r="A765" s="173">
        <v>192</v>
      </c>
      <c r="B765" s="174">
        <v>168</v>
      </c>
      <c r="C765" s="85">
        <v>0</v>
      </c>
      <c r="D765" s="175">
        <v>0</v>
      </c>
      <c r="E765" s="175">
        <v>0</v>
      </c>
      <c r="F765" s="175">
        <v>0</v>
      </c>
      <c r="G765" s="175">
        <v>0</v>
      </c>
      <c r="H765" s="175">
        <v>0</v>
      </c>
      <c r="I765" s="175">
        <v>0</v>
      </c>
      <c r="J765" s="174">
        <v>1</v>
      </c>
      <c r="K765" s="85">
        <v>0</v>
      </c>
      <c r="L765" s="175">
        <v>0</v>
      </c>
      <c r="M765" s="175">
        <v>0</v>
      </c>
      <c r="N765" s="2">
        <v>1</v>
      </c>
      <c r="O765" s="2">
        <v>1</v>
      </c>
      <c r="P765" s="2">
        <v>1</v>
      </c>
      <c r="Q765" s="2">
        <v>1</v>
      </c>
      <c r="R765" s="3">
        <v>1</v>
      </c>
    </row>
    <row r="766" spans="1:24" x14ac:dyDescent="0.4">
      <c r="A766" s="173">
        <v>192</v>
      </c>
      <c r="B766" s="174">
        <v>168</v>
      </c>
      <c r="C766" s="85">
        <v>0</v>
      </c>
      <c r="D766" s="175">
        <v>0</v>
      </c>
      <c r="E766" s="175">
        <v>0</v>
      </c>
      <c r="F766" s="175">
        <v>0</v>
      </c>
      <c r="G766" s="175">
        <v>0</v>
      </c>
      <c r="H766" s="175">
        <v>0</v>
      </c>
      <c r="I766" s="175">
        <v>0</v>
      </c>
      <c r="J766" s="174">
        <v>1</v>
      </c>
      <c r="K766" s="85">
        <v>0</v>
      </c>
      <c r="L766" s="175">
        <v>0</v>
      </c>
      <c r="M766" s="175">
        <v>1</v>
      </c>
      <c r="N766" s="2">
        <v>0</v>
      </c>
      <c r="O766" s="2">
        <v>0</v>
      </c>
      <c r="P766" s="2">
        <v>0</v>
      </c>
      <c r="Q766" s="2">
        <v>0</v>
      </c>
      <c r="R766" s="3">
        <v>0</v>
      </c>
      <c r="T766" s="169" t="s">
        <v>1155</v>
      </c>
      <c r="U766" t="s">
        <v>1164</v>
      </c>
      <c r="V766" t="s">
        <v>1166</v>
      </c>
      <c r="W766" t="s">
        <v>1165</v>
      </c>
      <c r="X766" t="s">
        <v>1167</v>
      </c>
    </row>
    <row r="767" spans="1:24" x14ac:dyDescent="0.4">
      <c r="A767" s="173">
        <v>192</v>
      </c>
      <c r="B767" s="174">
        <v>168</v>
      </c>
      <c r="C767" s="85">
        <v>0</v>
      </c>
      <c r="D767" s="175">
        <v>0</v>
      </c>
      <c r="E767" s="175">
        <v>0</v>
      </c>
      <c r="F767" s="175">
        <v>0</v>
      </c>
      <c r="G767" s="175">
        <v>0</v>
      </c>
      <c r="H767" s="175">
        <v>0</v>
      </c>
      <c r="I767" s="175">
        <v>0</v>
      </c>
      <c r="J767" s="174">
        <v>1</v>
      </c>
      <c r="K767" s="85">
        <v>0</v>
      </c>
      <c r="L767" s="175">
        <v>0</v>
      </c>
      <c r="M767" s="175">
        <v>1</v>
      </c>
      <c r="N767" s="2">
        <v>1</v>
      </c>
      <c r="O767" s="2">
        <v>1</v>
      </c>
      <c r="P767" s="2">
        <v>1</v>
      </c>
      <c r="Q767" s="2">
        <v>1</v>
      </c>
      <c r="R767" s="3">
        <v>1</v>
      </c>
    </row>
    <row r="768" spans="1:24" x14ac:dyDescent="0.4">
      <c r="A768" s="173">
        <v>192</v>
      </c>
      <c r="B768" s="174">
        <v>168</v>
      </c>
      <c r="C768" s="85">
        <v>0</v>
      </c>
      <c r="D768" s="175">
        <v>0</v>
      </c>
      <c r="E768" s="175">
        <v>0</v>
      </c>
      <c r="F768" s="175">
        <v>0</v>
      </c>
      <c r="G768" s="175">
        <v>0</v>
      </c>
      <c r="H768" s="175">
        <v>0</v>
      </c>
      <c r="I768" s="175">
        <v>0</v>
      </c>
      <c r="J768" s="174">
        <v>1</v>
      </c>
      <c r="K768" s="85">
        <v>0</v>
      </c>
      <c r="L768" s="175">
        <v>1</v>
      </c>
      <c r="M768" s="175">
        <v>0</v>
      </c>
      <c r="N768" s="2">
        <v>0</v>
      </c>
      <c r="O768" s="2">
        <v>0</v>
      </c>
      <c r="P768" s="2">
        <v>0</v>
      </c>
      <c r="Q768" s="2">
        <v>0</v>
      </c>
      <c r="R768" s="3">
        <v>0</v>
      </c>
      <c r="T768" s="169" t="s">
        <v>1156</v>
      </c>
      <c r="U768" t="s">
        <v>1168</v>
      </c>
      <c r="V768" t="s">
        <v>1170</v>
      </c>
      <c r="W768" t="s">
        <v>1169</v>
      </c>
      <c r="X768" t="s">
        <v>1171</v>
      </c>
    </row>
    <row r="769" spans="1:24" x14ac:dyDescent="0.4">
      <c r="A769" s="173">
        <v>192</v>
      </c>
      <c r="B769" s="174">
        <v>168</v>
      </c>
      <c r="C769" s="85">
        <v>0</v>
      </c>
      <c r="D769" s="175">
        <v>0</v>
      </c>
      <c r="E769" s="175">
        <v>0</v>
      </c>
      <c r="F769" s="175">
        <v>0</v>
      </c>
      <c r="G769" s="175">
        <v>0</v>
      </c>
      <c r="H769" s="175">
        <v>0</v>
      </c>
      <c r="I769" s="175">
        <v>0</v>
      </c>
      <c r="J769" s="174">
        <v>1</v>
      </c>
      <c r="K769" s="85">
        <v>0</v>
      </c>
      <c r="L769" s="175">
        <v>1</v>
      </c>
      <c r="M769" s="175">
        <v>0</v>
      </c>
      <c r="N769" s="2">
        <v>1</v>
      </c>
      <c r="O769" s="2">
        <v>1</v>
      </c>
      <c r="P769" s="2">
        <v>1</v>
      </c>
      <c r="Q769" s="2">
        <v>1</v>
      </c>
      <c r="R769" s="3">
        <v>1</v>
      </c>
    </row>
    <row r="770" spans="1:24" x14ac:dyDescent="0.4">
      <c r="A770" s="84"/>
      <c r="B770" s="3"/>
      <c r="C770" s="1"/>
      <c r="D770" s="2"/>
      <c r="E770" s="2"/>
      <c r="F770" s="2"/>
      <c r="G770" s="2"/>
      <c r="H770" s="2"/>
      <c r="I770" s="2"/>
      <c r="J770" s="3"/>
      <c r="K770" s="1"/>
      <c r="L770" s="2"/>
      <c r="M770" s="2"/>
      <c r="N770" s="2"/>
      <c r="O770" s="2"/>
      <c r="P770" s="2"/>
      <c r="Q770" s="2"/>
      <c r="R770" s="3"/>
      <c r="T770" s="169" t="s">
        <v>1184</v>
      </c>
      <c r="U770" t="s">
        <v>1172</v>
      </c>
      <c r="V770" t="s">
        <v>1178</v>
      </c>
      <c r="W770" t="s">
        <v>1175</v>
      </c>
      <c r="X770" t="s">
        <v>1181</v>
      </c>
    </row>
    <row r="771" spans="1:24" x14ac:dyDescent="0.4">
      <c r="A771" s="84"/>
      <c r="B771" s="3"/>
      <c r="C771" s="1"/>
      <c r="D771" s="2"/>
      <c r="E771" s="2"/>
      <c r="F771" s="2"/>
      <c r="G771" s="2"/>
      <c r="H771" s="2"/>
      <c r="I771" s="2"/>
      <c r="J771" s="3"/>
      <c r="K771" s="1"/>
      <c r="L771" s="2"/>
      <c r="M771" s="2"/>
      <c r="N771" s="2"/>
      <c r="O771" s="2"/>
      <c r="P771" s="2"/>
      <c r="Q771" s="2"/>
      <c r="R771" s="3"/>
    </row>
    <row r="772" spans="1:24" x14ac:dyDescent="0.4">
      <c r="A772" s="84"/>
      <c r="B772" s="3"/>
      <c r="C772" s="1"/>
      <c r="D772" s="2"/>
      <c r="E772" s="2"/>
      <c r="F772" s="2"/>
      <c r="G772" s="2"/>
      <c r="H772" s="2"/>
      <c r="I772" s="2"/>
      <c r="J772" s="3"/>
      <c r="K772" s="1"/>
      <c r="L772" s="2"/>
      <c r="M772" s="2"/>
      <c r="N772" s="2"/>
      <c r="O772" s="2"/>
      <c r="P772" s="2"/>
      <c r="Q772" s="2"/>
      <c r="R772" s="3"/>
      <c r="T772" s="169" t="s">
        <v>1157</v>
      </c>
      <c r="U772" t="s">
        <v>1173</v>
      </c>
      <c r="V772" t="s">
        <v>1179</v>
      </c>
      <c r="W772" t="s">
        <v>1176</v>
      </c>
      <c r="X772" t="s">
        <v>1182</v>
      </c>
    </row>
    <row r="774" spans="1:24" x14ac:dyDescent="0.4">
      <c r="T774" s="169" t="s">
        <v>1158</v>
      </c>
      <c r="U774" t="s">
        <v>1174</v>
      </c>
      <c r="V774" t="s">
        <v>1180</v>
      </c>
      <c r="W774" t="s">
        <v>1177</v>
      </c>
      <c r="X774" t="s">
        <v>1183</v>
      </c>
    </row>
    <row r="776" spans="1:24" x14ac:dyDescent="0.4">
      <c r="T776" s="169" t="s">
        <v>1159</v>
      </c>
      <c r="U776" t="s">
        <v>266</v>
      </c>
    </row>
    <row r="778" spans="1:24" x14ac:dyDescent="0.4">
      <c r="A778" s="18" t="s">
        <v>1173</v>
      </c>
      <c r="B778" s="18"/>
      <c r="C778" s="18"/>
    </row>
    <row r="780" spans="1:24" x14ac:dyDescent="0.4">
      <c r="A780" s="217" t="s">
        <v>133</v>
      </c>
      <c r="B780" s="218"/>
      <c r="C780" s="11">
        <v>65536</v>
      </c>
      <c r="D780" s="12">
        <v>32768</v>
      </c>
      <c r="E780" s="12">
        <v>16384</v>
      </c>
      <c r="F780" s="12">
        <v>8192</v>
      </c>
      <c r="G780" s="12">
        <v>4096</v>
      </c>
      <c r="H780" s="12">
        <v>2048</v>
      </c>
      <c r="I780" s="12">
        <v>1024</v>
      </c>
      <c r="J780" s="13">
        <v>512</v>
      </c>
      <c r="K780" s="11">
        <v>256</v>
      </c>
      <c r="L780" s="12">
        <v>128</v>
      </c>
      <c r="M780" s="12">
        <v>64</v>
      </c>
      <c r="N780" s="12">
        <v>32</v>
      </c>
      <c r="O780" s="12">
        <v>16</v>
      </c>
      <c r="P780" s="12">
        <v>8</v>
      </c>
      <c r="Q780" s="12">
        <v>4</v>
      </c>
      <c r="R780" s="13">
        <v>2</v>
      </c>
      <c r="S780" t="s">
        <v>2</v>
      </c>
    </row>
    <row r="781" spans="1:24" x14ac:dyDescent="0.4">
      <c r="A781" s="219" t="s">
        <v>135</v>
      </c>
      <c r="B781" s="218"/>
      <c r="C781" s="1">
        <v>128</v>
      </c>
      <c r="D781" s="2">
        <v>64</v>
      </c>
      <c r="E781" s="2">
        <v>32</v>
      </c>
      <c r="F781" s="2">
        <v>16</v>
      </c>
      <c r="G781" s="2">
        <v>8</v>
      </c>
      <c r="H781" s="2">
        <v>4</v>
      </c>
      <c r="I781" s="2">
        <v>2</v>
      </c>
      <c r="J781" s="3">
        <v>1</v>
      </c>
      <c r="K781" s="4">
        <v>128</v>
      </c>
      <c r="L781">
        <v>64</v>
      </c>
      <c r="M781">
        <v>32</v>
      </c>
      <c r="N781">
        <v>16</v>
      </c>
      <c r="O781">
        <v>8</v>
      </c>
      <c r="P781">
        <v>4</v>
      </c>
      <c r="Q781">
        <v>2</v>
      </c>
      <c r="R781" s="5">
        <v>1</v>
      </c>
      <c r="S781" t="s">
        <v>3</v>
      </c>
    </row>
    <row r="782" spans="1:24" x14ac:dyDescent="0.4">
      <c r="A782" s="217" t="s">
        <v>133</v>
      </c>
      <c r="B782" s="218"/>
      <c r="C782" s="1">
        <v>65534</v>
      </c>
      <c r="D782" s="2">
        <v>32766</v>
      </c>
      <c r="E782" s="2">
        <v>16382</v>
      </c>
      <c r="F782" s="2">
        <v>8190</v>
      </c>
      <c r="G782" s="2">
        <v>4094</v>
      </c>
      <c r="H782" s="2">
        <v>2046</v>
      </c>
      <c r="I782" s="2">
        <v>1022</v>
      </c>
      <c r="J782" s="3">
        <v>510</v>
      </c>
      <c r="K782" s="1">
        <v>254</v>
      </c>
      <c r="L782" s="2">
        <v>126</v>
      </c>
      <c r="M782" s="2">
        <v>62</v>
      </c>
      <c r="N782" s="2">
        <v>30</v>
      </c>
      <c r="O782" s="2">
        <v>14</v>
      </c>
      <c r="P782" s="2">
        <v>6</v>
      </c>
      <c r="Q782" s="2">
        <v>2</v>
      </c>
      <c r="R782" s="3">
        <v>0</v>
      </c>
      <c r="S782" t="s">
        <v>400</v>
      </c>
    </row>
    <row r="783" spans="1:24" x14ac:dyDescent="0.4">
      <c r="A783" s="217" t="s">
        <v>134</v>
      </c>
      <c r="B783" s="217"/>
      <c r="C783" s="1">
        <v>16</v>
      </c>
      <c r="D783" s="2">
        <v>15</v>
      </c>
      <c r="E783" s="2">
        <v>14</v>
      </c>
      <c r="F783" s="2">
        <v>13</v>
      </c>
      <c r="G783" s="2">
        <v>12</v>
      </c>
      <c r="H783" s="2">
        <v>11</v>
      </c>
      <c r="I783" s="2">
        <v>10</v>
      </c>
      <c r="J783" s="2">
        <v>9</v>
      </c>
      <c r="K783" s="1">
        <v>8</v>
      </c>
      <c r="L783" s="2">
        <v>7</v>
      </c>
      <c r="M783" s="2">
        <v>6</v>
      </c>
      <c r="N783" s="2">
        <v>5</v>
      </c>
      <c r="O783" s="2">
        <v>4</v>
      </c>
      <c r="P783" s="2">
        <v>3</v>
      </c>
      <c r="Q783" s="2">
        <v>2</v>
      </c>
      <c r="R783" s="3">
        <v>1</v>
      </c>
      <c r="S783" t="s">
        <v>1</v>
      </c>
      <c r="U783" s="14" t="s">
        <v>4</v>
      </c>
      <c r="V783" s="14" t="s">
        <v>5</v>
      </c>
      <c r="W783" s="14" t="s">
        <v>6</v>
      </c>
      <c r="X783" s="14" t="s">
        <v>7</v>
      </c>
    </row>
    <row r="784" spans="1:24" x14ac:dyDescent="0.4">
      <c r="A784" s="176">
        <v>192</v>
      </c>
      <c r="B784" s="177">
        <v>168</v>
      </c>
      <c r="C784" s="78">
        <v>0</v>
      </c>
      <c r="D784" s="178">
        <v>0</v>
      </c>
      <c r="E784" s="178">
        <v>0</v>
      </c>
      <c r="F784" s="178">
        <v>0</v>
      </c>
      <c r="G784" s="178">
        <v>0</v>
      </c>
      <c r="H784" s="178">
        <v>0</v>
      </c>
      <c r="I784" s="178">
        <v>0</v>
      </c>
      <c r="J784" s="177">
        <v>1</v>
      </c>
      <c r="K784" s="78">
        <v>1</v>
      </c>
      <c r="L784" s="178">
        <v>0</v>
      </c>
      <c r="M784" s="178">
        <v>0</v>
      </c>
      <c r="N784" s="178">
        <v>0</v>
      </c>
      <c r="O784" s="2">
        <v>0</v>
      </c>
      <c r="P784" s="2">
        <v>0</v>
      </c>
      <c r="Q784" s="2">
        <v>0</v>
      </c>
      <c r="R784" s="3">
        <v>0</v>
      </c>
      <c r="T784" s="169" t="s">
        <v>1185</v>
      </c>
      <c r="U784" t="s">
        <v>1191</v>
      </c>
      <c r="V784" t="s">
        <v>1193</v>
      </c>
      <c r="W784" t="s">
        <v>1192</v>
      </c>
      <c r="X784" t="s">
        <v>1194</v>
      </c>
    </row>
    <row r="785" spans="1:24" x14ac:dyDescent="0.4">
      <c r="A785" s="176">
        <v>192</v>
      </c>
      <c r="B785" s="177">
        <v>168</v>
      </c>
      <c r="C785" s="78">
        <v>0</v>
      </c>
      <c r="D785" s="178">
        <v>0</v>
      </c>
      <c r="E785" s="178">
        <v>0</v>
      </c>
      <c r="F785" s="178">
        <v>0</v>
      </c>
      <c r="G785" s="178">
        <v>0</v>
      </c>
      <c r="H785" s="178">
        <v>0</v>
      </c>
      <c r="I785" s="178">
        <v>0</v>
      </c>
      <c r="J785" s="177">
        <v>1</v>
      </c>
      <c r="K785" s="78">
        <v>1</v>
      </c>
      <c r="L785" s="178">
        <v>0</v>
      </c>
      <c r="M785" s="178">
        <v>0</v>
      </c>
      <c r="N785" s="178">
        <v>0</v>
      </c>
      <c r="O785" s="2">
        <v>1</v>
      </c>
      <c r="P785" s="2">
        <v>1</v>
      </c>
      <c r="Q785" s="2">
        <v>1</v>
      </c>
      <c r="R785" s="3">
        <v>1</v>
      </c>
    </row>
    <row r="786" spans="1:24" x14ac:dyDescent="0.4">
      <c r="A786" s="176">
        <v>192</v>
      </c>
      <c r="B786" s="177">
        <v>168</v>
      </c>
      <c r="C786" s="78">
        <v>0</v>
      </c>
      <c r="D786" s="178">
        <v>0</v>
      </c>
      <c r="E786" s="178">
        <v>0</v>
      </c>
      <c r="F786" s="178">
        <v>0</v>
      </c>
      <c r="G786" s="178">
        <v>0</v>
      </c>
      <c r="H786" s="178">
        <v>0</v>
      </c>
      <c r="I786" s="178">
        <v>0</v>
      </c>
      <c r="J786" s="177">
        <v>1</v>
      </c>
      <c r="K786" s="78">
        <v>1</v>
      </c>
      <c r="L786" s="178">
        <v>0</v>
      </c>
      <c r="M786" s="178">
        <v>0</v>
      </c>
      <c r="N786" s="178">
        <v>1</v>
      </c>
      <c r="O786" s="2">
        <v>0</v>
      </c>
      <c r="P786" s="2">
        <v>0</v>
      </c>
      <c r="Q786" s="2">
        <v>0</v>
      </c>
      <c r="R786" s="3">
        <v>0</v>
      </c>
      <c r="T786" s="169" t="s">
        <v>1199</v>
      </c>
      <c r="U786" t="s">
        <v>1195</v>
      </c>
      <c r="V786" t="s">
        <v>1197</v>
      </c>
      <c r="W786" t="s">
        <v>1196</v>
      </c>
      <c r="X786" t="s">
        <v>1198</v>
      </c>
    </row>
    <row r="787" spans="1:24" x14ac:dyDescent="0.4">
      <c r="A787" s="176">
        <v>192</v>
      </c>
      <c r="B787" s="177">
        <v>168</v>
      </c>
      <c r="C787" s="78">
        <v>0</v>
      </c>
      <c r="D787" s="178">
        <v>0</v>
      </c>
      <c r="E787" s="178">
        <v>0</v>
      </c>
      <c r="F787" s="178">
        <v>0</v>
      </c>
      <c r="G787" s="178">
        <v>0</v>
      </c>
      <c r="H787" s="178">
        <v>0</v>
      </c>
      <c r="I787" s="178">
        <v>0</v>
      </c>
      <c r="J787" s="177">
        <v>1</v>
      </c>
      <c r="K787" s="78">
        <v>1</v>
      </c>
      <c r="L787" s="178">
        <v>0</v>
      </c>
      <c r="M787" s="178">
        <v>0</v>
      </c>
      <c r="N787" s="178">
        <v>1</v>
      </c>
      <c r="O787" s="2">
        <v>1</v>
      </c>
      <c r="P787" s="2">
        <v>1</v>
      </c>
      <c r="Q787" s="2">
        <v>1</v>
      </c>
      <c r="R787" s="3">
        <v>1</v>
      </c>
    </row>
    <row r="788" spans="1:24" x14ac:dyDescent="0.4">
      <c r="A788" s="84"/>
      <c r="B788" s="3"/>
      <c r="C788" s="1"/>
      <c r="D788" s="2"/>
      <c r="E788" s="2"/>
      <c r="F788" s="2"/>
      <c r="G788" s="2"/>
      <c r="H788" s="2"/>
      <c r="I788" s="2"/>
      <c r="J788" s="3"/>
      <c r="K788" s="1"/>
      <c r="L788" s="2"/>
      <c r="M788" s="2"/>
      <c r="N788" s="2"/>
      <c r="O788" s="2"/>
      <c r="P788" s="2"/>
      <c r="Q788" s="2"/>
      <c r="R788" s="3"/>
      <c r="T788" s="169" t="s">
        <v>1186</v>
      </c>
    </row>
    <row r="789" spans="1:24" x14ac:dyDescent="0.4">
      <c r="A789" s="84"/>
      <c r="B789" s="3"/>
      <c r="C789" s="1"/>
      <c r="D789" s="2"/>
      <c r="E789" s="2"/>
      <c r="F789" s="2"/>
      <c r="G789" s="2"/>
      <c r="H789" s="2"/>
      <c r="I789" s="2"/>
      <c r="J789" s="3"/>
      <c r="K789" s="1"/>
      <c r="L789" s="2"/>
      <c r="M789" s="2"/>
      <c r="N789" s="2"/>
      <c r="O789" s="2"/>
      <c r="P789" s="2"/>
      <c r="Q789" s="2"/>
      <c r="R789" s="3"/>
    </row>
    <row r="790" spans="1:24" x14ac:dyDescent="0.4">
      <c r="A790" s="84"/>
      <c r="B790" s="3"/>
      <c r="C790" s="1"/>
      <c r="D790" s="2"/>
      <c r="E790" s="2"/>
      <c r="F790" s="2"/>
      <c r="G790" s="2"/>
      <c r="H790" s="2"/>
      <c r="I790" s="2"/>
      <c r="J790" s="3"/>
      <c r="K790" s="1"/>
      <c r="L790" s="2"/>
      <c r="M790" s="2"/>
      <c r="N790" s="2"/>
      <c r="O790" s="2"/>
      <c r="P790" s="2"/>
      <c r="Q790" s="2"/>
      <c r="R790" s="3"/>
      <c r="T790" s="169" t="s">
        <v>1187</v>
      </c>
    </row>
    <row r="791" spans="1:24" x14ac:dyDescent="0.4">
      <c r="A791" s="84"/>
      <c r="B791" s="3"/>
      <c r="C791" s="1"/>
      <c r="D791" s="2"/>
      <c r="E791" s="2"/>
      <c r="F791" s="2"/>
      <c r="G791" s="2"/>
      <c r="H791" s="2"/>
      <c r="I791" s="2"/>
      <c r="J791" s="3"/>
      <c r="K791" s="1"/>
      <c r="L791" s="2"/>
      <c r="M791" s="2"/>
      <c r="N791" s="2"/>
      <c r="O791" s="2"/>
      <c r="P791" s="2"/>
      <c r="Q791" s="2"/>
      <c r="R791" s="3"/>
    </row>
    <row r="792" spans="1:24" x14ac:dyDescent="0.4">
      <c r="A792" s="84"/>
      <c r="B792" s="3"/>
      <c r="C792" s="1"/>
      <c r="D792" s="2"/>
      <c r="E792" s="2"/>
      <c r="F792" s="2"/>
      <c r="G792" s="2"/>
      <c r="H792" s="2"/>
      <c r="I792" s="2"/>
      <c r="J792" s="3"/>
      <c r="K792" s="1"/>
      <c r="L792" s="2"/>
      <c r="M792" s="2"/>
      <c r="N792" s="2"/>
      <c r="O792" s="2"/>
      <c r="P792" s="2"/>
      <c r="Q792" s="2"/>
      <c r="R792" s="3"/>
      <c r="T792" s="169" t="s">
        <v>1188</v>
      </c>
    </row>
    <row r="794" spans="1:24" x14ac:dyDescent="0.4">
      <c r="T794" s="169" t="s">
        <v>1189</v>
      </c>
    </row>
    <row r="796" spans="1:24" x14ac:dyDescent="0.4">
      <c r="T796" s="169" t="s">
        <v>1190</v>
      </c>
    </row>
    <row r="798" spans="1:24" x14ac:dyDescent="0.4">
      <c r="A798" s="17" t="s">
        <v>1200</v>
      </c>
      <c r="B798" s="17"/>
      <c r="C798" s="17"/>
    </row>
    <row r="800" spans="1:24" x14ac:dyDescent="0.4">
      <c r="A800" s="217" t="s">
        <v>133</v>
      </c>
      <c r="B800" s="218"/>
      <c r="C800" s="11">
        <v>65536</v>
      </c>
      <c r="D800" s="12">
        <v>32768</v>
      </c>
      <c r="E800" s="12">
        <v>16384</v>
      </c>
      <c r="F800" s="12">
        <v>8192</v>
      </c>
      <c r="G800" s="12">
        <v>4096</v>
      </c>
      <c r="H800" s="12">
        <v>2048</v>
      </c>
      <c r="I800" s="12">
        <v>1024</v>
      </c>
      <c r="J800" s="13">
        <v>512</v>
      </c>
      <c r="K800" s="11">
        <v>256</v>
      </c>
      <c r="L800" s="12">
        <v>128</v>
      </c>
      <c r="M800" s="12">
        <v>64</v>
      </c>
      <c r="N800" s="12">
        <v>32</v>
      </c>
      <c r="O800" s="12">
        <v>16</v>
      </c>
      <c r="P800" s="12">
        <v>8</v>
      </c>
      <c r="Q800" s="12">
        <v>4</v>
      </c>
      <c r="R800" s="13">
        <v>2</v>
      </c>
      <c r="S800" t="s">
        <v>2</v>
      </c>
    </row>
    <row r="801" spans="1:24" x14ac:dyDescent="0.4">
      <c r="A801" s="219" t="s">
        <v>135</v>
      </c>
      <c r="B801" s="218"/>
      <c r="C801" s="1">
        <v>128</v>
      </c>
      <c r="D801" s="2">
        <v>64</v>
      </c>
      <c r="E801" s="2">
        <v>32</v>
      </c>
      <c r="F801" s="2">
        <v>16</v>
      </c>
      <c r="G801" s="2">
        <v>8</v>
      </c>
      <c r="H801" s="2">
        <v>4</v>
      </c>
      <c r="I801" s="2">
        <v>2</v>
      </c>
      <c r="J801" s="3">
        <v>1</v>
      </c>
      <c r="K801" s="4">
        <v>128</v>
      </c>
      <c r="L801">
        <v>64</v>
      </c>
      <c r="M801">
        <v>32</v>
      </c>
      <c r="N801">
        <v>16</v>
      </c>
      <c r="O801">
        <v>8</v>
      </c>
      <c r="P801">
        <v>4</v>
      </c>
      <c r="Q801">
        <v>2</v>
      </c>
      <c r="R801" s="5">
        <v>1</v>
      </c>
      <c r="S801" t="s">
        <v>3</v>
      </c>
    </row>
    <row r="802" spans="1:24" x14ac:dyDescent="0.4">
      <c r="A802" s="217" t="s">
        <v>133</v>
      </c>
      <c r="B802" s="218"/>
      <c r="C802" s="1">
        <v>65534</v>
      </c>
      <c r="D802" s="2">
        <v>32766</v>
      </c>
      <c r="E802" s="2">
        <v>16382</v>
      </c>
      <c r="F802" s="2">
        <v>8190</v>
      </c>
      <c r="G802" s="2">
        <v>4094</v>
      </c>
      <c r="H802" s="2">
        <v>2046</v>
      </c>
      <c r="I802" s="2">
        <v>1022</v>
      </c>
      <c r="J802" s="3">
        <v>510</v>
      </c>
      <c r="K802" s="1">
        <v>254</v>
      </c>
      <c r="L802" s="2">
        <v>126</v>
      </c>
      <c r="M802" s="2">
        <v>62</v>
      </c>
      <c r="N802" s="2">
        <v>30</v>
      </c>
      <c r="O802" s="2">
        <v>14</v>
      </c>
      <c r="P802" s="2">
        <v>6</v>
      </c>
      <c r="Q802" s="2">
        <v>2</v>
      </c>
      <c r="R802" s="3">
        <v>0</v>
      </c>
      <c r="S802" t="s">
        <v>400</v>
      </c>
    </row>
    <row r="803" spans="1:24" x14ac:dyDescent="0.4">
      <c r="A803" s="217" t="s">
        <v>134</v>
      </c>
      <c r="B803" s="217"/>
      <c r="C803" s="1">
        <v>16</v>
      </c>
      <c r="D803" s="2">
        <v>15</v>
      </c>
      <c r="E803" s="2">
        <v>14</v>
      </c>
      <c r="F803" s="2">
        <v>13</v>
      </c>
      <c r="G803" s="2">
        <v>12</v>
      </c>
      <c r="H803" s="2">
        <v>11</v>
      </c>
      <c r="I803" s="2">
        <v>10</v>
      </c>
      <c r="J803" s="2">
        <v>9</v>
      </c>
      <c r="K803" s="1">
        <v>8</v>
      </c>
      <c r="L803" s="2">
        <v>7</v>
      </c>
      <c r="M803" s="2">
        <v>6</v>
      </c>
      <c r="N803" s="2">
        <v>5</v>
      </c>
      <c r="O803" s="2">
        <v>4</v>
      </c>
      <c r="P803" s="2">
        <v>3</v>
      </c>
      <c r="Q803" s="2">
        <v>2</v>
      </c>
      <c r="R803" s="3">
        <v>1</v>
      </c>
      <c r="S803" t="s">
        <v>1</v>
      </c>
      <c r="U803" s="14" t="s">
        <v>4</v>
      </c>
      <c r="V803" s="14" t="s">
        <v>5</v>
      </c>
      <c r="W803" s="14" t="s">
        <v>6</v>
      </c>
      <c r="X803" s="14" t="s">
        <v>7</v>
      </c>
    </row>
    <row r="804" spans="1:24" x14ac:dyDescent="0.4">
      <c r="A804" s="173">
        <v>150</v>
      </c>
      <c r="B804" s="174">
        <v>150</v>
      </c>
      <c r="C804" s="85">
        <v>0</v>
      </c>
      <c r="D804" s="175">
        <v>0</v>
      </c>
      <c r="E804" s="175">
        <v>0</v>
      </c>
      <c r="F804" s="175">
        <v>0</v>
      </c>
      <c r="G804" s="175">
        <v>0</v>
      </c>
      <c r="H804" s="175">
        <v>0</v>
      </c>
      <c r="I804" s="175">
        <v>0</v>
      </c>
      <c r="J804" s="174">
        <v>0</v>
      </c>
      <c r="K804" s="85">
        <v>0</v>
      </c>
      <c r="L804" s="175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3">
        <v>0</v>
      </c>
      <c r="T804" s="169" t="s">
        <v>1201</v>
      </c>
      <c r="U804" t="s">
        <v>1203</v>
      </c>
    </row>
    <row r="805" spans="1:24" x14ac:dyDescent="0.4">
      <c r="A805" s="84"/>
      <c r="B805" s="3"/>
      <c r="C805" s="179"/>
      <c r="D805" s="180"/>
      <c r="E805" s="180"/>
      <c r="F805" s="180"/>
      <c r="G805" s="180">
        <v>0</v>
      </c>
      <c r="H805" s="180"/>
      <c r="I805" s="180"/>
      <c r="J805" s="181"/>
      <c r="K805" s="179"/>
      <c r="L805" s="180"/>
      <c r="M805" s="2"/>
      <c r="N805" s="2"/>
      <c r="O805" s="2"/>
      <c r="P805" s="2"/>
      <c r="Q805" s="2"/>
      <c r="R805" s="3"/>
    </row>
    <row r="806" spans="1:24" x14ac:dyDescent="0.4">
      <c r="A806" s="173">
        <v>150</v>
      </c>
      <c r="B806" s="174">
        <v>150</v>
      </c>
      <c r="C806" s="85">
        <v>0</v>
      </c>
      <c r="D806" s="175">
        <v>1</v>
      </c>
      <c r="E806" s="175">
        <v>0</v>
      </c>
      <c r="F806" s="175">
        <v>0</v>
      </c>
      <c r="G806" s="175">
        <v>1</v>
      </c>
      <c r="H806" s="175">
        <v>1</v>
      </c>
      <c r="I806" s="175">
        <v>1</v>
      </c>
      <c r="J806" s="174">
        <v>0</v>
      </c>
      <c r="K806" s="85">
        <v>0</v>
      </c>
      <c r="L806" s="175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3">
        <v>0</v>
      </c>
      <c r="T806" s="169" t="s">
        <v>1202</v>
      </c>
      <c r="U806" t="s">
        <v>1204</v>
      </c>
    </row>
    <row r="807" spans="1:24" x14ac:dyDescent="0.4">
      <c r="A807" s="84"/>
      <c r="B807" s="3"/>
      <c r="C807" s="179"/>
      <c r="D807" s="180"/>
      <c r="E807" s="180"/>
      <c r="F807" s="180"/>
      <c r="G807" s="180">
        <v>312</v>
      </c>
      <c r="H807" s="180"/>
      <c r="I807" s="180"/>
      <c r="J807" s="181"/>
      <c r="K807" s="179"/>
      <c r="L807" s="180"/>
      <c r="M807" s="2"/>
      <c r="N807" s="2"/>
      <c r="O807" s="2"/>
      <c r="P807" s="2"/>
      <c r="Q807" s="2"/>
      <c r="R807" s="3"/>
    </row>
    <row r="808" spans="1:24" x14ac:dyDescent="0.4">
      <c r="A808" s="84"/>
      <c r="B808" s="3"/>
      <c r="C808" s="1"/>
      <c r="D808" s="2"/>
      <c r="E808" s="2"/>
      <c r="F808" s="2"/>
      <c r="G808" s="2"/>
      <c r="H808" s="2"/>
      <c r="I808" s="2"/>
      <c r="J808" s="3"/>
      <c r="K808" s="1"/>
      <c r="L808" s="2"/>
      <c r="M808" s="2"/>
      <c r="N808" s="2"/>
      <c r="O808" s="2"/>
      <c r="P808" s="2"/>
      <c r="Q808" s="2"/>
      <c r="R808" s="3"/>
      <c r="T808" s="169"/>
    </row>
    <row r="809" spans="1:24" x14ac:dyDescent="0.4">
      <c r="A809" s="173">
        <v>150</v>
      </c>
      <c r="B809" s="174">
        <v>150</v>
      </c>
      <c r="C809" s="85">
        <v>0</v>
      </c>
      <c r="D809" s="175">
        <v>1</v>
      </c>
      <c r="E809" s="175">
        <v>0</v>
      </c>
      <c r="F809" s="175">
        <v>0</v>
      </c>
      <c r="G809" s="175">
        <v>1</v>
      </c>
      <c r="H809" s="175">
        <v>1</v>
      </c>
      <c r="I809" s="175">
        <v>1</v>
      </c>
      <c r="J809" s="174">
        <v>0</v>
      </c>
      <c r="K809" s="85">
        <v>0</v>
      </c>
      <c r="L809" s="175">
        <v>0</v>
      </c>
      <c r="M809" s="73">
        <v>0</v>
      </c>
      <c r="N809" s="73">
        <v>0</v>
      </c>
      <c r="O809" s="73">
        <v>0</v>
      </c>
      <c r="P809" s="73">
        <v>0</v>
      </c>
      <c r="Q809" s="2">
        <v>0</v>
      </c>
      <c r="R809" s="3">
        <v>0</v>
      </c>
      <c r="T809" t="s">
        <v>1206</v>
      </c>
      <c r="U809" t="s">
        <v>1205</v>
      </c>
    </row>
    <row r="810" spans="1:24" x14ac:dyDescent="0.4">
      <c r="A810" s="84"/>
      <c r="B810" s="3"/>
      <c r="C810" s="1"/>
      <c r="D810" s="2"/>
      <c r="E810" s="2"/>
      <c r="F810" s="2"/>
      <c r="G810" s="2"/>
      <c r="H810" s="2"/>
      <c r="I810" s="2"/>
      <c r="J810" s="3"/>
      <c r="K810" s="1"/>
      <c r="L810" s="2"/>
      <c r="M810" s="2"/>
      <c r="N810" s="2"/>
      <c r="O810" s="2"/>
      <c r="P810" s="2"/>
      <c r="Q810" s="2"/>
      <c r="R810" s="3"/>
      <c r="T810" s="169"/>
    </row>
    <row r="811" spans="1:24" x14ac:dyDescent="0.4">
      <c r="A811" s="84"/>
      <c r="B811" s="3"/>
      <c r="C811" s="1"/>
      <c r="D811" s="2"/>
      <c r="E811" s="2"/>
      <c r="F811" s="2"/>
      <c r="G811" s="2"/>
      <c r="H811" s="2"/>
      <c r="I811" s="2"/>
      <c r="J811" s="3"/>
      <c r="K811" s="1"/>
      <c r="L811" s="2"/>
      <c r="M811" s="2"/>
      <c r="N811" s="2"/>
      <c r="O811" s="2"/>
      <c r="P811" s="2"/>
      <c r="Q811" s="2"/>
      <c r="R811" s="3"/>
    </row>
    <row r="812" spans="1:24" x14ac:dyDescent="0.4">
      <c r="A812" s="84"/>
      <c r="B812" s="3"/>
      <c r="C812" s="1"/>
      <c r="D812" s="2"/>
      <c r="E812" s="2"/>
      <c r="F812" s="2"/>
      <c r="G812" s="2"/>
      <c r="H812" s="2"/>
      <c r="I812" s="2"/>
      <c r="J812" s="3"/>
      <c r="K812" s="1"/>
      <c r="L812" s="2"/>
      <c r="M812" s="2"/>
      <c r="N812" s="2"/>
      <c r="O812" s="2"/>
      <c r="P812" s="2"/>
      <c r="Q812" s="2"/>
      <c r="R812" s="3"/>
      <c r="T812" s="169"/>
    </row>
    <row r="814" spans="1:24" x14ac:dyDescent="0.4">
      <c r="A814" s="173">
        <v>150</v>
      </c>
      <c r="B814" s="174">
        <v>150</v>
      </c>
      <c r="C814" s="85">
        <v>0</v>
      </c>
      <c r="D814" s="175">
        <v>0</v>
      </c>
      <c r="E814" s="175">
        <v>0</v>
      </c>
      <c r="F814" s="175">
        <v>0</v>
      </c>
      <c r="G814" s="175">
        <v>0</v>
      </c>
      <c r="H814" s="175">
        <v>0</v>
      </c>
      <c r="I814" s="175">
        <v>0</v>
      </c>
      <c r="J814" s="174">
        <v>0</v>
      </c>
      <c r="K814" s="85">
        <v>0</v>
      </c>
      <c r="L814" s="175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3">
        <v>0</v>
      </c>
      <c r="T814" s="169" t="s">
        <v>1201</v>
      </c>
      <c r="U814" t="s">
        <v>1203</v>
      </c>
    </row>
    <row r="815" spans="1:24" x14ac:dyDescent="0.4">
      <c r="A815" s="84"/>
      <c r="B815" s="3"/>
      <c r="C815" s="179"/>
      <c r="D815" s="180"/>
      <c r="E815" s="180"/>
      <c r="F815" s="180"/>
      <c r="G815" s="180">
        <v>0</v>
      </c>
      <c r="H815" s="180"/>
      <c r="I815" s="180"/>
      <c r="J815" s="181"/>
      <c r="K815" s="179"/>
      <c r="L815" s="180"/>
      <c r="M815" s="2"/>
      <c r="N815" s="2"/>
      <c r="O815" s="2"/>
      <c r="P815" s="2"/>
      <c r="Q815" s="2"/>
      <c r="R815" s="3"/>
    </row>
    <row r="816" spans="1:24" x14ac:dyDescent="0.4">
      <c r="A816" s="173">
        <v>150</v>
      </c>
      <c r="B816" s="174">
        <v>150</v>
      </c>
      <c r="C816" s="85">
        <v>0</v>
      </c>
      <c r="D816" s="175">
        <v>0</v>
      </c>
      <c r="E816" s="175">
        <v>0</v>
      </c>
      <c r="F816" s="175">
        <v>0</v>
      </c>
      <c r="G816" s="175">
        <v>0</v>
      </c>
      <c r="H816" s="175">
        <v>0</v>
      </c>
      <c r="I816" s="175">
        <v>0</v>
      </c>
      <c r="J816" s="174">
        <v>0</v>
      </c>
      <c r="K816" s="85">
        <v>0</v>
      </c>
      <c r="L816" s="175">
        <v>1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3">
        <v>0</v>
      </c>
      <c r="T816" s="169" t="s">
        <v>1208</v>
      </c>
      <c r="U816" t="s">
        <v>1216</v>
      </c>
    </row>
    <row r="817" spans="1:21" x14ac:dyDescent="0.4">
      <c r="A817" s="84"/>
      <c r="B817" s="3"/>
      <c r="C817" s="179"/>
      <c r="D817" s="180"/>
      <c r="E817" s="180"/>
      <c r="F817" s="180"/>
      <c r="G817" s="180">
        <v>1</v>
      </c>
      <c r="H817" s="180"/>
      <c r="I817" s="180"/>
      <c r="J817" s="181"/>
      <c r="K817" s="179"/>
      <c r="L817" s="180"/>
      <c r="M817" s="2"/>
      <c r="N817" s="2"/>
      <c r="O817" s="2"/>
      <c r="P817" s="2"/>
      <c r="Q817" s="2"/>
      <c r="R817" s="3"/>
    </row>
    <row r="818" spans="1:21" x14ac:dyDescent="0.4">
      <c r="A818" s="173">
        <v>150</v>
      </c>
      <c r="B818" s="174">
        <v>150</v>
      </c>
      <c r="C818" s="85">
        <v>0</v>
      </c>
      <c r="D818" s="175">
        <v>0</v>
      </c>
      <c r="E818" s="175">
        <v>0</v>
      </c>
      <c r="F818" s="175">
        <v>0</v>
      </c>
      <c r="G818" s="175">
        <v>0</v>
      </c>
      <c r="H818" s="175">
        <v>0</v>
      </c>
      <c r="I818" s="175">
        <v>0</v>
      </c>
      <c r="J818" s="174">
        <v>0</v>
      </c>
      <c r="K818" s="85">
        <v>1</v>
      </c>
      <c r="L818" s="175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3">
        <v>0</v>
      </c>
      <c r="T818" s="169" t="s">
        <v>1209</v>
      </c>
      <c r="U818" t="s">
        <v>1217</v>
      </c>
    </row>
    <row r="819" spans="1:21" x14ac:dyDescent="0.4">
      <c r="A819" s="84"/>
      <c r="B819" s="3"/>
      <c r="C819" s="179"/>
      <c r="D819" s="180"/>
      <c r="E819" s="180"/>
      <c r="F819" s="180"/>
      <c r="G819" s="180">
        <v>2</v>
      </c>
      <c r="H819" s="180"/>
      <c r="I819" s="180"/>
      <c r="J819" s="181"/>
      <c r="K819" s="179"/>
      <c r="L819" s="180"/>
      <c r="M819" s="2"/>
      <c r="N819" s="2"/>
      <c r="O819" s="2"/>
      <c r="P819" s="2"/>
      <c r="Q819" s="2"/>
      <c r="R819" s="3"/>
    </row>
    <row r="820" spans="1:21" x14ac:dyDescent="0.4">
      <c r="A820" s="173">
        <v>150</v>
      </c>
      <c r="B820" s="174">
        <v>150</v>
      </c>
      <c r="C820" s="85">
        <v>0</v>
      </c>
      <c r="D820" s="175">
        <v>0</v>
      </c>
      <c r="E820" s="175">
        <v>0</v>
      </c>
      <c r="F820" s="175">
        <v>0</v>
      </c>
      <c r="G820" s="175">
        <v>0</v>
      </c>
      <c r="H820" s="175">
        <v>0</v>
      </c>
      <c r="I820" s="175">
        <v>0</v>
      </c>
      <c r="J820" s="174">
        <v>0</v>
      </c>
      <c r="K820" s="85">
        <v>1</v>
      </c>
      <c r="L820" s="175">
        <v>1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3">
        <v>0</v>
      </c>
      <c r="T820" s="169" t="s">
        <v>1210</v>
      </c>
      <c r="U820" t="s">
        <v>1218</v>
      </c>
    </row>
    <row r="821" spans="1:21" x14ac:dyDescent="0.4">
      <c r="A821" s="84"/>
      <c r="B821" s="3"/>
      <c r="C821" s="179"/>
      <c r="D821" s="180"/>
      <c r="E821" s="180"/>
      <c r="F821" s="180"/>
      <c r="G821" s="180">
        <v>3</v>
      </c>
      <c r="H821" s="180"/>
      <c r="I821" s="180"/>
      <c r="J821" s="181"/>
      <c r="K821" s="179"/>
      <c r="L821" s="180"/>
      <c r="M821" s="2"/>
      <c r="N821" s="2"/>
      <c r="O821" s="2"/>
      <c r="P821" s="2"/>
      <c r="Q821" s="2"/>
      <c r="R821" s="3"/>
    </row>
    <row r="822" spans="1:21" x14ac:dyDescent="0.4">
      <c r="A822" s="173">
        <v>150</v>
      </c>
      <c r="B822" s="174">
        <v>150</v>
      </c>
      <c r="C822" s="85">
        <v>0</v>
      </c>
      <c r="D822" s="175">
        <v>0</v>
      </c>
      <c r="E822" s="175">
        <v>0</v>
      </c>
      <c r="F822" s="175">
        <v>0</v>
      </c>
      <c r="G822" s="175">
        <v>0</v>
      </c>
      <c r="H822" s="175">
        <v>0</v>
      </c>
      <c r="I822" s="175">
        <v>0</v>
      </c>
      <c r="J822" s="174">
        <v>1</v>
      </c>
      <c r="K822" s="85">
        <v>0</v>
      </c>
      <c r="L822" s="175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3">
        <v>0</v>
      </c>
      <c r="T822" s="169" t="s">
        <v>1211</v>
      </c>
      <c r="U822" t="s">
        <v>1219</v>
      </c>
    </row>
    <row r="823" spans="1:21" x14ac:dyDescent="0.4">
      <c r="A823" s="84"/>
      <c r="B823" s="3"/>
      <c r="C823" s="179"/>
      <c r="D823" s="180"/>
      <c r="E823" s="180"/>
      <c r="F823" s="180"/>
      <c r="G823" s="180">
        <v>4</v>
      </c>
      <c r="H823" s="180"/>
      <c r="I823" s="180"/>
      <c r="J823" s="181"/>
      <c r="K823" s="179"/>
      <c r="L823" s="180"/>
      <c r="M823" s="2"/>
      <c r="N823" s="2"/>
      <c r="O823" s="2"/>
      <c r="P823" s="2"/>
      <c r="Q823" s="2"/>
      <c r="R823" s="3"/>
    </row>
    <row r="824" spans="1:21" x14ac:dyDescent="0.4">
      <c r="A824" s="173">
        <v>150</v>
      </c>
      <c r="B824" s="174">
        <v>150</v>
      </c>
      <c r="C824" s="85">
        <v>0</v>
      </c>
      <c r="D824" s="175">
        <v>0</v>
      </c>
      <c r="E824" s="175">
        <v>0</v>
      </c>
      <c r="F824" s="175">
        <v>0</v>
      </c>
      <c r="G824" s="175">
        <v>0</v>
      </c>
      <c r="H824" s="175">
        <v>0</v>
      </c>
      <c r="I824" s="175">
        <v>0</v>
      </c>
      <c r="J824" s="174">
        <v>1</v>
      </c>
      <c r="K824" s="85">
        <v>0</v>
      </c>
      <c r="L824" s="175">
        <v>1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3">
        <v>0</v>
      </c>
      <c r="T824" s="169" t="s">
        <v>1224</v>
      </c>
      <c r="U824" t="s">
        <v>1225</v>
      </c>
    </row>
    <row r="825" spans="1:21" x14ac:dyDescent="0.4">
      <c r="A825" s="84"/>
      <c r="B825" s="3"/>
      <c r="C825" s="179"/>
      <c r="D825" s="180"/>
      <c r="E825" s="180"/>
      <c r="F825" s="180"/>
      <c r="G825" s="180">
        <v>5</v>
      </c>
      <c r="H825" s="180"/>
      <c r="I825" s="180"/>
      <c r="J825" s="181"/>
      <c r="K825" s="179"/>
      <c r="L825" s="180"/>
      <c r="M825" s="2"/>
      <c r="N825" s="2"/>
      <c r="O825" s="2"/>
      <c r="P825" s="2"/>
      <c r="Q825" s="2"/>
      <c r="R825" s="3"/>
    </row>
    <row r="826" spans="1:21" x14ac:dyDescent="0.4">
      <c r="G826" t="s">
        <v>1207</v>
      </c>
      <c r="T826" t="s">
        <v>1207</v>
      </c>
      <c r="U826" t="s">
        <v>1207</v>
      </c>
    </row>
    <row r="827" spans="1:21" x14ac:dyDescent="0.4">
      <c r="G827" t="s">
        <v>1207</v>
      </c>
      <c r="T827" t="s">
        <v>1207</v>
      </c>
      <c r="U827" t="s">
        <v>1207</v>
      </c>
    </row>
    <row r="828" spans="1:21" x14ac:dyDescent="0.4">
      <c r="G828" t="s">
        <v>1207</v>
      </c>
      <c r="T828" t="s">
        <v>1207</v>
      </c>
      <c r="U828" t="s">
        <v>1207</v>
      </c>
    </row>
    <row r="829" spans="1:21" x14ac:dyDescent="0.4">
      <c r="A829" s="173">
        <v>150</v>
      </c>
      <c r="B829" s="174">
        <v>150</v>
      </c>
      <c r="C829" s="85">
        <v>0</v>
      </c>
      <c r="D829" s="175">
        <v>1</v>
      </c>
      <c r="E829" s="175">
        <v>0</v>
      </c>
      <c r="F829" s="175">
        <v>0</v>
      </c>
      <c r="G829" s="175">
        <v>1</v>
      </c>
      <c r="H829" s="175">
        <v>1</v>
      </c>
      <c r="I829" s="175">
        <v>0</v>
      </c>
      <c r="J829" s="174">
        <v>0</v>
      </c>
      <c r="K829" s="85">
        <v>1</v>
      </c>
      <c r="L829" s="175">
        <v>1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3">
        <v>0</v>
      </c>
      <c r="T829" s="169" t="s">
        <v>1226</v>
      </c>
      <c r="U829" t="s">
        <v>1220</v>
      </c>
    </row>
    <row r="830" spans="1:21" x14ac:dyDescent="0.4">
      <c r="A830" s="84"/>
      <c r="B830" s="3"/>
      <c r="C830" s="179"/>
      <c r="D830" s="180"/>
      <c r="E830" s="180"/>
      <c r="F830" s="180"/>
      <c r="G830" s="180">
        <v>307</v>
      </c>
      <c r="H830" s="180"/>
      <c r="I830" s="180"/>
      <c r="J830" s="181"/>
      <c r="K830" s="179"/>
      <c r="L830" s="180"/>
      <c r="M830" s="2"/>
      <c r="N830" s="2"/>
      <c r="O830" s="2"/>
      <c r="P830" s="2"/>
      <c r="Q830" s="2"/>
      <c r="R830" s="3"/>
    </row>
    <row r="831" spans="1:21" x14ac:dyDescent="0.4">
      <c r="A831" s="173">
        <v>150</v>
      </c>
      <c r="B831" s="174">
        <v>150</v>
      </c>
      <c r="C831" s="85">
        <v>0</v>
      </c>
      <c r="D831" s="175">
        <v>1</v>
      </c>
      <c r="E831" s="175">
        <v>0</v>
      </c>
      <c r="F831" s="175">
        <v>0</v>
      </c>
      <c r="G831" s="175">
        <v>1</v>
      </c>
      <c r="H831" s="175">
        <v>1</v>
      </c>
      <c r="I831" s="175">
        <v>0</v>
      </c>
      <c r="J831" s="174">
        <v>1</v>
      </c>
      <c r="K831" s="85">
        <v>0</v>
      </c>
      <c r="L831" s="175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3">
        <v>0</v>
      </c>
      <c r="T831" s="169" t="s">
        <v>1212</v>
      </c>
      <c r="U831" t="s">
        <v>1223</v>
      </c>
    </row>
    <row r="832" spans="1:21" x14ac:dyDescent="0.4">
      <c r="A832" s="84"/>
      <c r="B832" s="3"/>
      <c r="C832" s="179"/>
      <c r="D832" s="180"/>
      <c r="E832" s="180"/>
      <c r="F832" s="180"/>
      <c r="G832" s="180">
        <v>308</v>
      </c>
      <c r="H832" s="180"/>
      <c r="I832" s="180"/>
      <c r="J832" s="181"/>
      <c r="K832" s="179"/>
      <c r="L832" s="180"/>
      <c r="M832" s="2"/>
      <c r="N832" s="2"/>
      <c r="O832" s="2"/>
      <c r="P832" s="2"/>
      <c r="Q832" s="2"/>
      <c r="R832" s="3"/>
    </row>
    <row r="833" spans="1:21" x14ac:dyDescent="0.4">
      <c r="A833" s="173">
        <v>150</v>
      </c>
      <c r="B833" s="174">
        <v>150</v>
      </c>
      <c r="C833" s="85">
        <v>0</v>
      </c>
      <c r="D833" s="175">
        <v>1</v>
      </c>
      <c r="E833" s="175">
        <v>0</v>
      </c>
      <c r="F833" s="175">
        <v>0</v>
      </c>
      <c r="G833" s="175">
        <v>1</v>
      </c>
      <c r="H833" s="175">
        <v>1</v>
      </c>
      <c r="I833" s="175">
        <v>0</v>
      </c>
      <c r="J833" s="174">
        <v>1</v>
      </c>
      <c r="K833" s="85">
        <v>0</v>
      </c>
      <c r="L833" s="175">
        <v>1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3">
        <v>0</v>
      </c>
      <c r="T833" s="169" t="s">
        <v>1213</v>
      </c>
      <c r="U833" t="s">
        <v>1222</v>
      </c>
    </row>
    <row r="834" spans="1:21" x14ac:dyDescent="0.4">
      <c r="A834" s="84"/>
      <c r="B834" s="3"/>
      <c r="C834" s="179"/>
      <c r="D834" s="180"/>
      <c r="E834" s="180"/>
      <c r="F834" s="180"/>
      <c r="G834" s="180">
        <v>309</v>
      </c>
      <c r="H834" s="180"/>
      <c r="I834" s="180"/>
      <c r="J834" s="181"/>
      <c r="K834" s="179"/>
      <c r="L834" s="180"/>
      <c r="M834" s="2"/>
      <c r="N834" s="2"/>
      <c r="O834" s="2"/>
      <c r="P834" s="2"/>
      <c r="Q834" s="2"/>
      <c r="R834" s="3"/>
    </row>
    <row r="835" spans="1:21" x14ac:dyDescent="0.4">
      <c r="A835" s="173">
        <v>150</v>
      </c>
      <c r="B835" s="174">
        <v>150</v>
      </c>
      <c r="C835" s="85">
        <v>0</v>
      </c>
      <c r="D835" s="175">
        <v>1</v>
      </c>
      <c r="E835" s="175">
        <v>0</v>
      </c>
      <c r="F835" s="175">
        <v>0</v>
      </c>
      <c r="G835" s="175">
        <v>1</v>
      </c>
      <c r="H835" s="175">
        <v>1</v>
      </c>
      <c r="I835" s="175">
        <v>0</v>
      </c>
      <c r="J835" s="174">
        <v>1</v>
      </c>
      <c r="K835" s="85">
        <v>1</v>
      </c>
      <c r="L835" s="175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3">
        <v>0</v>
      </c>
      <c r="T835" s="169" t="s">
        <v>1214</v>
      </c>
      <c r="U835" t="s">
        <v>1221</v>
      </c>
    </row>
    <row r="836" spans="1:21" x14ac:dyDescent="0.4">
      <c r="A836" s="84"/>
      <c r="B836" s="3"/>
      <c r="C836" s="179"/>
      <c r="D836" s="180"/>
      <c r="E836" s="180"/>
      <c r="F836" s="180"/>
      <c r="G836" s="180">
        <v>310</v>
      </c>
      <c r="H836" s="180"/>
      <c r="I836" s="180"/>
      <c r="J836" s="181"/>
      <c r="K836" s="179"/>
      <c r="L836" s="180"/>
      <c r="M836" s="2"/>
      <c r="N836" s="2"/>
      <c r="O836" s="2"/>
      <c r="P836" s="2"/>
      <c r="Q836" s="2"/>
      <c r="R836" s="3"/>
    </row>
    <row r="837" spans="1:21" x14ac:dyDescent="0.4">
      <c r="A837" s="173">
        <v>150</v>
      </c>
      <c r="B837" s="174">
        <v>150</v>
      </c>
      <c r="C837" s="85">
        <v>0</v>
      </c>
      <c r="D837" s="175">
        <v>1</v>
      </c>
      <c r="E837" s="175">
        <v>0</v>
      </c>
      <c r="F837" s="175">
        <v>0</v>
      </c>
      <c r="G837" s="175">
        <v>1</v>
      </c>
      <c r="H837" s="175">
        <v>1</v>
      </c>
      <c r="I837" s="175">
        <v>0</v>
      </c>
      <c r="J837" s="174">
        <v>1</v>
      </c>
      <c r="K837" s="85">
        <v>1</v>
      </c>
      <c r="L837" s="175">
        <v>1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3">
        <v>0</v>
      </c>
      <c r="T837" s="169" t="s">
        <v>1215</v>
      </c>
      <c r="U837" t="s">
        <v>1220</v>
      </c>
    </row>
    <row r="838" spans="1:21" x14ac:dyDescent="0.4">
      <c r="A838" s="84"/>
      <c r="B838" s="3"/>
      <c r="C838" s="179"/>
      <c r="D838" s="180"/>
      <c r="E838" s="180"/>
      <c r="F838" s="180"/>
      <c r="G838" s="180">
        <v>311</v>
      </c>
      <c r="H838" s="180"/>
      <c r="I838" s="180"/>
      <c r="J838" s="181"/>
      <c r="K838" s="179"/>
      <c r="L838" s="180"/>
      <c r="M838" s="2"/>
      <c r="N838" s="2"/>
      <c r="O838" s="2"/>
      <c r="P838" s="2"/>
      <c r="Q838" s="2"/>
      <c r="R838" s="3"/>
    </row>
    <row r="839" spans="1:21" x14ac:dyDescent="0.4">
      <c r="A839" s="173">
        <v>150</v>
      </c>
      <c r="B839" s="174">
        <v>150</v>
      </c>
      <c r="C839" s="85">
        <v>0</v>
      </c>
      <c r="D839" s="175">
        <v>1</v>
      </c>
      <c r="E839" s="175">
        <v>0</v>
      </c>
      <c r="F839" s="175">
        <v>0</v>
      </c>
      <c r="G839" s="175">
        <v>1</v>
      </c>
      <c r="H839" s="175">
        <v>1</v>
      </c>
      <c r="I839" s="175">
        <v>1</v>
      </c>
      <c r="J839" s="174">
        <v>0</v>
      </c>
      <c r="K839" s="85">
        <v>0</v>
      </c>
      <c r="L839" s="175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3">
        <v>0</v>
      </c>
      <c r="T839" s="169" t="s">
        <v>1202</v>
      </c>
      <c r="U839" t="s">
        <v>1204</v>
      </c>
    </row>
    <row r="840" spans="1:21" x14ac:dyDescent="0.4">
      <c r="A840" s="84"/>
      <c r="B840" s="3"/>
      <c r="C840" s="179"/>
      <c r="D840" s="180"/>
      <c r="E840" s="180"/>
      <c r="F840" s="180"/>
      <c r="G840" s="180">
        <v>312</v>
      </c>
      <c r="H840" s="180"/>
      <c r="I840" s="180"/>
      <c r="J840" s="181"/>
      <c r="K840" s="179"/>
      <c r="L840" s="180"/>
      <c r="M840" s="2"/>
      <c r="N840" s="2"/>
      <c r="O840" s="2"/>
      <c r="P840" s="2"/>
      <c r="Q840" s="2"/>
      <c r="R840" s="3"/>
    </row>
    <row r="844" spans="1:21" x14ac:dyDescent="0.4">
      <c r="A844" s="17" t="s">
        <v>1200</v>
      </c>
      <c r="B844" s="17"/>
      <c r="C844" s="17"/>
    </row>
    <row r="846" spans="1:21" x14ac:dyDescent="0.4">
      <c r="A846" s="217" t="s">
        <v>133</v>
      </c>
      <c r="B846" s="218"/>
      <c r="C846" s="11">
        <v>65536</v>
      </c>
      <c r="D846" s="12">
        <v>32768</v>
      </c>
      <c r="E846" s="12">
        <v>16384</v>
      </c>
      <c r="F846" s="12">
        <v>8192</v>
      </c>
      <c r="G846" s="12">
        <v>4096</v>
      </c>
      <c r="H846" s="12">
        <v>2048</v>
      </c>
      <c r="I846" s="12">
        <v>1024</v>
      </c>
      <c r="J846" s="13">
        <v>512</v>
      </c>
      <c r="K846" s="11">
        <v>256</v>
      </c>
      <c r="L846" s="12">
        <v>128</v>
      </c>
      <c r="M846" s="12">
        <v>64</v>
      </c>
      <c r="N846" s="12">
        <v>32</v>
      </c>
      <c r="O846" s="12">
        <v>16</v>
      </c>
      <c r="P846" s="12">
        <v>8</v>
      </c>
      <c r="Q846" s="12">
        <v>4</v>
      </c>
      <c r="R846" s="13">
        <v>2</v>
      </c>
      <c r="S846" t="s">
        <v>2</v>
      </c>
    </row>
    <row r="847" spans="1:21" x14ac:dyDescent="0.4">
      <c r="A847" s="219" t="s">
        <v>135</v>
      </c>
      <c r="B847" s="218"/>
      <c r="C847" s="1">
        <v>128</v>
      </c>
      <c r="D847" s="2">
        <v>64</v>
      </c>
      <c r="E847" s="2">
        <v>32</v>
      </c>
      <c r="F847" s="2">
        <v>16</v>
      </c>
      <c r="G847" s="2">
        <v>8</v>
      </c>
      <c r="H847" s="2">
        <v>4</v>
      </c>
      <c r="I847" s="2">
        <v>2</v>
      </c>
      <c r="J847" s="3">
        <v>1</v>
      </c>
      <c r="K847" s="4">
        <v>128</v>
      </c>
      <c r="L847">
        <v>64</v>
      </c>
      <c r="M847">
        <v>32</v>
      </c>
      <c r="N847">
        <v>16</v>
      </c>
      <c r="O847">
        <v>8</v>
      </c>
      <c r="P847">
        <v>4</v>
      </c>
      <c r="Q847">
        <v>2</v>
      </c>
      <c r="R847" s="5">
        <v>1</v>
      </c>
      <c r="S847" t="s">
        <v>3</v>
      </c>
    </row>
    <row r="848" spans="1:21" x14ac:dyDescent="0.4">
      <c r="A848" s="217" t="s">
        <v>133</v>
      </c>
      <c r="B848" s="218"/>
      <c r="C848" s="1">
        <v>65534</v>
      </c>
      <c r="D848" s="2">
        <v>32766</v>
      </c>
      <c r="E848" s="2">
        <v>16382</v>
      </c>
      <c r="F848" s="2">
        <v>8190</v>
      </c>
      <c r="G848" s="2">
        <v>4094</v>
      </c>
      <c r="H848" s="2">
        <v>2046</v>
      </c>
      <c r="I848" s="2">
        <v>1022</v>
      </c>
      <c r="J848" s="3">
        <v>510</v>
      </c>
      <c r="K848" s="1">
        <v>254</v>
      </c>
      <c r="L848" s="2">
        <v>126</v>
      </c>
      <c r="M848" s="2">
        <v>62</v>
      </c>
      <c r="N848" s="2">
        <v>30</v>
      </c>
      <c r="O848" s="2">
        <v>14</v>
      </c>
      <c r="P848" s="2">
        <v>6</v>
      </c>
      <c r="Q848" s="2">
        <v>2</v>
      </c>
      <c r="R848" s="3">
        <v>0</v>
      </c>
      <c r="S848" t="s">
        <v>400</v>
      </c>
    </row>
    <row r="849" spans="1:21" x14ac:dyDescent="0.4">
      <c r="A849" s="217" t="s">
        <v>134</v>
      </c>
      <c r="B849" s="217"/>
      <c r="C849" s="1">
        <v>16</v>
      </c>
      <c r="D849" s="2">
        <v>15</v>
      </c>
      <c r="E849" s="2">
        <v>14</v>
      </c>
      <c r="F849" s="2">
        <v>13</v>
      </c>
      <c r="G849" s="2">
        <v>12</v>
      </c>
      <c r="H849" s="2">
        <v>11</v>
      </c>
      <c r="I849" s="2">
        <v>10</v>
      </c>
      <c r="J849" s="2">
        <v>9</v>
      </c>
      <c r="K849" s="1">
        <v>8</v>
      </c>
      <c r="L849" s="2">
        <v>7</v>
      </c>
      <c r="M849" s="2">
        <v>6</v>
      </c>
      <c r="N849" s="2">
        <v>5</v>
      </c>
      <c r="O849" s="2">
        <v>4</v>
      </c>
      <c r="P849" s="2">
        <v>3</v>
      </c>
      <c r="Q849" s="2">
        <v>2</v>
      </c>
      <c r="R849" s="3">
        <v>1</v>
      </c>
      <c r="S849" t="s">
        <v>1</v>
      </c>
      <c r="U849" s="14" t="s">
        <v>4</v>
      </c>
    </row>
    <row r="850" spans="1:21" x14ac:dyDescent="0.4">
      <c r="A850" s="7">
        <v>150</v>
      </c>
      <c r="B850" s="74">
        <v>150</v>
      </c>
      <c r="C850" s="8">
        <v>0</v>
      </c>
      <c r="D850" s="73">
        <v>0</v>
      </c>
      <c r="E850" s="73">
        <v>0</v>
      </c>
      <c r="F850" s="73">
        <v>0</v>
      </c>
      <c r="G850" s="73">
        <v>0</v>
      </c>
      <c r="H850" s="73">
        <v>0</v>
      </c>
      <c r="I850" s="73">
        <v>0</v>
      </c>
      <c r="J850" s="74">
        <v>0</v>
      </c>
      <c r="K850" s="8">
        <v>0</v>
      </c>
      <c r="L850" s="73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3">
        <v>0</v>
      </c>
      <c r="T850" s="169" t="s">
        <v>1201</v>
      </c>
      <c r="U850" t="s">
        <v>1203</v>
      </c>
    </row>
    <row r="851" spans="1:21" x14ac:dyDescent="0.4">
      <c r="A851" s="84"/>
      <c r="B851" s="3"/>
      <c r="C851" s="85"/>
      <c r="D851" s="175"/>
      <c r="E851" s="175"/>
      <c r="F851" s="175"/>
      <c r="G851" s="175">
        <v>0</v>
      </c>
      <c r="H851" s="175"/>
      <c r="I851" s="175"/>
      <c r="J851" s="174"/>
      <c r="K851" s="85"/>
      <c r="L851" s="175"/>
      <c r="M851" s="2"/>
      <c r="N851" s="2"/>
      <c r="O851" s="2"/>
      <c r="P851" s="2"/>
      <c r="Q851" s="2"/>
      <c r="R851" s="3"/>
    </row>
    <row r="852" spans="1:21" x14ac:dyDescent="0.4">
      <c r="A852" s="7">
        <v>150</v>
      </c>
      <c r="B852" s="74">
        <v>150</v>
      </c>
      <c r="C852" s="8">
        <v>0</v>
      </c>
      <c r="D852" s="73">
        <v>1</v>
      </c>
      <c r="E852" s="73">
        <v>0</v>
      </c>
      <c r="F852" s="73">
        <v>0</v>
      </c>
      <c r="G852" s="73">
        <v>1</v>
      </c>
      <c r="H852" s="73">
        <v>1</v>
      </c>
      <c r="I852" s="73">
        <v>1</v>
      </c>
      <c r="J852" s="74">
        <v>0</v>
      </c>
      <c r="K852" s="8">
        <v>0</v>
      </c>
      <c r="L852" s="73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3">
        <v>0</v>
      </c>
      <c r="T852" s="169" t="s">
        <v>1202</v>
      </c>
      <c r="U852" t="s">
        <v>1204</v>
      </c>
    </row>
    <row r="853" spans="1:21" x14ac:dyDescent="0.4">
      <c r="A853" s="84"/>
      <c r="B853" s="3"/>
      <c r="C853" s="85"/>
      <c r="D853" s="175"/>
      <c r="E853" s="175"/>
      <c r="F853" s="175"/>
      <c r="G853" s="175">
        <v>312</v>
      </c>
      <c r="H853" s="175"/>
      <c r="I853" s="175"/>
      <c r="J853" s="174"/>
      <c r="K853" s="85"/>
      <c r="L853" s="175"/>
      <c r="M853" s="2"/>
      <c r="N853" s="2"/>
      <c r="O853" s="2"/>
      <c r="P853" s="2"/>
      <c r="Q853" s="2"/>
      <c r="R853" s="3"/>
    </row>
    <row r="854" spans="1:21" x14ac:dyDescent="0.4">
      <c r="A854" s="84"/>
      <c r="B854" s="3"/>
      <c r="C854" s="1"/>
      <c r="D854" s="2"/>
      <c r="E854" s="2"/>
      <c r="F854" s="2"/>
      <c r="G854" s="2"/>
      <c r="H854" s="2"/>
      <c r="I854" s="2"/>
      <c r="J854" s="3"/>
      <c r="K854" s="1"/>
      <c r="L854" s="2"/>
      <c r="M854" s="2"/>
      <c r="N854" s="2"/>
      <c r="O854" s="2"/>
      <c r="P854" s="2"/>
      <c r="Q854" s="2"/>
      <c r="R854" s="3"/>
      <c r="T854" s="169"/>
    </row>
    <row r="855" spans="1:21" x14ac:dyDescent="0.4">
      <c r="A855" s="7">
        <v>150</v>
      </c>
      <c r="B855" s="74">
        <v>150</v>
      </c>
      <c r="C855" s="8">
        <v>0</v>
      </c>
      <c r="D855" s="73">
        <v>1</v>
      </c>
      <c r="E855" s="73">
        <v>0</v>
      </c>
      <c r="F855" s="73">
        <v>0</v>
      </c>
      <c r="G855" s="73">
        <v>1</v>
      </c>
      <c r="H855" s="73">
        <v>1</v>
      </c>
      <c r="I855" s="73">
        <v>1</v>
      </c>
      <c r="J855" s="74">
        <v>0</v>
      </c>
      <c r="K855" s="8">
        <v>0</v>
      </c>
      <c r="L855" s="73">
        <v>0</v>
      </c>
      <c r="M855" s="178">
        <v>0</v>
      </c>
      <c r="N855" s="178">
        <v>0</v>
      </c>
      <c r="O855" s="178">
        <v>0</v>
      </c>
      <c r="P855" s="178">
        <v>0</v>
      </c>
      <c r="Q855" s="2">
        <v>0</v>
      </c>
      <c r="R855" s="3">
        <v>0</v>
      </c>
      <c r="T855" t="s">
        <v>1206</v>
      </c>
      <c r="U855" t="s">
        <v>1205</v>
      </c>
    </row>
    <row r="856" spans="1:21" x14ac:dyDescent="0.4">
      <c r="A856" s="84"/>
      <c r="B856" s="3"/>
      <c r="C856" s="1"/>
      <c r="D856" s="2"/>
      <c r="E856" s="2"/>
      <c r="F856" s="2"/>
      <c r="G856" s="2"/>
      <c r="H856" s="2"/>
      <c r="I856" s="2"/>
      <c r="J856" s="3"/>
      <c r="K856" s="1"/>
      <c r="L856" s="2"/>
      <c r="M856" s="2"/>
      <c r="N856" s="2"/>
      <c r="O856" s="2"/>
      <c r="P856" s="2"/>
      <c r="Q856" s="2"/>
      <c r="R856" s="3"/>
      <c r="T856" s="169"/>
    </row>
    <row r="857" spans="1:21" x14ac:dyDescent="0.4">
      <c r="A857" s="84"/>
      <c r="B857" s="3"/>
      <c r="C857" s="1"/>
      <c r="D857" s="2"/>
      <c r="E857" s="2"/>
      <c r="F857" s="2"/>
      <c r="G857" s="2"/>
      <c r="H857" s="2"/>
      <c r="I857" s="2"/>
      <c r="J857" s="3"/>
      <c r="K857" s="1"/>
      <c r="L857" s="2"/>
      <c r="M857" s="2"/>
      <c r="N857" s="2"/>
      <c r="O857" s="2"/>
      <c r="P857" s="2"/>
      <c r="Q857" s="2"/>
      <c r="R857" s="3"/>
    </row>
    <row r="858" spans="1:21" x14ac:dyDescent="0.4">
      <c r="A858" s="84"/>
      <c r="B858" s="3"/>
      <c r="C858" s="1"/>
      <c r="D858" s="2"/>
      <c r="E858" s="2"/>
      <c r="F858" s="2"/>
      <c r="G858" s="2"/>
      <c r="H858" s="2"/>
      <c r="I858" s="2"/>
      <c r="J858" s="3"/>
      <c r="K858" s="1"/>
      <c r="L858" s="2"/>
      <c r="M858" s="2"/>
      <c r="N858" s="2"/>
      <c r="O858" s="2"/>
      <c r="P858" s="2"/>
      <c r="Q858" s="2"/>
      <c r="R858" s="3"/>
      <c r="T858" s="169"/>
    </row>
    <row r="860" spans="1:21" x14ac:dyDescent="0.4">
      <c r="A860" s="7">
        <v>150</v>
      </c>
      <c r="B860" s="74">
        <v>150</v>
      </c>
      <c r="C860" s="8">
        <v>0</v>
      </c>
      <c r="D860" s="73">
        <v>0</v>
      </c>
      <c r="E860" s="73">
        <v>0</v>
      </c>
      <c r="F860" s="73">
        <v>0</v>
      </c>
      <c r="G860" s="73">
        <v>0</v>
      </c>
      <c r="H860" s="73">
        <v>0</v>
      </c>
      <c r="I860" s="73">
        <v>0</v>
      </c>
      <c r="J860" s="74">
        <v>0</v>
      </c>
      <c r="K860" s="8">
        <v>0</v>
      </c>
      <c r="L860" s="73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3">
        <v>0</v>
      </c>
      <c r="T860" s="169" t="s">
        <v>1201</v>
      </c>
      <c r="U860" t="s">
        <v>1203</v>
      </c>
    </row>
    <row r="861" spans="1:21" x14ac:dyDescent="0.4">
      <c r="A861" s="84"/>
      <c r="B861" s="3"/>
      <c r="C861" s="85"/>
      <c r="D861" s="175"/>
      <c r="E861" s="175"/>
      <c r="F861" s="175"/>
      <c r="G861" s="175">
        <v>0</v>
      </c>
      <c r="H861" s="175"/>
      <c r="I861" s="175"/>
      <c r="J861" s="174"/>
      <c r="K861" s="85"/>
      <c r="L861" s="175"/>
      <c r="M861" s="2"/>
      <c r="N861" s="2"/>
      <c r="O861" s="2"/>
      <c r="P861" s="2"/>
      <c r="Q861" s="2"/>
      <c r="R861" s="3"/>
    </row>
    <row r="862" spans="1:21" x14ac:dyDescent="0.4">
      <c r="A862" s="7">
        <v>150</v>
      </c>
      <c r="B862" s="74">
        <v>150</v>
      </c>
      <c r="C862" s="8">
        <v>0</v>
      </c>
      <c r="D862" s="73">
        <v>0</v>
      </c>
      <c r="E862" s="73">
        <v>0</v>
      </c>
      <c r="F862" s="73">
        <v>0</v>
      </c>
      <c r="G862" s="73">
        <v>0</v>
      </c>
      <c r="H862" s="73">
        <v>0</v>
      </c>
      <c r="I862" s="73">
        <v>0</v>
      </c>
      <c r="J862" s="74">
        <v>0</v>
      </c>
      <c r="K862" s="8">
        <v>0</v>
      </c>
      <c r="L862" s="73">
        <v>1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3">
        <v>0</v>
      </c>
      <c r="T862" s="169" t="s">
        <v>1208</v>
      </c>
      <c r="U862" t="s">
        <v>1227</v>
      </c>
    </row>
    <row r="863" spans="1:21" x14ac:dyDescent="0.4">
      <c r="A863" s="84"/>
      <c r="B863" s="3"/>
      <c r="C863" s="85"/>
      <c r="D863" s="175"/>
      <c r="E863" s="175"/>
      <c r="F863" s="175"/>
      <c r="G863" s="175">
        <v>1</v>
      </c>
      <c r="H863" s="175"/>
      <c r="I863" s="175"/>
      <c r="J863" s="174"/>
      <c r="K863" s="85"/>
      <c r="L863" s="175"/>
      <c r="M863" s="2"/>
      <c r="N863" s="2"/>
      <c r="O863" s="2"/>
      <c r="P863" s="2"/>
      <c r="Q863" s="2"/>
      <c r="R863" s="3"/>
    </row>
    <row r="864" spans="1:21" x14ac:dyDescent="0.4">
      <c r="A864" s="7">
        <v>150</v>
      </c>
      <c r="B864" s="74">
        <v>150</v>
      </c>
      <c r="C864" s="8">
        <v>0</v>
      </c>
      <c r="D864" s="73">
        <v>0</v>
      </c>
      <c r="E864" s="73">
        <v>0</v>
      </c>
      <c r="F864" s="73">
        <v>0</v>
      </c>
      <c r="G864" s="73">
        <v>0</v>
      </c>
      <c r="H864" s="73">
        <v>0</v>
      </c>
      <c r="I864" s="73">
        <v>0</v>
      </c>
      <c r="J864" s="74">
        <v>0</v>
      </c>
      <c r="K864" s="8">
        <v>1</v>
      </c>
      <c r="L864" s="73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3">
        <v>0</v>
      </c>
      <c r="T864" s="169" t="s">
        <v>1209</v>
      </c>
      <c r="U864" t="s">
        <v>1217</v>
      </c>
    </row>
    <row r="865" spans="1:21" x14ac:dyDescent="0.4">
      <c r="A865" s="84"/>
      <c r="B865" s="3"/>
      <c r="C865" s="85"/>
      <c r="D865" s="175"/>
      <c r="E865" s="175"/>
      <c r="F865" s="175"/>
      <c r="G865" s="175">
        <v>2</v>
      </c>
      <c r="H865" s="175"/>
      <c r="I865" s="175"/>
      <c r="J865" s="174"/>
      <c r="K865" s="85"/>
      <c r="L865" s="175"/>
      <c r="M865" s="2"/>
      <c r="N865" s="2"/>
      <c r="O865" s="2"/>
      <c r="P865" s="2"/>
      <c r="Q865" s="2"/>
      <c r="R865" s="3"/>
    </row>
    <row r="866" spans="1:21" x14ac:dyDescent="0.4">
      <c r="A866" s="7">
        <v>150</v>
      </c>
      <c r="B866" s="74">
        <v>150</v>
      </c>
      <c r="C866" s="8">
        <v>0</v>
      </c>
      <c r="D866" s="73">
        <v>0</v>
      </c>
      <c r="E866" s="73">
        <v>0</v>
      </c>
      <c r="F866" s="73">
        <v>0</v>
      </c>
      <c r="G866" s="73">
        <v>0</v>
      </c>
      <c r="H866" s="73">
        <v>0</v>
      </c>
      <c r="I866" s="73">
        <v>0</v>
      </c>
      <c r="J866" s="74">
        <v>0</v>
      </c>
      <c r="K866" s="8">
        <v>1</v>
      </c>
      <c r="L866" s="73">
        <v>1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3">
        <v>0</v>
      </c>
      <c r="T866" s="169" t="s">
        <v>1210</v>
      </c>
      <c r="U866" t="s">
        <v>1218</v>
      </c>
    </row>
    <row r="867" spans="1:21" x14ac:dyDescent="0.4">
      <c r="A867" s="84"/>
      <c r="B867" s="3"/>
      <c r="C867" s="85"/>
      <c r="D867" s="175"/>
      <c r="E867" s="175"/>
      <c r="F867" s="175"/>
      <c r="G867" s="175">
        <v>3</v>
      </c>
      <c r="H867" s="175"/>
      <c r="I867" s="175"/>
      <c r="J867" s="174"/>
      <c r="K867" s="85"/>
      <c r="L867" s="175"/>
      <c r="M867" s="2"/>
      <c r="N867" s="2"/>
      <c r="O867" s="2"/>
      <c r="P867" s="2"/>
      <c r="Q867" s="2"/>
      <c r="R867" s="3"/>
    </row>
    <row r="868" spans="1:21" x14ac:dyDescent="0.4">
      <c r="A868" s="7">
        <v>150</v>
      </c>
      <c r="B868" s="74">
        <v>150</v>
      </c>
      <c r="C868" s="8">
        <v>0</v>
      </c>
      <c r="D868" s="73">
        <v>0</v>
      </c>
      <c r="E868" s="73">
        <v>0</v>
      </c>
      <c r="F868" s="73">
        <v>0</v>
      </c>
      <c r="G868" s="73">
        <v>0</v>
      </c>
      <c r="H868" s="73">
        <v>0</v>
      </c>
      <c r="I868" s="73">
        <v>0</v>
      </c>
      <c r="J868" s="74">
        <v>1</v>
      </c>
      <c r="K868" s="8">
        <v>0</v>
      </c>
      <c r="L868" s="73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3">
        <v>0</v>
      </c>
      <c r="T868" s="169" t="s">
        <v>1211</v>
      </c>
      <c r="U868" t="s">
        <v>1219</v>
      </c>
    </row>
    <row r="869" spans="1:21" x14ac:dyDescent="0.4">
      <c r="A869" s="84"/>
      <c r="B869" s="3"/>
      <c r="C869" s="85"/>
      <c r="D869" s="175"/>
      <c r="E869" s="175"/>
      <c r="F869" s="175"/>
      <c r="G869" s="175">
        <v>4</v>
      </c>
      <c r="H869" s="175"/>
      <c r="I869" s="175"/>
      <c r="J869" s="174"/>
      <c r="K869" s="85"/>
      <c r="L869" s="175"/>
      <c r="M869" s="2"/>
      <c r="N869" s="2"/>
      <c r="O869" s="2"/>
      <c r="P869" s="2"/>
      <c r="Q869" s="2"/>
      <c r="R869" s="3"/>
    </row>
    <row r="870" spans="1:21" x14ac:dyDescent="0.4">
      <c r="A870" s="7">
        <v>150</v>
      </c>
      <c r="B870" s="74">
        <v>150</v>
      </c>
      <c r="C870" s="8">
        <v>0</v>
      </c>
      <c r="D870" s="73">
        <v>0</v>
      </c>
      <c r="E870" s="73">
        <v>0</v>
      </c>
      <c r="F870" s="73">
        <v>0</v>
      </c>
      <c r="G870" s="73">
        <v>0</v>
      </c>
      <c r="H870" s="73">
        <v>0</v>
      </c>
      <c r="I870" s="73">
        <v>0</v>
      </c>
      <c r="J870" s="74">
        <v>1</v>
      </c>
      <c r="K870" s="8">
        <v>0</v>
      </c>
      <c r="L870" s="73">
        <v>1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3">
        <v>0</v>
      </c>
      <c r="T870" s="169" t="s">
        <v>1224</v>
      </c>
      <c r="U870" t="s">
        <v>1225</v>
      </c>
    </row>
    <row r="871" spans="1:21" x14ac:dyDescent="0.4">
      <c r="A871" s="84"/>
      <c r="B871" s="3"/>
      <c r="C871" s="85"/>
      <c r="D871" s="175"/>
      <c r="E871" s="175"/>
      <c r="F871" s="175"/>
      <c r="G871" s="175">
        <v>5</v>
      </c>
      <c r="H871" s="175"/>
      <c r="I871" s="175"/>
      <c r="J871" s="174"/>
      <c r="K871" s="85"/>
      <c r="L871" s="175"/>
      <c r="M871" s="2"/>
      <c r="N871" s="2"/>
      <c r="O871" s="2"/>
      <c r="P871" s="2"/>
      <c r="Q871" s="2"/>
      <c r="R871" s="3"/>
    </row>
    <row r="872" spans="1:21" x14ac:dyDescent="0.4">
      <c r="T872" t="s">
        <v>1207</v>
      </c>
      <c r="U872" t="s">
        <v>1207</v>
      </c>
    </row>
    <row r="873" spans="1:21" x14ac:dyDescent="0.4">
      <c r="T873" t="s">
        <v>1207</v>
      </c>
      <c r="U873" t="s">
        <v>1207</v>
      </c>
    </row>
    <row r="874" spans="1:21" x14ac:dyDescent="0.4">
      <c r="T874" t="s">
        <v>1207</v>
      </c>
      <c r="U874" t="s">
        <v>1207</v>
      </c>
    </row>
    <row r="875" spans="1:21" x14ac:dyDescent="0.4">
      <c r="A875" s="7">
        <v>150</v>
      </c>
      <c r="B875" s="74">
        <v>150</v>
      </c>
      <c r="C875" s="8">
        <v>0</v>
      </c>
      <c r="D875" s="73">
        <v>1</v>
      </c>
      <c r="E875" s="73">
        <v>0</v>
      </c>
      <c r="F875" s="73">
        <v>0</v>
      </c>
      <c r="G875" s="73">
        <v>1</v>
      </c>
      <c r="H875" s="73">
        <v>1</v>
      </c>
      <c r="I875" s="73">
        <v>0</v>
      </c>
      <c r="J875" s="74">
        <v>0</v>
      </c>
      <c r="K875" s="8">
        <v>1</v>
      </c>
      <c r="L875" s="73">
        <v>1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3">
        <v>0</v>
      </c>
      <c r="T875" s="169" t="s">
        <v>1226</v>
      </c>
      <c r="U875" t="s">
        <v>1228</v>
      </c>
    </row>
    <row r="876" spans="1:21" x14ac:dyDescent="0.4">
      <c r="A876" s="84"/>
      <c r="B876" s="3"/>
      <c r="C876" s="85"/>
      <c r="D876" s="175"/>
      <c r="E876" s="175"/>
      <c r="F876" s="175"/>
      <c r="G876" s="175">
        <v>307</v>
      </c>
      <c r="H876" s="175"/>
      <c r="I876" s="175"/>
      <c r="J876" s="174"/>
      <c r="K876" s="85"/>
      <c r="L876" s="175"/>
      <c r="M876" s="2"/>
      <c r="N876" s="2"/>
      <c r="O876" s="2"/>
      <c r="P876" s="2"/>
      <c r="Q876" s="2"/>
      <c r="R876" s="3"/>
    </row>
    <row r="877" spans="1:21" x14ac:dyDescent="0.4">
      <c r="A877" s="7">
        <v>150</v>
      </c>
      <c r="B877" s="74">
        <v>150</v>
      </c>
      <c r="C877" s="8">
        <v>0</v>
      </c>
      <c r="D877" s="73">
        <v>1</v>
      </c>
      <c r="E877" s="73">
        <v>0</v>
      </c>
      <c r="F877" s="73">
        <v>0</v>
      </c>
      <c r="G877" s="73">
        <v>1</v>
      </c>
      <c r="H877" s="73">
        <v>1</v>
      </c>
      <c r="I877" s="73">
        <v>0</v>
      </c>
      <c r="J877" s="74">
        <v>1</v>
      </c>
      <c r="K877" s="8">
        <v>0</v>
      </c>
      <c r="L877" s="73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3">
        <v>0</v>
      </c>
      <c r="T877" s="169" t="s">
        <v>1212</v>
      </c>
      <c r="U877" t="s">
        <v>1223</v>
      </c>
    </row>
    <row r="878" spans="1:21" x14ac:dyDescent="0.4">
      <c r="A878" s="84"/>
      <c r="B878" s="3"/>
      <c r="C878" s="85"/>
      <c r="D878" s="175"/>
      <c r="E878" s="175"/>
      <c r="F878" s="175"/>
      <c r="G878" s="175">
        <v>308</v>
      </c>
      <c r="H878" s="175"/>
      <c r="I878" s="175"/>
      <c r="J878" s="174"/>
      <c r="K878" s="85"/>
      <c r="L878" s="175"/>
      <c r="M878" s="2"/>
      <c r="N878" s="2"/>
      <c r="O878" s="2"/>
      <c r="P878" s="2"/>
      <c r="Q878" s="2"/>
      <c r="R878" s="3"/>
    </row>
    <row r="879" spans="1:21" x14ac:dyDescent="0.4">
      <c r="A879" s="7">
        <v>150</v>
      </c>
      <c r="B879" s="74">
        <v>150</v>
      </c>
      <c r="C879" s="8">
        <v>0</v>
      </c>
      <c r="D879" s="73">
        <v>1</v>
      </c>
      <c r="E879" s="73">
        <v>0</v>
      </c>
      <c r="F879" s="73">
        <v>0</v>
      </c>
      <c r="G879" s="73">
        <v>1</v>
      </c>
      <c r="H879" s="73">
        <v>1</v>
      </c>
      <c r="I879" s="73">
        <v>0</v>
      </c>
      <c r="J879" s="74">
        <v>1</v>
      </c>
      <c r="K879" s="8">
        <v>0</v>
      </c>
      <c r="L879" s="73">
        <v>1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3">
        <v>0</v>
      </c>
      <c r="T879" s="169" t="s">
        <v>1213</v>
      </c>
      <c r="U879" t="s">
        <v>1222</v>
      </c>
    </row>
    <row r="880" spans="1:21" x14ac:dyDescent="0.4">
      <c r="A880" s="84"/>
      <c r="B880" s="3"/>
      <c r="C880" s="85"/>
      <c r="D880" s="175"/>
      <c r="E880" s="175"/>
      <c r="F880" s="175"/>
      <c r="G880" s="175">
        <v>309</v>
      </c>
      <c r="H880" s="175"/>
      <c r="I880" s="175"/>
      <c r="J880" s="174"/>
      <c r="K880" s="85"/>
      <c r="L880" s="175"/>
      <c r="M880" s="2"/>
      <c r="N880" s="2"/>
      <c r="O880" s="2"/>
      <c r="P880" s="2"/>
      <c r="Q880" s="2"/>
      <c r="R880" s="3"/>
    </row>
    <row r="881" spans="1:24" x14ac:dyDescent="0.4">
      <c r="A881" s="7">
        <v>150</v>
      </c>
      <c r="B881" s="74">
        <v>150</v>
      </c>
      <c r="C881" s="8">
        <v>0</v>
      </c>
      <c r="D881" s="73">
        <v>1</v>
      </c>
      <c r="E881" s="73">
        <v>0</v>
      </c>
      <c r="F881" s="73">
        <v>0</v>
      </c>
      <c r="G881" s="73">
        <v>1</v>
      </c>
      <c r="H881" s="73">
        <v>1</v>
      </c>
      <c r="I881" s="73">
        <v>0</v>
      </c>
      <c r="J881" s="74">
        <v>1</v>
      </c>
      <c r="K881" s="8">
        <v>1</v>
      </c>
      <c r="L881" s="73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3">
        <v>0</v>
      </c>
      <c r="T881" s="169" t="s">
        <v>1214</v>
      </c>
      <c r="U881" t="s">
        <v>1221</v>
      </c>
    </row>
    <row r="882" spans="1:24" x14ac:dyDescent="0.4">
      <c r="A882" s="84"/>
      <c r="B882" s="3"/>
      <c r="C882" s="85"/>
      <c r="D882" s="175"/>
      <c r="E882" s="175"/>
      <c r="F882" s="175"/>
      <c r="G882" s="175">
        <v>310</v>
      </c>
      <c r="H882" s="175"/>
      <c r="I882" s="175"/>
      <c r="J882" s="174"/>
      <c r="K882" s="85"/>
      <c r="L882" s="175"/>
      <c r="M882" s="2"/>
      <c r="N882" s="2"/>
      <c r="O882" s="2"/>
      <c r="P882" s="2"/>
      <c r="Q882" s="2"/>
      <c r="R882" s="3"/>
    </row>
    <row r="883" spans="1:24" x14ac:dyDescent="0.4">
      <c r="A883" s="7">
        <v>150</v>
      </c>
      <c r="B883" s="74">
        <v>150</v>
      </c>
      <c r="C883" s="8">
        <v>0</v>
      </c>
      <c r="D883" s="73">
        <v>1</v>
      </c>
      <c r="E883" s="73">
        <v>0</v>
      </c>
      <c r="F883" s="73">
        <v>0</v>
      </c>
      <c r="G883" s="73">
        <v>1</v>
      </c>
      <c r="H883" s="73">
        <v>1</v>
      </c>
      <c r="I883" s="73">
        <v>0</v>
      </c>
      <c r="J883" s="74">
        <v>1</v>
      </c>
      <c r="K883" s="8">
        <v>1</v>
      </c>
      <c r="L883" s="73">
        <v>1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3">
        <v>0</v>
      </c>
      <c r="T883" s="169" t="s">
        <v>1215</v>
      </c>
      <c r="U883" t="s">
        <v>1220</v>
      </c>
    </row>
    <row r="884" spans="1:24" x14ac:dyDescent="0.4">
      <c r="A884" s="84"/>
      <c r="B884" s="3"/>
      <c r="C884" s="85"/>
      <c r="D884" s="175"/>
      <c r="E884" s="175"/>
      <c r="F884" s="175"/>
      <c r="G884" s="175">
        <v>311</v>
      </c>
      <c r="H884" s="175"/>
      <c r="I884" s="175"/>
      <c r="J884" s="174"/>
      <c r="K884" s="85"/>
      <c r="L884" s="175"/>
      <c r="M884" s="2"/>
      <c r="N884" s="2"/>
      <c r="O884" s="2"/>
      <c r="P884" s="2"/>
      <c r="Q884" s="2"/>
      <c r="R884" s="3"/>
    </row>
    <row r="885" spans="1:24" x14ac:dyDescent="0.4">
      <c r="A885" s="7">
        <v>150</v>
      </c>
      <c r="B885" s="74">
        <v>150</v>
      </c>
      <c r="C885" s="8">
        <v>0</v>
      </c>
      <c r="D885" s="73">
        <v>1</v>
      </c>
      <c r="E885" s="73">
        <v>0</v>
      </c>
      <c r="F885" s="73">
        <v>0</v>
      </c>
      <c r="G885" s="73">
        <v>1</v>
      </c>
      <c r="H885" s="73">
        <v>1</v>
      </c>
      <c r="I885" s="73">
        <v>1</v>
      </c>
      <c r="J885" s="74">
        <v>0</v>
      </c>
      <c r="K885" s="8">
        <v>0</v>
      </c>
      <c r="L885" s="73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3">
        <v>0</v>
      </c>
      <c r="T885" s="169" t="s">
        <v>1202</v>
      </c>
      <c r="U885" t="s">
        <v>1204</v>
      </c>
    </row>
    <row r="886" spans="1:24" x14ac:dyDescent="0.4">
      <c r="A886" s="84"/>
      <c r="B886" s="3"/>
      <c r="C886" s="85"/>
      <c r="D886" s="175"/>
      <c r="E886" s="175"/>
      <c r="F886" s="175"/>
      <c r="G886" s="175">
        <v>312</v>
      </c>
      <c r="H886" s="175"/>
      <c r="I886" s="175"/>
      <c r="J886" s="174"/>
      <c r="K886" s="85"/>
      <c r="L886" s="175"/>
      <c r="M886" s="2"/>
      <c r="N886" s="2"/>
      <c r="O886" s="2"/>
      <c r="P886" s="2"/>
      <c r="Q886" s="2"/>
      <c r="R886" s="3"/>
    </row>
    <row r="888" spans="1:24" x14ac:dyDescent="0.4">
      <c r="A888" s="18" t="s">
        <v>466</v>
      </c>
      <c r="B888" s="18"/>
      <c r="C888" s="18"/>
    </row>
    <row r="890" spans="1:24" x14ac:dyDescent="0.4">
      <c r="A890" s="217" t="s">
        <v>133</v>
      </c>
      <c r="B890" s="218"/>
      <c r="C890" s="11">
        <v>65536</v>
      </c>
      <c r="D890" s="12">
        <v>32768</v>
      </c>
      <c r="E890" s="12">
        <v>16384</v>
      </c>
      <c r="F890" s="12">
        <v>8192</v>
      </c>
      <c r="G890" s="12">
        <v>4096</v>
      </c>
      <c r="H890" s="12">
        <v>2048</v>
      </c>
      <c r="I890" s="12">
        <v>1024</v>
      </c>
      <c r="J890" s="13">
        <v>512</v>
      </c>
      <c r="K890" s="11">
        <v>256</v>
      </c>
      <c r="L890" s="12">
        <v>128</v>
      </c>
      <c r="M890" s="12">
        <v>64</v>
      </c>
      <c r="N890" s="12">
        <v>32</v>
      </c>
      <c r="O890" s="12">
        <v>16</v>
      </c>
      <c r="P890" s="12">
        <v>8</v>
      </c>
      <c r="Q890" s="12">
        <v>4</v>
      </c>
      <c r="R890" s="13">
        <v>2</v>
      </c>
      <c r="S890" t="s">
        <v>2</v>
      </c>
    </row>
    <row r="891" spans="1:24" x14ac:dyDescent="0.4">
      <c r="A891" s="219" t="s">
        <v>135</v>
      </c>
      <c r="B891" s="220"/>
      <c r="C891" s="1">
        <v>128</v>
      </c>
      <c r="D891" s="2">
        <v>64</v>
      </c>
      <c r="E891" s="2">
        <v>32</v>
      </c>
      <c r="F891" s="2">
        <v>16</v>
      </c>
      <c r="G891" s="2">
        <v>8</v>
      </c>
      <c r="H891" s="2">
        <v>4</v>
      </c>
      <c r="I891" s="2">
        <v>2</v>
      </c>
      <c r="J891" s="3">
        <v>1</v>
      </c>
      <c r="K891" s="4">
        <v>128</v>
      </c>
      <c r="L891">
        <v>64</v>
      </c>
      <c r="M891">
        <v>32</v>
      </c>
      <c r="N891">
        <v>16</v>
      </c>
      <c r="O891">
        <v>8</v>
      </c>
      <c r="P891">
        <v>4</v>
      </c>
      <c r="Q891">
        <v>2</v>
      </c>
      <c r="R891" s="5">
        <v>1</v>
      </c>
      <c r="S891" t="s">
        <v>3</v>
      </c>
    </row>
    <row r="892" spans="1:24" x14ac:dyDescent="0.4">
      <c r="A892" s="217" t="s">
        <v>133</v>
      </c>
      <c r="B892" s="218"/>
      <c r="C892" s="1">
        <v>65534</v>
      </c>
      <c r="D892" s="2">
        <v>32766</v>
      </c>
      <c r="E892" s="2">
        <v>16382</v>
      </c>
      <c r="F892" s="2">
        <v>8190</v>
      </c>
      <c r="G892" s="2">
        <v>4094</v>
      </c>
      <c r="H892" s="2">
        <v>2046</v>
      </c>
      <c r="I892" s="2">
        <v>1022</v>
      </c>
      <c r="J892" s="3">
        <v>510</v>
      </c>
      <c r="K892" s="1">
        <v>254</v>
      </c>
      <c r="L892" s="2">
        <v>126</v>
      </c>
      <c r="M892" s="2">
        <v>62</v>
      </c>
      <c r="N892" s="2">
        <v>30</v>
      </c>
      <c r="O892" s="2">
        <v>14</v>
      </c>
      <c r="P892" s="2">
        <v>6</v>
      </c>
      <c r="Q892" s="2">
        <v>2</v>
      </c>
      <c r="R892" s="3">
        <v>0</v>
      </c>
      <c r="S892" t="s">
        <v>400</v>
      </c>
    </row>
    <row r="893" spans="1:24" x14ac:dyDescent="0.4">
      <c r="A893" s="221" t="s">
        <v>134</v>
      </c>
      <c r="B893" s="222"/>
      <c r="C893" s="1">
        <v>16</v>
      </c>
      <c r="D893" s="2">
        <v>15</v>
      </c>
      <c r="E893" s="2">
        <v>14</v>
      </c>
      <c r="F893" s="2">
        <v>13</v>
      </c>
      <c r="G893" s="2">
        <v>12</v>
      </c>
      <c r="H893" s="2">
        <v>11</v>
      </c>
      <c r="I893" s="2">
        <v>10</v>
      </c>
      <c r="J893" s="2">
        <v>9</v>
      </c>
      <c r="K893" s="1">
        <v>8</v>
      </c>
      <c r="L893" s="2">
        <v>7</v>
      </c>
      <c r="M893" s="2">
        <v>6</v>
      </c>
      <c r="N893" s="2">
        <v>5</v>
      </c>
      <c r="O893" s="2">
        <v>4</v>
      </c>
      <c r="P893" s="2">
        <v>3</v>
      </c>
      <c r="Q893" s="2">
        <v>2</v>
      </c>
      <c r="R893" s="3">
        <v>1</v>
      </c>
      <c r="S893" t="s">
        <v>1</v>
      </c>
      <c r="U893" s="14" t="s">
        <v>4</v>
      </c>
      <c r="V893" s="14" t="s">
        <v>5</v>
      </c>
      <c r="W893" s="14" t="s">
        <v>6</v>
      </c>
      <c r="X893" s="14" t="s">
        <v>7</v>
      </c>
    </row>
    <row r="894" spans="1:24" x14ac:dyDescent="0.4">
      <c r="A894" s="132">
        <v>172</v>
      </c>
      <c r="B894" s="133">
        <v>16</v>
      </c>
      <c r="C894" s="134">
        <v>1</v>
      </c>
      <c r="D894" s="135">
        <v>0</v>
      </c>
      <c r="E894" s="135">
        <v>0</v>
      </c>
      <c r="F894" s="135">
        <v>0</v>
      </c>
      <c r="G894" s="2">
        <v>0</v>
      </c>
      <c r="H894" s="2">
        <v>0</v>
      </c>
      <c r="I894" s="2">
        <v>0</v>
      </c>
      <c r="J894" s="3">
        <v>0</v>
      </c>
      <c r="K894" s="1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3">
        <v>0</v>
      </c>
      <c r="T894" s="139" t="s">
        <v>1229</v>
      </c>
      <c r="U894" t="s">
        <v>467</v>
      </c>
      <c r="V894" t="s">
        <v>468</v>
      </c>
      <c r="W894" t="s">
        <v>469</v>
      </c>
      <c r="X894" t="s">
        <v>470</v>
      </c>
    </row>
    <row r="895" spans="1:24" x14ac:dyDescent="0.4">
      <c r="A895" s="132">
        <v>172</v>
      </c>
      <c r="B895" s="133">
        <v>16</v>
      </c>
      <c r="C895" s="134">
        <v>1</v>
      </c>
      <c r="D895" s="135">
        <v>0</v>
      </c>
      <c r="E895" s="135">
        <v>0</v>
      </c>
      <c r="F895" s="135">
        <v>0</v>
      </c>
      <c r="G895" s="2">
        <v>1</v>
      </c>
      <c r="H895" s="2">
        <v>1</v>
      </c>
      <c r="I895" s="2">
        <v>1</v>
      </c>
      <c r="J895" s="3">
        <v>1</v>
      </c>
      <c r="K895" s="1">
        <v>1</v>
      </c>
      <c r="L895" s="2">
        <v>1</v>
      </c>
      <c r="M895" s="2">
        <v>1</v>
      </c>
      <c r="N895" s="2">
        <v>1</v>
      </c>
      <c r="O895" s="2">
        <v>1</v>
      </c>
      <c r="P895" s="2">
        <v>1</v>
      </c>
      <c r="Q895" s="2">
        <v>1</v>
      </c>
      <c r="R895" s="3">
        <v>1</v>
      </c>
      <c r="T895" s="140"/>
    </row>
    <row r="896" spans="1:24" x14ac:dyDescent="0.4">
      <c r="A896" s="132">
        <v>172</v>
      </c>
      <c r="B896" s="133">
        <v>16</v>
      </c>
      <c r="C896" s="134">
        <v>1</v>
      </c>
      <c r="D896" s="135">
        <v>0</v>
      </c>
      <c r="E896" s="135">
        <v>0</v>
      </c>
      <c r="F896" s="135">
        <v>1</v>
      </c>
      <c r="G896" s="2">
        <v>0</v>
      </c>
      <c r="H896" s="2">
        <v>0</v>
      </c>
      <c r="I896" s="2">
        <v>0</v>
      </c>
      <c r="J896" s="3">
        <v>0</v>
      </c>
      <c r="K896" s="1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3">
        <v>0</v>
      </c>
      <c r="T896" s="139" t="s">
        <v>1230</v>
      </c>
      <c r="U896" t="s">
        <v>471</v>
      </c>
      <c r="V896" t="s">
        <v>472</v>
      </c>
      <c r="W896" t="s">
        <v>473</v>
      </c>
      <c r="X896" t="s">
        <v>474</v>
      </c>
    </row>
    <row r="897" spans="1:24" x14ac:dyDescent="0.4">
      <c r="A897" s="132">
        <v>172</v>
      </c>
      <c r="B897" s="133">
        <v>16</v>
      </c>
      <c r="C897" s="134">
        <v>1</v>
      </c>
      <c r="D897" s="135">
        <v>0</v>
      </c>
      <c r="E897" s="135">
        <v>0</v>
      </c>
      <c r="F897" s="135">
        <v>1</v>
      </c>
      <c r="G897" s="2">
        <v>1</v>
      </c>
      <c r="H897" s="2">
        <v>1</v>
      </c>
      <c r="I897" s="2">
        <v>1</v>
      </c>
      <c r="J897" s="3">
        <v>1</v>
      </c>
      <c r="K897" s="1">
        <v>1</v>
      </c>
      <c r="L897" s="2">
        <v>1</v>
      </c>
      <c r="M897" s="12">
        <v>1</v>
      </c>
      <c r="N897" s="12">
        <v>1</v>
      </c>
      <c r="O897" s="12">
        <v>1</v>
      </c>
      <c r="P897" s="12">
        <v>1</v>
      </c>
      <c r="Q897" s="12">
        <v>1</v>
      </c>
      <c r="R897" s="13">
        <v>1</v>
      </c>
      <c r="T897" s="140"/>
    </row>
    <row r="898" spans="1:24" x14ac:dyDescent="0.4">
      <c r="A898" s="84"/>
      <c r="B898" s="3"/>
      <c r="C898" s="11"/>
      <c r="D898" s="12"/>
      <c r="E898" s="12"/>
      <c r="F898" s="12"/>
      <c r="G898" s="12"/>
      <c r="H898" s="12"/>
      <c r="I898" s="12"/>
      <c r="J898" s="13"/>
      <c r="K898" s="11"/>
      <c r="L898" s="12"/>
      <c r="M898" s="12"/>
      <c r="N898" s="12"/>
      <c r="O898" s="12"/>
      <c r="P898" s="12"/>
      <c r="Q898" s="12"/>
      <c r="R898" s="13"/>
    </row>
    <row r="899" spans="1:24" x14ac:dyDescent="0.4">
      <c r="A899" s="84"/>
      <c r="B899" s="3"/>
      <c r="C899" s="11"/>
      <c r="D899" s="12"/>
      <c r="E899" s="12"/>
      <c r="F899" s="12"/>
      <c r="G899" s="12"/>
      <c r="H899" s="12"/>
      <c r="I899" s="12"/>
      <c r="J899" s="13"/>
      <c r="K899" s="11"/>
      <c r="L899" s="12"/>
      <c r="M899" s="12"/>
      <c r="N899" s="12"/>
      <c r="O899" s="12"/>
      <c r="P899" s="12"/>
      <c r="Q899" s="12"/>
      <c r="R899" s="13"/>
    </row>
    <row r="900" spans="1:24" x14ac:dyDescent="0.4">
      <c r="A900" s="84"/>
      <c r="B900" s="3"/>
      <c r="C900" s="4"/>
      <c r="J900" s="5"/>
      <c r="K900" s="4"/>
      <c r="R900" s="5"/>
    </row>
    <row r="901" spans="1:24" x14ac:dyDescent="0.4">
      <c r="A901" s="84"/>
      <c r="B901" s="3"/>
      <c r="C901" s="4"/>
      <c r="J901" s="5"/>
      <c r="K901" s="4"/>
      <c r="N901" s="12"/>
      <c r="O901" s="12"/>
      <c r="P901" s="12"/>
      <c r="Q901" s="12"/>
      <c r="R901" s="13"/>
    </row>
    <row r="902" spans="1:24" x14ac:dyDescent="0.4">
      <c r="U902" s="14" t="s">
        <v>4</v>
      </c>
      <c r="V902" s="14" t="s">
        <v>5</v>
      </c>
      <c r="W902" s="14" t="s">
        <v>6</v>
      </c>
      <c r="X902" s="14" t="s">
        <v>7</v>
      </c>
    </row>
    <row r="903" spans="1:24" x14ac:dyDescent="0.4">
      <c r="A903" s="18" t="s">
        <v>1243</v>
      </c>
      <c r="B903" s="18"/>
      <c r="C903" s="18"/>
    </row>
    <row r="905" spans="1:24" x14ac:dyDescent="0.4">
      <c r="A905" s="217" t="s">
        <v>133</v>
      </c>
      <c r="B905" s="218"/>
      <c r="C905" s="11">
        <v>65536</v>
      </c>
      <c r="D905" s="12">
        <v>32768</v>
      </c>
      <c r="E905" s="12">
        <v>16384</v>
      </c>
      <c r="F905" s="12">
        <v>8192</v>
      </c>
      <c r="G905" s="12">
        <v>4096</v>
      </c>
      <c r="H905" s="12">
        <v>2048</v>
      </c>
      <c r="I905" s="12">
        <v>1024</v>
      </c>
      <c r="J905" s="13">
        <v>512</v>
      </c>
      <c r="K905" s="11">
        <v>256</v>
      </c>
      <c r="L905" s="12">
        <v>128</v>
      </c>
      <c r="M905" s="12">
        <v>64</v>
      </c>
      <c r="N905" s="12">
        <v>32</v>
      </c>
      <c r="O905" s="12">
        <v>16</v>
      </c>
      <c r="P905" s="12">
        <v>8</v>
      </c>
      <c r="Q905" s="12">
        <v>4</v>
      </c>
      <c r="R905" s="13">
        <v>2</v>
      </c>
      <c r="S905" t="s">
        <v>2</v>
      </c>
    </row>
    <row r="906" spans="1:24" x14ac:dyDescent="0.4">
      <c r="A906" s="219" t="s">
        <v>135</v>
      </c>
      <c r="B906" s="220"/>
      <c r="C906" s="1">
        <v>128</v>
      </c>
      <c r="D906" s="2">
        <v>64</v>
      </c>
      <c r="E906" s="2">
        <v>32</v>
      </c>
      <c r="F906" s="2">
        <v>16</v>
      </c>
      <c r="G906" s="2">
        <v>8</v>
      </c>
      <c r="H906" s="2">
        <v>4</v>
      </c>
      <c r="I906" s="2">
        <v>2</v>
      </c>
      <c r="J906" s="3">
        <v>1</v>
      </c>
      <c r="K906" s="4">
        <v>128</v>
      </c>
      <c r="L906">
        <v>64</v>
      </c>
      <c r="M906">
        <v>32</v>
      </c>
      <c r="N906">
        <v>16</v>
      </c>
      <c r="O906">
        <v>8</v>
      </c>
      <c r="P906">
        <v>4</v>
      </c>
      <c r="Q906">
        <v>2</v>
      </c>
      <c r="R906" s="5">
        <v>1</v>
      </c>
      <c r="S906" t="s">
        <v>3</v>
      </c>
    </row>
    <row r="907" spans="1:24" x14ac:dyDescent="0.4">
      <c r="A907" s="217" t="s">
        <v>133</v>
      </c>
      <c r="B907" s="218"/>
      <c r="C907" s="1">
        <v>65534</v>
      </c>
      <c r="D907" s="2">
        <v>32766</v>
      </c>
      <c r="E907" s="2">
        <v>16382</v>
      </c>
      <c r="F907" s="2">
        <v>8190</v>
      </c>
      <c r="G907" s="2">
        <v>4094</v>
      </c>
      <c r="H907" s="2">
        <v>2046</v>
      </c>
      <c r="I907" s="2">
        <v>1022</v>
      </c>
      <c r="J907" s="3">
        <v>510</v>
      </c>
      <c r="K907" s="1">
        <v>254</v>
      </c>
      <c r="L907" s="2">
        <v>126</v>
      </c>
      <c r="M907" s="2">
        <v>62</v>
      </c>
      <c r="N907" s="2">
        <v>30</v>
      </c>
      <c r="O907" s="2">
        <v>14</v>
      </c>
      <c r="P907" s="2">
        <v>6</v>
      </c>
      <c r="Q907" s="2">
        <v>2</v>
      </c>
      <c r="R907" s="3">
        <v>0</v>
      </c>
      <c r="S907" t="s">
        <v>400</v>
      </c>
    </row>
    <row r="908" spans="1:24" x14ac:dyDescent="0.4">
      <c r="A908" s="221" t="s">
        <v>134</v>
      </c>
      <c r="B908" s="222"/>
      <c r="C908" s="1">
        <v>16</v>
      </c>
      <c r="D908" s="2">
        <v>15</v>
      </c>
      <c r="E908" s="2">
        <v>14</v>
      </c>
      <c r="F908" s="2">
        <v>13</v>
      </c>
      <c r="G908" s="2">
        <v>12</v>
      </c>
      <c r="H908" s="2">
        <v>11</v>
      </c>
      <c r="I908" s="2">
        <v>10</v>
      </c>
      <c r="J908" s="2">
        <v>9</v>
      </c>
      <c r="K908" s="1">
        <v>8</v>
      </c>
      <c r="L908" s="2">
        <v>7</v>
      </c>
      <c r="M908" s="2">
        <v>6</v>
      </c>
      <c r="N908" s="2">
        <v>5</v>
      </c>
      <c r="O908" s="2">
        <v>4</v>
      </c>
      <c r="P908" s="2">
        <v>3</v>
      </c>
      <c r="Q908" s="2">
        <v>2</v>
      </c>
      <c r="R908" s="3">
        <v>1</v>
      </c>
      <c r="S908" t="s">
        <v>1</v>
      </c>
      <c r="U908" s="14" t="s">
        <v>4</v>
      </c>
      <c r="V908" s="14" t="s">
        <v>5</v>
      </c>
      <c r="W908" s="14" t="s">
        <v>6</v>
      </c>
      <c r="X908" s="14" t="s">
        <v>7</v>
      </c>
    </row>
    <row r="909" spans="1:24" x14ac:dyDescent="0.4">
      <c r="A909" s="183">
        <v>192</v>
      </c>
      <c r="B909" s="185">
        <v>168</v>
      </c>
      <c r="C909" s="186">
        <v>0</v>
      </c>
      <c r="D909" s="187">
        <v>0</v>
      </c>
      <c r="E909" s="187">
        <v>0</v>
      </c>
      <c r="F909" s="187">
        <v>0</v>
      </c>
      <c r="G909" s="187">
        <v>1</v>
      </c>
      <c r="H909" s="187">
        <v>0</v>
      </c>
      <c r="I909" s="187">
        <v>1</v>
      </c>
      <c r="J909" s="185">
        <v>0</v>
      </c>
      <c r="K909" s="186">
        <v>0</v>
      </c>
      <c r="L909" s="187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3">
        <v>0</v>
      </c>
      <c r="T909" s="139" t="s">
        <v>1244</v>
      </c>
      <c r="U909" t="s">
        <v>1246</v>
      </c>
      <c r="V909" t="s">
        <v>1247</v>
      </c>
      <c r="W909" t="s">
        <v>1248</v>
      </c>
      <c r="X909" t="s">
        <v>1249</v>
      </c>
    </row>
    <row r="910" spans="1:24" x14ac:dyDescent="0.4">
      <c r="A910" s="183">
        <v>192</v>
      </c>
      <c r="B910" s="185">
        <v>168</v>
      </c>
      <c r="C910" s="186">
        <v>0</v>
      </c>
      <c r="D910" s="187">
        <v>0</v>
      </c>
      <c r="E910" s="187">
        <v>0</v>
      </c>
      <c r="F910" s="187">
        <v>0</v>
      </c>
      <c r="G910" s="187">
        <v>1</v>
      </c>
      <c r="H910" s="187">
        <v>0</v>
      </c>
      <c r="I910" s="187">
        <v>1</v>
      </c>
      <c r="J910" s="185">
        <v>0</v>
      </c>
      <c r="K910" s="186">
        <v>0</v>
      </c>
      <c r="L910" s="187">
        <v>0</v>
      </c>
      <c r="M910" s="2">
        <v>1</v>
      </c>
      <c r="N910" s="2">
        <v>1</v>
      </c>
      <c r="O910" s="2">
        <v>1</v>
      </c>
      <c r="P910" s="2">
        <v>1</v>
      </c>
      <c r="Q910" s="2">
        <v>1</v>
      </c>
      <c r="R910" s="3">
        <v>1</v>
      </c>
      <c r="T910" s="140"/>
    </row>
    <row r="911" spans="1:24" x14ac:dyDescent="0.4">
      <c r="A911" s="183">
        <v>192</v>
      </c>
      <c r="B911" s="185">
        <v>168</v>
      </c>
      <c r="C911" s="186">
        <v>0</v>
      </c>
      <c r="D911" s="187">
        <v>0</v>
      </c>
      <c r="E911" s="187">
        <v>0</v>
      </c>
      <c r="F911" s="187">
        <v>0</v>
      </c>
      <c r="G911" s="187">
        <v>1</v>
      </c>
      <c r="H911" s="187">
        <v>0</v>
      </c>
      <c r="I911" s="187">
        <v>1</v>
      </c>
      <c r="J911" s="185">
        <v>0</v>
      </c>
      <c r="K911" s="186">
        <v>0</v>
      </c>
      <c r="L911" s="187">
        <v>1</v>
      </c>
      <c r="M911" s="187">
        <v>0</v>
      </c>
      <c r="N911" s="2">
        <v>0</v>
      </c>
      <c r="O911" s="2">
        <v>0</v>
      </c>
      <c r="P911" s="2">
        <v>0</v>
      </c>
      <c r="Q911" s="2">
        <v>0</v>
      </c>
      <c r="R911" s="3">
        <v>0</v>
      </c>
      <c r="T911" s="139" t="s">
        <v>1245</v>
      </c>
      <c r="U911" t="s">
        <v>1250</v>
      </c>
      <c r="V911" t="s">
        <v>1251</v>
      </c>
      <c r="W911" t="s">
        <v>1252</v>
      </c>
      <c r="X911" t="s">
        <v>1253</v>
      </c>
    </row>
    <row r="912" spans="1:24" x14ac:dyDescent="0.4">
      <c r="A912" s="183">
        <v>192</v>
      </c>
      <c r="B912" s="185">
        <v>168</v>
      </c>
      <c r="C912" s="186">
        <v>0</v>
      </c>
      <c r="D912" s="187">
        <v>0</v>
      </c>
      <c r="E912" s="187">
        <v>0</v>
      </c>
      <c r="F912" s="187">
        <v>0</v>
      </c>
      <c r="G912" s="187">
        <v>1</v>
      </c>
      <c r="H912" s="187">
        <v>0</v>
      </c>
      <c r="I912" s="187">
        <v>1</v>
      </c>
      <c r="J912" s="185">
        <v>0</v>
      </c>
      <c r="K912" s="186">
        <v>0</v>
      </c>
      <c r="L912" s="187">
        <v>1</v>
      </c>
      <c r="M912" s="187">
        <v>0</v>
      </c>
      <c r="N912" s="12">
        <v>1</v>
      </c>
      <c r="O912" s="12">
        <v>1</v>
      </c>
      <c r="P912" s="12">
        <v>1</v>
      </c>
      <c r="Q912" s="12">
        <v>1</v>
      </c>
      <c r="R912" s="13">
        <v>1</v>
      </c>
      <c r="T912" s="140"/>
    </row>
    <row r="913" spans="1:25" x14ac:dyDescent="0.4">
      <c r="A913" s="84"/>
      <c r="B913" s="3"/>
      <c r="C913" s="11"/>
      <c r="D913" s="12"/>
      <c r="E913" s="12"/>
      <c r="F913" s="12"/>
      <c r="G913" s="12"/>
      <c r="H913" s="12"/>
      <c r="I913" s="12"/>
      <c r="J913" s="13"/>
      <c r="K913" s="11"/>
      <c r="L913" s="12"/>
      <c r="M913" s="12"/>
      <c r="N913" s="12"/>
      <c r="O913" s="12"/>
      <c r="P913" s="12"/>
      <c r="Q913" s="12"/>
      <c r="R913" s="13"/>
    </row>
    <row r="914" spans="1:25" x14ac:dyDescent="0.4">
      <c r="A914" s="84"/>
      <c r="B914" s="3"/>
      <c r="C914" s="11"/>
      <c r="D914" s="12"/>
      <c r="E914" s="12"/>
      <c r="F914" s="12"/>
      <c r="G914" s="12"/>
      <c r="H914" s="12"/>
      <c r="I914" s="12"/>
      <c r="J914" s="13"/>
      <c r="K914" s="11"/>
      <c r="L914" s="12"/>
      <c r="M914" s="12"/>
      <c r="N914" s="12"/>
      <c r="O914" s="12"/>
      <c r="P914" s="12"/>
      <c r="Q914" s="12"/>
      <c r="R914" s="13"/>
    </row>
    <row r="916" spans="1:25" x14ac:dyDescent="0.4">
      <c r="A916" s="18" t="s">
        <v>259</v>
      </c>
      <c r="B916" s="18"/>
      <c r="C916" s="18"/>
    </row>
    <row r="918" spans="1:25" x14ac:dyDescent="0.4">
      <c r="A918" s="217" t="s">
        <v>133</v>
      </c>
      <c r="B918" s="218"/>
      <c r="C918" s="11">
        <v>65536</v>
      </c>
      <c r="D918" s="12">
        <v>32768</v>
      </c>
      <c r="E918" s="12">
        <v>16384</v>
      </c>
      <c r="F918" s="12">
        <v>8192</v>
      </c>
      <c r="G918" s="12">
        <v>4096</v>
      </c>
      <c r="H918" s="12">
        <v>2048</v>
      </c>
      <c r="I918" s="12">
        <v>1024</v>
      </c>
      <c r="J918" s="13">
        <v>512</v>
      </c>
      <c r="K918" s="11">
        <v>256</v>
      </c>
      <c r="L918" s="12">
        <v>128</v>
      </c>
      <c r="M918" s="12">
        <v>64</v>
      </c>
      <c r="N918" s="12">
        <v>32</v>
      </c>
      <c r="O918" s="12">
        <v>16</v>
      </c>
      <c r="P918" s="12">
        <v>8</v>
      </c>
      <c r="Q918" s="12">
        <v>4</v>
      </c>
      <c r="R918" s="13">
        <v>2</v>
      </c>
      <c r="S918" t="s">
        <v>2</v>
      </c>
    </row>
    <row r="919" spans="1:25" x14ac:dyDescent="0.4">
      <c r="A919" s="219" t="s">
        <v>135</v>
      </c>
      <c r="B919" s="218"/>
      <c r="C919" s="1">
        <v>128</v>
      </c>
      <c r="D919" s="2">
        <v>64</v>
      </c>
      <c r="E919" s="2">
        <v>32</v>
      </c>
      <c r="F919" s="2">
        <v>16</v>
      </c>
      <c r="G919" s="2">
        <v>8</v>
      </c>
      <c r="H919" s="2">
        <v>4</v>
      </c>
      <c r="I919" s="2">
        <v>2</v>
      </c>
      <c r="J919" s="3">
        <v>1</v>
      </c>
      <c r="K919" s="4">
        <v>128</v>
      </c>
      <c r="L919">
        <v>64</v>
      </c>
      <c r="M919">
        <v>32</v>
      </c>
      <c r="N919">
        <v>16</v>
      </c>
      <c r="O919">
        <v>8</v>
      </c>
      <c r="P919">
        <v>4</v>
      </c>
      <c r="Q919">
        <v>2</v>
      </c>
      <c r="R919" s="5">
        <v>1</v>
      </c>
      <c r="S919" t="s">
        <v>3</v>
      </c>
    </row>
    <row r="920" spans="1:25" x14ac:dyDescent="0.4">
      <c r="A920" s="217" t="s">
        <v>133</v>
      </c>
      <c r="B920" s="218"/>
      <c r="C920" s="1">
        <v>65534</v>
      </c>
      <c r="D920" s="2">
        <v>32766</v>
      </c>
      <c r="E920" s="2">
        <v>16382</v>
      </c>
      <c r="F920" s="2">
        <v>8190</v>
      </c>
      <c r="G920" s="2">
        <v>4094</v>
      </c>
      <c r="H920" s="2">
        <v>2046</v>
      </c>
      <c r="I920" s="2">
        <v>1022</v>
      </c>
      <c r="J920" s="3">
        <v>510</v>
      </c>
      <c r="K920" s="1">
        <v>254</v>
      </c>
      <c r="L920" s="2">
        <v>126</v>
      </c>
      <c r="M920" s="2">
        <v>62</v>
      </c>
      <c r="N920" s="2">
        <v>30</v>
      </c>
      <c r="O920" s="2">
        <v>14</v>
      </c>
      <c r="P920" s="2">
        <v>6</v>
      </c>
      <c r="Q920" s="2">
        <v>2</v>
      </c>
      <c r="R920" s="3">
        <v>0</v>
      </c>
      <c r="S920" t="s">
        <v>400</v>
      </c>
    </row>
    <row r="921" spans="1:25" x14ac:dyDescent="0.4">
      <c r="A921" s="217" t="s">
        <v>134</v>
      </c>
      <c r="B921" s="217"/>
      <c r="C921" s="1">
        <v>16</v>
      </c>
      <c r="D921" s="2">
        <v>15</v>
      </c>
      <c r="E921" s="2">
        <v>14</v>
      </c>
      <c r="F921" s="2">
        <v>13</v>
      </c>
      <c r="G921" s="2">
        <v>12</v>
      </c>
      <c r="H921" s="2">
        <v>11</v>
      </c>
      <c r="I921" s="2">
        <v>10</v>
      </c>
      <c r="J921" s="2">
        <v>9</v>
      </c>
      <c r="K921" s="1">
        <v>8</v>
      </c>
      <c r="L921" s="2">
        <v>7</v>
      </c>
      <c r="M921" s="2">
        <v>6</v>
      </c>
      <c r="N921" s="2">
        <v>5</v>
      </c>
      <c r="O921" s="2">
        <v>4</v>
      </c>
      <c r="P921" s="2">
        <v>3</v>
      </c>
      <c r="Q921" s="2">
        <v>2</v>
      </c>
      <c r="R921" s="3">
        <v>1</v>
      </c>
      <c r="S921" t="s">
        <v>1</v>
      </c>
      <c r="U921" s="14" t="s">
        <v>4</v>
      </c>
      <c r="V921" s="14" t="s">
        <v>5</v>
      </c>
      <c r="W921" s="14" t="s">
        <v>6</v>
      </c>
      <c r="X921" s="14" t="s">
        <v>7</v>
      </c>
    </row>
    <row r="922" spans="1:25" x14ac:dyDescent="0.4">
      <c r="A922" s="183">
        <v>192</v>
      </c>
      <c r="B922" s="185">
        <v>168</v>
      </c>
      <c r="C922" s="186">
        <v>0</v>
      </c>
      <c r="D922" s="187">
        <v>0</v>
      </c>
      <c r="E922" s="187">
        <v>0</v>
      </c>
      <c r="F922" s="187">
        <v>0</v>
      </c>
      <c r="G922" s="187">
        <v>0</v>
      </c>
      <c r="H922" s="187">
        <v>0</v>
      </c>
      <c r="I922" s="187">
        <v>0</v>
      </c>
      <c r="J922" s="185">
        <v>1</v>
      </c>
      <c r="K922" s="186">
        <v>0</v>
      </c>
      <c r="L922" s="187">
        <v>0</v>
      </c>
      <c r="M922" s="187">
        <v>0</v>
      </c>
      <c r="N922" s="2">
        <v>0</v>
      </c>
      <c r="O922" s="2">
        <v>0</v>
      </c>
      <c r="P922" s="2">
        <v>0</v>
      </c>
      <c r="Q922" s="2">
        <v>0</v>
      </c>
      <c r="R922" s="3">
        <v>0</v>
      </c>
      <c r="T922" s="169" t="s">
        <v>1324</v>
      </c>
      <c r="U922" t="s">
        <v>1160</v>
      </c>
      <c r="V922" t="s">
        <v>1162</v>
      </c>
      <c r="W922" t="s">
        <v>1161</v>
      </c>
      <c r="X922" t="s">
        <v>1163</v>
      </c>
    </row>
    <row r="923" spans="1:25" x14ac:dyDescent="0.4">
      <c r="A923" s="183">
        <v>192</v>
      </c>
      <c r="B923" s="185">
        <v>168</v>
      </c>
      <c r="C923" s="186">
        <v>0</v>
      </c>
      <c r="D923" s="187">
        <v>0</v>
      </c>
      <c r="E923" s="187">
        <v>0</v>
      </c>
      <c r="F923" s="187">
        <v>0</v>
      </c>
      <c r="G923" s="187">
        <v>0</v>
      </c>
      <c r="H923" s="187">
        <v>0</v>
      </c>
      <c r="I923" s="187">
        <v>0</v>
      </c>
      <c r="J923" s="185">
        <v>1</v>
      </c>
      <c r="K923" s="186">
        <v>0</v>
      </c>
      <c r="L923" s="187">
        <v>0</v>
      </c>
      <c r="M923" s="187">
        <v>0</v>
      </c>
      <c r="N923" s="2">
        <v>1</v>
      </c>
      <c r="O923" s="2">
        <v>1</v>
      </c>
      <c r="P923" s="2">
        <v>1</v>
      </c>
      <c r="Q923" s="2">
        <v>1</v>
      </c>
      <c r="R923" s="3">
        <v>1</v>
      </c>
    </row>
    <row r="924" spans="1:25" x14ac:dyDescent="0.4">
      <c r="A924" s="183">
        <v>192</v>
      </c>
      <c r="B924" s="185">
        <v>168</v>
      </c>
      <c r="C924" s="186">
        <v>0</v>
      </c>
      <c r="D924" s="187">
        <v>0</v>
      </c>
      <c r="E924" s="187">
        <v>0</v>
      </c>
      <c r="F924" s="187">
        <v>0</v>
      </c>
      <c r="G924" s="187">
        <v>0</v>
      </c>
      <c r="H924" s="187">
        <v>0</v>
      </c>
      <c r="I924" s="187">
        <v>0</v>
      </c>
      <c r="J924" s="185">
        <v>1</v>
      </c>
      <c r="K924" s="186">
        <v>0</v>
      </c>
      <c r="L924" s="187">
        <v>0</v>
      </c>
      <c r="M924" s="187">
        <v>1</v>
      </c>
      <c r="N924" s="2">
        <v>0</v>
      </c>
      <c r="O924" s="2">
        <v>0</v>
      </c>
      <c r="P924" s="2">
        <v>0</v>
      </c>
      <c r="Q924" s="2">
        <v>0</v>
      </c>
      <c r="R924" s="3">
        <v>0</v>
      </c>
      <c r="T924" s="169" t="s">
        <v>1325</v>
      </c>
      <c r="U924" t="s">
        <v>1164</v>
      </c>
      <c r="V924" t="s">
        <v>1166</v>
      </c>
      <c r="W924" t="s">
        <v>1165</v>
      </c>
      <c r="X924" t="s">
        <v>1167</v>
      </c>
    </row>
    <row r="925" spans="1:25" x14ac:dyDescent="0.4">
      <c r="A925" s="183">
        <v>192</v>
      </c>
      <c r="B925" s="185">
        <v>168</v>
      </c>
      <c r="C925" s="186">
        <v>0</v>
      </c>
      <c r="D925" s="187">
        <v>0</v>
      </c>
      <c r="E925" s="187">
        <v>0</v>
      </c>
      <c r="F925" s="187">
        <v>0</v>
      </c>
      <c r="G925" s="187">
        <v>0</v>
      </c>
      <c r="H925" s="187">
        <v>0</v>
      </c>
      <c r="I925" s="187">
        <v>0</v>
      </c>
      <c r="J925" s="185">
        <v>1</v>
      </c>
      <c r="K925" s="186">
        <v>0</v>
      </c>
      <c r="L925" s="187">
        <v>0</v>
      </c>
      <c r="M925" s="187">
        <v>1</v>
      </c>
      <c r="N925" s="2">
        <v>1</v>
      </c>
      <c r="O925" s="2">
        <v>1</v>
      </c>
      <c r="P925" s="2">
        <v>1</v>
      </c>
      <c r="Q925" s="2">
        <v>1</v>
      </c>
      <c r="R925" s="3">
        <v>1</v>
      </c>
    </row>
    <row r="926" spans="1:25" x14ac:dyDescent="0.4">
      <c r="A926" s="183">
        <v>192</v>
      </c>
      <c r="B926" s="185">
        <v>168</v>
      </c>
      <c r="C926" s="186">
        <v>0</v>
      </c>
      <c r="D926" s="187">
        <v>0</v>
      </c>
      <c r="E926" s="187">
        <v>0</v>
      </c>
      <c r="F926" s="187">
        <v>0</v>
      </c>
      <c r="G926" s="187">
        <v>0</v>
      </c>
      <c r="H926" s="187">
        <v>0</v>
      </c>
      <c r="I926" s="187">
        <v>0</v>
      </c>
      <c r="J926" s="185">
        <v>1</v>
      </c>
      <c r="K926" s="186">
        <v>0</v>
      </c>
      <c r="L926" s="187">
        <v>1</v>
      </c>
      <c r="M926" s="187">
        <v>0</v>
      </c>
      <c r="N926" s="2">
        <v>0</v>
      </c>
      <c r="O926" s="2">
        <v>0</v>
      </c>
      <c r="P926" s="2">
        <v>0</v>
      </c>
      <c r="Q926" s="2">
        <v>0</v>
      </c>
      <c r="R926" s="3">
        <v>0</v>
      </c>
      <c r="T926" s="169" t="s">
        <v>1326</v>
      </c>
      <c r="U926" t="s">
        <v>1168</v>
      </c>
      <c r="V926" t="s">
        <v>1170</v>
      </c>
      <c r="W926" t="s">
        <v>1169</v>
      </c>
      <c r="X926" t="s">
        <v>1171</v>
      </c>
    </row>
    <row r="927" spans="1:25" x14ac:dyDescent="0.4">
      <c r="A927" s="183">
        <v>192</v>
      </c>
      <c r="B927" s="185">
        <v>168</v>
      </c>
      <c r="C927" s="186">
        <v>0</v>
      </c>
      <c r="D927" s="187">
        <v>0</v>
      </c>
      <c r="E927" s="187">
        <v>0</v>
      </c>
      <c r="F927" s="187">
        <v>0</v>
      </c>
      <c r="G927" s="187">
        <v>0</v>
      </c>
      <c r="H927" s="187">
        <v>0</v>
      </c>
      <c r="I927" s="187">
        <v>0</v>
      </c>
      <c r="J927" s="185">
        <v>1</v>
      </c>
      <c r="K927" s="186">
        <v>0</v>
      </c>
      <c r="L927" s="187">
        <v>1</v>
      </c>
      <c r="M927" s="187">
        <v>0</v>
      </c>
      <c r="N927" s="2">
        <v>1</v>
      </c>
      <c r="O927" s="2">
        <v>1</v>
      </c>
      <c r="P927" s="2">
        <v>1</v>
      </c>
      <c r="Q927" s="2">
        <v>1</v>
      </c>
      <c r="R927" s="3">
        <v>1</v>
      </c>
    </row>
    <row r="928" spans="1:25" x14ac:dyDescent="0.4">
      <c r="A928" s="84"/>
      <c r="B928" s="3"/>
      <c r="C928" s="1"/>
      <c r="D928" s="2"/>
      <c r="E928" s="2"/>
      <c r="F928" s="2"/>
      <c r="G928" s="2"/>
      <c r="H928" s="2"/>
      <c r="I928" s="2"/>
      <c r="J928" s="3"/>
      <c r="K928" s="1"/>
      <c r="L928" s="2"/>
      <c r="M928" s="2"/>
      <c r="N928" s="2"/>
      <c r="O928" s="2"/>
      <c r="P928" s="2"/>
      <c r="Q928" s="2"/>
      <c r="R928" s="3"/>
      <c r="T928" s="197" t="s">
        <v>1327</v>
      </c>
      <c r="U928" s="10" t="s">
        <v>1172</v>
      </c>
      <c r="V928" s="10" t="s">
        <v>1178</v>
      </c>
      <c r="W928" s="10" t="s">
        <v>1175</v>
      </c>
      <c r="X928" s="10" t="s">
        <v>1181</v>
      </c>
      <c r="Y928" s="10" t="s">
        <v>1330</v>
      </c>
    </row>
    <row r="929" spans="1:25" x14ac:dyDescent="0.4">
      <c r="A929" s="84"/>
      <c r="B929" s="3"/>
      <c r="C929" s="1"/>
      <c r="D929" s="2"/>
      <c r="E929" s="2"/>
      <c r="F929" s="2"/>
      <c r="G929" s="2"/>
      <c r="H929" s="2"/>
      <c r="I929" s="2"/>
      <c r="J929" s="3"/>
      <c r="K929" s="1"/>
      <c r="L929" s="2"/>
      <c r="M929" s="2"/>
      <c r="N929" s="2"/>
      <c r="O929" s="2"/>
      <c r="P929" s="2"/>
      <c r="Q929" s="2"/>
      <c r="R929" s="3"/>
    </row>
    <row r="930" spans="1:25" x14ac:dyDescent="0.4">
      <c r="A930" s="84"/>
      <c r="B930" s="3"/>
      <c r="C930" s="1"/>
      <c r="D930" s="2"/>
      <c r="E930" s="2"/>
      <c r="F930" s="2"/>
      <c r="G930" s="2"/>
      <c r="H930" s="2"/>
      <c r="I930" s="2"/>
      <c r="J930" s="3"/>
      <c r="K930" s="1"/>
      <c r="L930" s="2"/>
      <c r="M930" s="2"/>
      <c r="N930" s="2"/>
      <c r="O930" s="2"/>
      <c r="P930" s="2"/>
      <c r="Q930" s="2"/>
      <c r="R930" s="3"/>
      <c r="T930" s="169" t="s">
        <v>1328</v>
      </c>
      <c r="U930" t="s">
        <v>1173</v>
      </c>
      <c r="V930" t="s">
        <v>1179</v>
      </c>
      <c r="W930" t="s">
        <v>1176</v>
      </c>
      <c r="X930" t="s">
        <v>1182</v>
      </c>
    </row>
    <row r="932" spans="1:25" x14ac:dyDescent="0.4">
      <c r="T932" s="169" t="s">
        <v>1329</v>
      </c>
      <c r="U932" t="s">
        <v>1174</v>
      </c>
      <c r="V932" t="s">
        <v>1180</v>
      </c>
      <c r="W932" t="s">
        <v>1177</v>
      </c>
      <c r="X932" t="s">
        <v>1183</v>
      </c>
    </row>
    <row r="934" spans="1:25" x14ac:dyDescent="0.4">
      <c r="A934" s="18" t="s">
        <v>1173</v>
      </c>
      <c r="B934" s="18"/>
      <c r="C934" s="18"/>
    </row>
    <row r="936" spans="1:25" x14ac:dyDescent="0.4">
      <c r="A936" s="217" t="s">
        <v>133</v>
      </c>
      <c r="B936" s="218"/>
      <c r="C936" s="11">
        <v>65536</v>
      </c>
      <c r="D936" s="12">
        <v>32768</v>
      </c>
      <c r="E936" s="12">
        <v>16384</v>
      </c>
      <c r="F936" s="12">
        <v>8192</v>
      </c>
      <c r="G936" s="12">
        <v>4096</v>
      </c>
      <c r="H936" s="12">
        <v>2048</v>
      </c>
      <c r="I936" s="12">
        <v>1024</v>
      </c>
      <c r="J936" s="13">
        <v>512</v>
      </c>
      <c r="K936" s="11">
        <v>256</v>
      </c>
      <c r="L936" s="12">
        <v>128</v>
      </c>
      <c r="M936" s="12">
        <v>64</v>
      </c>
      <c r="N936" s="12">
        <v>32</v>
      </c>
      <c r="O936" s="12">
        <v>16</v>
      </c>
      <c r="P936" s="12">
        <v>8</v>
      </c>
      <c r="Q936" s="12">
        <v>4</v>
      </c>
      <c r="R936" s="13">
        <v>2</v>
      </c>
      <c r="S936" t="s">
        <v>2</v>
      </c>
    </row>
    <row r="937" spans="1:25" x14ac:dyDescent="0.4">
      <c r="A937" s="219" t="s">
        <v>135</v>
      </c>
      <c r="B937" s="218"/>
      <c r="C937" s="1">
        <v>128</v>
      </c>
      <c r="D937" s="2">
        <v>64</v>
      </c>
      <c r="E937" s="2">
        <v>32</v>
      </c>
      <c r="F937" s="2">
        <v>16</v>
      </c>
      <c r="G937" s="2">
        <v>8</v>
      </c>
      <c r="H937" s="2">
        <v>4</v>
      </c>
      <c r="I937" s="2">
        <v>2</v>
      </c>
      <c r="J937" s="3">
        <v>1</v>
      </c>
      <c r="K937" s="4">
        <v>128</v>
      </c>
      <c r="L937">
        <v>64</v>
      </c>
      <c r="M937">
        <v>32</v>
      </c>
      <c r="N937">
        <v>16</v>
      </c>
      <c r="O937">
        <v>8</v>
      </c>
      <c r="P937">
        <v>4</v>
      </c>
      <c r="Q937">
        <v>2</v>
      </c>
      <c r="R937" s="5">
        <v>1</v>
      </c>
      <c r="S937" t="s">
        <v>3</v>
      </c>
    </row>
    <row r="938" spans="1:25" x14ac:dyDescent="0.4">
      <c r="A938" s="217" t="s">
        <v>133</v>
      </c>
      <c r="B938" s="218"/>
      <c r="C938" s="1">
        <v>65534</v>
      </c>
      <c r="D938" s="2">
        <v>32766</v>
      </c>
      <c r="E938" s="2">
        <v>16382</v>
      </c>
      <c r="F938" s="2">
        <v>8190</v>
      </c>
      <c r="G938" s="2">
        <v>4094</v>
      </c>
      <c r="H938" s="2">
        <v>2046</v>
      </c>
      <c r="I938" s="2">
        <v>1022</v>
      </c>
      <c r="J938" s="3">
        <v>510</v>
      </c>
      <c r="K938" s="1">
        <v>254</v>
      </c>
      <c r="L938" s="2">
        <v>126</v>
      </c>
      <c r="M938" s="2">
        <v>62</v>
      </c>
      <c r="N938" s="2">
        <v>30</v>
      </c>
      <c r="O938" s="2">
        <v>14</v>
      </c>
      <c r="P938" s="2">
        <v>6</v>
      </c>
      <c r="Q938" s="2">
        <v>2</v>
      </c>
      <c r="R938" s="3">
        <v>0</v>
      </c>
      <c r="S938" t="s">
        <v>400</v>
      </c>
    </row>
    <row r="939" spans="1:25" x14ac:dyDescent="0.4">
      <c r="A939" s="217" t="s">
        <v>134</v>
      </c>
      <c r="B939" s="217"/>
      <c r="C939" s="1">
        <v>16</v>
      </c>
      <c r="D939" s="2">
        <v>15</v>
      </c>
      <c r="E939" s="2">
        <v>14</v>
      </c>
      <c r="F939" s="2">
        <v>13</v>
      </c>
      <c r="G939" s="2">
        <v>12</v>
      </c>
      <c r="H939" s="2">
        <v>11</v>
      </c>
      <c r="I939" s="2">
        <v>10</v>
      </c>
      <c r="J939" s="2">
        <v>9</v>
      </c>
      <c r="K939" s="1">
        <v>8</v>
      </c>
      <c r="L939" s="2">
        <v>7</v>
      </c>
      <c r="M939" s="2">
        <v>6</v>
      </c>
      <c r="N939" s="2">
        <v>5</v>
      </c>
      <c r="O939" s="2">
        <v>4</v>
      </c>
      <c r="P939" s="2">
        <v>3</v>
      </c>
      <c r="Q939" s="2">
        <v>2</v>
      </c>
      <c r="R939" s="3">
        <v>1</v>
      </c>
      <c r="S939" t="s">
        <v>1</v>
      </c>
      <c r="U939" s="14" t="s">
        <v>4</v>
      </c>
      <c r="V939" s="14" t="s">
        <v>5</v>
      </c>
      <c r="W939" s="14" t="s">
        <v>6</v>
      </c>
      <c r="X939" s="14" t="s">
        <v>7</v>
      </c>
    </row>
    <row r="940" spans="1:25" x14ac:dyDescent="0.4">
      <c r="A940" s="198">
        <v>192</v>
      </c>
      <c r="B940" s="199">
        <v>168</v>
      </c>
      <c r="C940" s="200">
        <v>0</v>
      </c>
      <c r="D940" s="201">
        <v>0</v>
      </c>
      <c r="E940" s="201">
        <v>0</v>
      </c>
      <c r="F940" s="201">
        <v>0</v>
      </c>
      <c r="G940" s="201">
        <v>0</v>
      </c>
      <c r="H940" s="201">
        <v>0</v>
      </c>
      <c r="I940" s="201">
        <v>0</v>
      </c>
      <c r="J940" s="199">
        <v>1</v>
      </c>
      <c r="K940" s="200">
        <v>1</v>
      </c>
      <c r="L940" s="201">
        <v>0</v>
      </c>
      <c r="M940" s="201">
        <v>0</v>
      </c>
      <c r="N940" s="201">
        <v>0</v>
      </c>
      <c r="O940" s="2">
        <v>0</v>
      </c>
      <c r="P940" s="2">
        <v>0</v>
      </c>
      <c r="Q940" s="2">
        <v>0</v>
      </c>
      <c r="R940" s="3">
        <v>0</v>
      </c>
      <c r="T940" s="169" t="s">
        <v>1331</v>
      </c>
      <c r="U940" t="s">
        <v>1191</v>
      </c>
      <c r="V940" t="s">
        <v>1193</v>
      </c>
      <c r="W940" t="s">
        <v>1192</v>
      </c>
      <c r="X940" t="s">
        <v>1194</v>
      </c>
    </row>
    <row r="941" spans="1:25" x14ac:dyDescent="0.4">
      <c r="A941" s="198">
        <v>192</v>
      </c>
      <c r="B941" s="199">
        <v>168</v>
      </c>
      <c r="C941" s="200">
        <v>0</v>
      </c>
      <c r="D941" s="201">
        <v>0</v>
      </c>
      <c r="E941" s="201">
        <v>0</v>
      </c>
      <c r="F941" s="201">
        <v>0</v>
      </c>
      <c r="G941" s="201">
        <v>0</v>
      </c>
      <c r="H941" s="201">
        <v>0</v>
      </c>
      <c r="I941" s="201">
        <v>0</v>
      </c>
      <c r="J941" s="199">
        <v>1</v>
      </c>
      <c r="K941" s="200">
        <v>1</v>
      </c>
      <c r="L941" s="201">
        <v>0</v>
      </c>
      <c r="M941" s="201">
        <v>0</v>
      </c>
      <c r="N941" s="201">
        <v>0</v>
      </c>
      <c r="O941" s="2">
        <v>1</v>
      </c>
      <c r="P941" s="2">
        <v>1</v>
      </c>
      <c r="Q941" s="2">
        <v>1</v>
      </c>
      <c r="R941" s="3">
        <v>1</v>
      </c>
    </row>
    <row r="942" spans="1:25" x14ac:dyDescent="0.4">
      <c r="A942" s="198">
        <v>192</v>
      </c>
      <c r="B942" s="199">
        <v>168</v>
      </c>
      <c r="C942" s="200">
        <v>0</v>
      </c>
      <c r="D942" s="201">
        <v>0</v>
      </c>
      <c r="E942" s="201">
        <v>0</v>
      </c>
      <c r="F942" s="201">
        <v>0</v>
      </c>
      <c r="G942" s="201">
        <v>0</v>
      </c>
      <c r="H942" s="201">
        <v>0</v>
      </c>
      <c r="I942" s="201">
        <v>0</v>
      </c>
      <c r="J942" s="199">
        <v>1</v>
      </c>
      <c r="K942" s="200">
        <v>1</v>
      </c>
      <c r="L942" s="201">
        <v>0</v>
      </c>
      <c r="M942" s="201">
        <v>0</v>
      </c>
      <c r="N942" s="201">
        <v>1</v>
      </c>
      <c r="O942" s="2">
        <v>0</v>
      </c>
      <c r="P942" s="2">
        <v>0</v>
      </c>
      <c r="Q942" s="2">
        <v>0</v>
      </c>
      <c r="R942" s="3">
        <v>0</v>
      </c>
      <c r="T942" s="202" t="s">
        <v>1332</v>
      </c>
      <c r="U942" s="21" t="s">
        <v>1195</v>
      </c>
      <c r="V942" s="21" t="s">
        <v>1197</v>
      </c>
      <c r="W942" s="21" t="s">
        <v>1196</v>
      </c>
      <c r="X942" s="21" t="s">
        <v>1198</v>
      </c>
      <c r="Y942" s="21" t="s">
        <v>1333</v>
      </c>
    </row>
    <row r="943" spans="1:25" x14ac:dyDescent="0.4">
      <c r="A943" s="198">
        <v>192</v>
      </c>
      <c r="B943" s="199">
        <v>168</v>
      </c>
      <c r="C943" s="200">
        <v>0</v>
      </c>
      <c r="D943" s="201">
        <v>0</v>
      </c>
      <c r="E943" s="201">
        <v>0</v>
      </c>
      <c r="F943" s="201">
        <v>0</v>
      </c>
      <c r="G943" s="201">
        <v>0</v>
      </c>
      <c r="H943" s="201">
        <v>0</v>
      </c>
      <c r="I943" s="201">
        <v>0</v>
      </c>
      <c r="J943" s="199">
        <v>1</v>
      </c>
      <c r="K943" s="200">
        <v>1</v>
      </c>
      <c r="L943" s="201">
        <v>0</v>
      </c>
      <c r="M943" s="201">
        <v>0</v>
      </c>
      <c r="N943" s="201">
        <v>1</v>
      </c>
      <c r="O943" s="2">
        <v>1</v>
      </c>
      <c r="P943" s="2">
        <v>1</v>
      </c>
      <c r="Q943" s="2">
        <v>1</v>
      </c>
      <c r="R943" s="3">
        <v>1</v>
      </c>
    </row>
    <row r="944" spans="1:25" x14ac:dyDescent="0.4">
      <c r="A944" s="84"/>
      <c r="B944" s="3"/>
      <c r="C944" s="1"/>
      <c r="D944" s="2"/>
      <c r="E944" s="2"/>
      <c r="F944" s="2"/>
      <c r="G944" s="2"/>
      <c r="H944" s="2"/>
      <c r="I944" s="2"/>
      <c r="J944" s="3"/>
      <c r="K944" s="1"/>
      <c r="L944" s="2"/>
      <c r="M944" s="2"/>
      <c r="N944" s="2"/>
      <c r="O944" s="2"/>
      <c r="P944" s="2"/>
      <c r="Q944" s="2"/>
      <c r="R944" s="3"/>
      <c r="T944" s="169"/>
    </row>
    <row r="945" spans="1:24" x14ac:dyDescent="0.4">
      <c r="A945" s="84"/>
      <c r="B945" s="3"/>
      <c r="C945" s="1"/>
      <c r="D945" s="2"/>
      <c r="E945" s="2"/>
      <c r="F945" s="2"/>
      <c r="G945" s="2"/>
      <c r="H945" s="2"/>
      <c r="I945" s="2"/>
      <c r="J945" s="3"/>
      <c r="K945" s="1"/>
      <c r="L945" s="2"/>
      <c r="M945" s="2"/>
      <c r="N945" s="2"/>
      <c r="O945" s="2"/>
      <c r="P945" s="2"/>
      <c r="Q945" s="2"/>
      <c r="R945" s="3"/>
    </row>
    <row r="946" spans="1:24" x14ac:dyDescent="0.4">
      <c r="A946" s="84"/>
      <c r="B946" s="3"/>
      <c r="C946" s="1"/>
      <c r="D946" s="2"/>
      <c r="E946" s="2"/>
      <c r="F946" s="2"/>
      <c r="G946" s="2"/>
      <c r="H946" s="2"/>
      <c r="I946" s="2"/>
      <c r="J946" s="3"/>
      <c r="K946" s="1"/>
      <c r="L946" s="2"/>
      <c r="M946" s="2"/>
      <c r="N946" s="2"/>
      <c r="O946" s="2"/>
      <c r="P946" s="2"/>
      <c r="Q946" s="2"/>
      <c r="R946" s="3"/>
      <c r="T946" s="169"/>
    </row>
    <row r="947" spans="1:24" x14ac:dyDescent="0.4">
      <c r="A947" s="84"/>
      <c r="B947" s="3"/>
      <c r="C947" s="1"/>
      <c r="D947" s="2"/>
      <c r="E947" s="2"/>
      <c r="F947" s="2"/>
      <c r="G947" s="2"/>
      <c r="H947" s="2"/>
      <c r="I947" s="2"/>
      <c r="J947" s="3"/>
      <c r="K947" s="1"/>
      <c r="L947" s="2"/>
      <c r="M947" s="2"/>
      <c r="N947" s="2"/>
      <c r="O947" s="2"/>
      <c r="P947" s="2"/>
      <c r="Q947" s="2"/>
      <c r="R947" s="3"/>
    </row>
    <row r="948" spans="1:24" x14ac:dyDescent="0.4">
      <c r="A948" s="84"/>
      <c r="B948" s="3"/>
      <c r="C948" s="1"/>
      <c r="D948" s="2"/>
      <c r="E948" s="2"/>
      <c r="F948" s="2"/>
      <c r="G948" s="2"/>
      <c r="H948" s="2"/>
      <c r="I948" s="2"/>
      <c r="J948" s="3"/>
      <c r="K948" s="1"/>
      <c r="L948" s="2"/>
      <c r="M948" s="2"/>
      <c r="N948" s="2"/>
      <c r="O948" s="2"/>
      <c r="P948" s="2"/>
      <c r="Q948" s="2"/>
      <c r="R948" s="3"/>
      <c r="T948" s="169"/>
    </row>
    <row r="950" spans="1:24" x14ac:dyDescent="0.4">
      <c r="A950" s="18" t="s">
        <v>75</v>
      </c>
      <c r="B950" s="18"/>
      <c r="C950" s="18"/>
    </row>
    <row r="952" spans="1:24" x14ac:dyDescent="0.4">
      <c r="A952" s="217" t="s">
        <v>133</v>
      </c>
      <c r="B952" s="218"/>
      <c r="C952" s="11">
        <v>65536</v>
      </c>
      <c r="D952" s="12">
        <v>32768</v>
      </c>
      <c r="E952" s="12">
        <v>16384</v>
      </c>
      <c r="F952" s="12">
        <v>8192</v>
      </c>
      <c r="G952" s="12">
        <v>4096</v>
      </c>
      <c r="H952" s="12">
        <v>2048</v>
      </c>
      <c r="I952" s="12">
        <v>1024</v>
      </c>
      <c r="J952" s="13">
        <v>512</v>
      </c>
      <c r="K952" s="11">
        <v>256</v>
      </c>
      <c r="L952" s="12">
        <v>128</v>
      </c>
      <c r="M952" s="12">
        <v>64</v>
      </c>
      <c r="N952" s="12">
        <v>32</v>
      </c>
      <c r="O952" s="12">
        <v>16</v>
      </c>
      <c r="P952" s="12">
        <v>8</v>
      </c>
      <c r="Q952" s="12">
        <v>4</v>
      </c>
      <c r="R952" s="13">
        <v>2</v>
      </c>
      <c r="S952" t="s">
        <v>2</v>
      </c>
    </row>
    <row r="953" spans="1:24" x14ac:dyDescent="0.4">
      <c r="A953" s="219" t="s">
        <v>135</v>
      </c>
      <c r="B953" s="218"/>
      <c r="C953" s="1">
        <v>128</v>
      </c>
      <c r="D953" s="2">
        <v>64</v>
      </c>
      <c r="E953" s="2">
        <v>32</v>
      </c>
      <c r="F953" s="2">
        <v>16</v>
      </c>
      <c r="G953" s="2">
        <v>8</v>
      </c>
      <c r="H953" s="2">
        <v>4</v>
      </c>
      <c r="I953" s="2">
        <v>2</v>
      </c>
      <c r="J953" s="3">
        <v>1</v>
      </c>
      <c r="K953" s="4">
        <v>128</v>
      </c>
      <c r="L953">
        <v>64</v>
      </c>
      <c r="M953">
        <v>32</v>
      </c>
      <c r="N953">
        <v>16</v>
      </c>
      <c r="O953">
        <v>8</v>
      </c>
      <c r="P953">
        <v>4</v>
      </c>
      <c r="Q953">
        <v>2</v>
      </c>
      <c r="R953" s="5">
        <v>1</v>
      </c>
      <c r="S953" t="s">
        <v>3</v>
      </c>
    </row>
    <row r="954" spans="1:24" x14ac:dyDescent="0.4">
      <c r="A954" s="217" t="s">
        <v>133</v>
      </c>
      <c r="B954" s="218"/>
      <c r="C954" s="1">
        <v>65534</v>
      </c>
      <c r="D954" s="2">
        <v>32766</v>
      </c>
      <c r="E954" s="2">
        <v>16382</v>
      </c>
      <c r="F954" s="2">
        <v>8190</v>
      </c>
      <c r="G954" s="2">
        <v>4094</v>
      </c>
      <c r="H954" s="2">
        <v>2046</v>
      </c>
      <c r="I954" s="2">
        <v>1022</v>
      </c>
      <c r="J954" s="3">
        <v>510</v>
      </c>
      <c r="K954" s="1">
        <v>254</v>
      </c>
      <c r="L954" s="2">
        <v>126</v>
      </c>
      <c r="M954" s="2">
        <v>62</v>
      </c>
      <c r="N954" s="2">
        <v>30</v>
      </c>
      <c r="O954" s="2">
        <v>14</v>
      </c>
      <c r="P954" s="2">
        <v>6</v>
      </c>
      <c r="Q954" s="2">
        <v>2</v>
      </c>
      <c r="R954" s="3">
        <v>0</v>
      </c>
      <c r="S954" t="s">
        <v>400</v>
      </c>
    </row>
    <row r="955" spans="1:24" x14ac:dyDescent="0.4">
      <c r="A955" s="217" t="s">
        <v>134</v>
      </c>
      <c r="B955" s="217"/>
      <c r="C955" s="1">
        <v>16</v>
      </c>
      <c r="D955" s="2">
        <v>15</v>
      </c>
      <c r="E955" s="2">
        <v>14</v>
      </c>
      <c r="F955" s="2">
        <v>13</v>
      </c>
      <c r="G955" s="2">
        <v>12</v>
      </c>
      <c r="H955" s="2">
        <v>11</v>
      </c>
      <c r="I955" s="2">
        <v>10</v>
      </c>
      <c r="J955" s="2">
        <v>9</v>
      </c>
      <c r="K955" s="1">
        <v>8</v>
      </c>
      <c r="L955" s="2">
        <v>7</v>
      </c>
      <c r="M955" s="2">
        <v>6</v>
      </c>
      <c r="N955" s="2">
        <v>5</v>
      </c>
      <c r="O955" s="2">
        <v>4</v>
      </c>
      <c r="P955" s="2">
        <v>3</v>
      </c>
      <c r="Q955" s="2">
        <v>2</v>
      </c>
      <c r="R955" s="3">
        <v>1</v>
      </c>
      <c r="S955" t="s">
        <v>1</v>
      </c>
      <c r="U955" s="14" t="s">
        <v>4</v>
      </c>
      <c r="V955" s="14" t="s">
        <v>5</v>
      </c>
      <c r="W955" s="14" t="s">
        <v>6</v>
      </c>
      <c r="X955" s="14" t="s">
        <v>7</v>
      </c>
    </row>
    <row r="956" spans="1:24" x14ac:dyDescent="0.4">
      <c r="A956" s="203">
        <v>192</v>
      </c>
      <c r="B956" s="204">
        <v>168</v>
      </c>
      <c r="C956" s="75">
        <v>0</v>
      </c>
      <c r="D956" s="76">
        <v>0</v>
      </c>
      <c r="E956" s="76">
        <v>0</v>
      </c>
      <c r="F956" s="76">
        <v>0</v>
      </c>
      <c r="G956" s="76">
        <v>0</v>
      </c>
      <c r="H956" s="76">
        <v>0</v>
      </c>
      <c r="I956" s="76">
        <v>0</v>
      </c>
      <c r="J956" s="204">
        <v>1</v>
      </c>
      <c r="K956" s="75">
        <v>0</v>
      </c>
      <c r="L956" s="76">
        <v>0</v>
      </c>
      <c r="M956" s="76">
        <v>0</v>
      </c>
      <c r="N956" s="76">
        <v>0</v>
      </c>
      <c r="O956" s="2">
        <v>0</v>
      </c>
      <c r="P956" s="2">
        <v>0</v>
      </c>
      <c r="Q956" s="2">
        <v>0</v>
      </c>
      <c r="R956" s="3">
        <v>0</v>
      </c>
      <c r="T956" s="169" t="s">
        <v>1229</v>
      </c>
      <c r="U956" t="s">
        <v>1334</v>
      </c>
      <c r="V956" t="s">
        <v>1336</v>
      </c>
      <c r="W956" t="s">
        <v>1335</v>
      </c>
      <c r="X956" t="s">
        <v>1337</v>
      </c>
    </row>
    <row r="957" spans="1:24" x14ac:dyDescent="0.4">
      <c r="A957" s="203">
        <v>192</v>
      </c>
      <c r="B957" s="204">
        <v>168</v>
      </c>
      <c r="C957" s="75">
        <v>0</v>
      </c>
      <c r="D957" s="76">
        <v>0</v>
      </c>
      <c r="E957" s="76">
        <v>0</v>
      </c>
      <c r="F957" s="76">
        <v>0</v>
      </c>
      <c r="G957" s="76">
        <v>0</v>
      </c>
      <c r="H957" s="76">
        <v>0</v>
      </c>
      <c r="I957" s="76">
        <v>0</v>
      </c>
      <c r="J957" s="204">
        <v>1</v>
      </c>
      <c r="K957" s="75">
        <v>0</v>
      </c>
      <c r="L957" s="76">
        <v>0</v>
      </c>
      <c r="M957" s="76">
        <v>0</v>
      </c>
      <c r="N957" s="76">
        <v>0</v>
      </c>
      <c r="O957" s="2">
        <v>1</v>
      </c>
      <c r="P957" s="2">
        <v>1</v>
      </c>
      <c r="Q957" s="2">
        <v>1</v>
      </c>
      <c r="R957" s="3">
        <v>1</v>
      </c>
    </row>
    <row r="958" spans="1:24" x14ac:dyDescent="0.4">
      <c r="A958" s="203">
        <v>192</v>
      </c>
      <c r="B958" s="204">
        <v>168</v>
      </c>
      <c r="C958" s="75">
        <v>0</v>
      </c>
      <c r="D958" s="76">
        <v>0</v>
      </c>
      <c r="E958" s="76">
        <v>0</v>
      </c>
      <c r="F958" s="76">
        <v>0</v>
      </c>
      <c r="G958" s="76">
        <v>0</v>
      </c>
      <c r="H958" s="76">
        <v>0</v>
      </c>
      <c r="I958" s="76">
        <v>0</v>
      </c>
      <c r="J958" s="204">
        <v>1</v>
      </c>
      <c r="K958" s="75">
        <v>0</v>
      </c>
      <c r="L958" s="76">
        <v>0</v>
      </c>
      <c r="M958" s="76">
        <v>0</v>
      </c>
      <c r="N958" s="76">
        <v>1</v>
      </c>
      <c r="O958" s="2">
        <v>0</v>
      </c>
      <c r="P958" s="2">
        <v>0</v>
      </c>
      <c r="Q958" s="2">
        <v>0</v>
      </c>
      <c r="R958" s="3">
        <v>0</v>
      </c>
      <c r="T958" s="169" t="s">
        <v>1230</v>
      </c>
      <c r="U958" t="s">
        <v>1338</v>
      </c>
      <c r="V958" t="s">
        <v>1340</v>
      </c>
      <c r="W958" t="s">
        <v>1339</v>
      </c>
      <c r="X958" t="s">
        <v>1341</v>
      </c>
    </row>
    <row r="959" spans="1:24" x14ac:dyDescent="0.4">
      <c r="A959" s="203">
        <v>192</v>
      </c>
      <c r="B959" s="204">
        <v>168</v>
      </c>
      <c r="C959" s="75">
        <v>0</v>
      </c>
      <c r="D959" s="76">
        <v>0</v>
      </c>
      <c r="E959" s="76">
        <v>0</v>
      </c>
      <c r="F959" s="76">
        <v>0</v>
      </c>
      <c r="G959" s="76">
        <v>0</v>
      </c>
      <c r="H959" s="76">
        <v>0</v>
      </c>
      <c r="I959" s="76">
        <v>0</v>
      </c>
      <c r="J959" s="204">
        <v>1</v>
      </c>
      <c r="K959" s="75">
        <v>0</v>
      </c>
      <c r="L959" s="76">
        <v>0</v>
      </c>
      <c r="M959" s="76">
        <v>0</v>
      </c>
      <c r="N959" s="76">
        <v>1</v>
      </c>
      <c r="O959" s="2">
        <v>1</v>
      </c>
      <c r="P959" s="2">
        <v>1</v>
      </c>
      <c r="Q959" s="2">
        <v>1</v>
      </c>
      <c r="R959" s="3">
        <v>1</v>
      </c>
    </row>
    <row r="960" spans="1:24" x14ac:dyDescent="0.4">
      <c r="A960" s="203">
        <v>192</v>
      </c>
      <c r="B960" s="204">
        <v>168</v>
      </c>
      <c r="C960" s="75">
        <v>0</v>
      </c>
      <c r="D960" s="76">
        <v>0</v>
      </c>
      <c r="E960" s="76">
        <v>0</v>
      </c>
      <c r="F960" s="76">
        <v>0</v>
      </c>
      <c r="G960" s="76">
        <v>0</v>
      </c>
      <c r="H960" s="76">
        <v>0</v>
      </c>
      <c r="I960" s="76">
        <v>0</v>
      </c>
      <c r="J960" s="204">
        <v>1</v>
      </c>
      <c r="K960" s="75">
        <v>0</v>
      </c>
      <c r="L960" s="76">
        <v>0</v>
      </c>
      <c r="M960" s="76">
        <v>1</v>
      </c>
      <c r="N960" s="76">
        <v>0</v>
      </c>
      <c r="O960" s="2">
        <v>0</v>
      </c>
      <c r="P960" s="2">
        <v>0</v>
      </c>
      <c r="Q960" s="2">
        <v>0</v>
      </c>
      <c r="R960" s="3">
        <v>0</v>
      </c>
      <c r="T960" s="169" t="s">
        <v>1350</v>
      </c>
      <c r="U960" t="s">
        <v>1342</v>
      </c>
      <c r="V960" t="s">
        <v>1344</v>
      </c>
      <c r="W960" t="s">
        <v>1343</v>
      </c>
      <c r="X960" t="s">
        <v>1345</v>
      </c>
    </row>
    <row r="961" spans="1:24" x14ac:dyDescent="0.4">
      <c r="A961" s="203">
        <v>192</v>
      </c>
      <c r="B961" s="204">
        <v>168</v>
      </c>
      <c r="C961" s="75">
        <v>0</v>
      </c>
      <c r="D961" s="76">
        <v>0</v>
      </c>
      <c r="E961" s="76">
        <v>0</v>
      </c>
      <c r="F961" s="76">
        <v>0</v>
      </c>
      <c r="G961" s="76">
        <v>0</v>
      </c>
      <c r="H961" s="76">
        <v>0</v>
      </c>
      <c r="I961" s="76">
        <v>0</v>
      </c>
      <c r="J961" s="204">
        <v>1</v>
      </c>
      <c r="K961" s="75">
        <v>0</v>
      </c>
      <c r="L961" s="76">
        <v>0</v>
      </c>
      <c r="M961" s="76">
        <v>1</v>
      </c>
      <c r="N961" s="76">
        <v>0</v>
      </c>
      <c r="O961" s="2">
        <v>1</v>
      </c>
      <c r="P961" s="2">
        <v>1</v>
      </c>
      <c r="Q961" s="2">
        <v>1</v>
      </c>
      <c r="R961" s="3">
        <v>1</v>
      </c>
    </row>
    <row r="962" spans="1:24" x14ac:dyDescent="0.4">
      <c r="A962" s="84"/>
      <c r="B962" s="3"/>
      <c r="C962" s="1"/>
      <c r="D962" s="2"/>
      <c r="E962" s="2"/>
      <c r="F962" s="2"/>
      <c r="G962" s="2"/>
      <c r="H962" s="2"/>
      <c r="I962" s="2"/>
      <c r="J962" s="3"/>
      <c r="K962" s="1"/>
      <c r="L962" s="2"/>
      <c r="M962" s="2"/>
      <c r="N962" s="2"/>
      <c r="O962" s="2"/>
      <c r="P962" s="2"/>
      <c r="Q962" s="2"/>
      <c r="R962" s="3"/>
      <c r="T962" s="169" t="s">
        <v>1351</v>
      </c>
      <c r="U962" t="s">
        <v>1346</v>
      </c>
      <c r="V962" t="s">
        <v>1348</v>
      </c>
      <c r="W962" t="s">
        <v>1347</v>
      </c>
      <c r="X962" t="s">
        <v>1349</v>
      </c>
    </row>
    <row r="963" spans="1:24" x14ac:dyDescent="0.4">
      <c r="A963" s="84"/>
      <c r="B963" s="3"/>
      <c r="C963" s="1"/>
      <c r="D963" s="2"/>
      <c r="E963" s="2"/>
      <c r="F963" s="2"/>
      <c r="G963" s="2"/>
      <c r="H963" s="2"/>
      <c r="I963" s="2"/>
      <c r="J963" s="3"/>
      <c r="K963" s="1"/>
      <c r="L963" s="2"/>
      <c r="M963" s="2"/>
      <c r="N963" s="2"/>
      <c r="O963" s="2"/>
      <c r="P963" s="2"/>
      <c r="Q963" s="2"/>
      <c r="R963" s="3"/>
    </row>
    <row r="964" spans="1:24" x14ac:dyDescent="0.4">
      <c r="A964" s="84"/>
      <c r="B964" s="3"/>
      <c r="C964" s="1"/>
      <c r="D964" s="2"/>
      <c r="E964" s="2"/>
      <c r="F964" s="2"/>
      <c r="G964" s="2"/>
      <c r="H964" s="2"/>
      <c r="I964" s="2"/>
      <c r="J964" s="3"/>
      <c r="K964" s="1"/>
      <c r="L964" s="2"/>
      <c r="M964" s="2"/>
      <c r="N964" s="2"/>
      <c r="O964" s="2"/>
      <c r="P964" s="2"/>
      <c r="Q964" s="2"/>
      <c r="R964" s="3"/>
      <c r="T964" s="169"/>
    </row>
    <row r="966" spans="1:24" x14ac:dyDescent="0.4">
      <c r="A966" s="18" t="s">
        <v>259</v>
      </c>
      <c r="B966" s="18"/>
      <c r="C966" s="18"/>
    </row>
    <row r="968" spans="1:24" x14ac:dyDescent="0.4">
      <c r="A968" s="217" t="s">
        <v>133</v>
      </c>
      <c r="B968" s="218"/>
      <c r="C968" s="11">
        <v>65536</v>
      </c>
      <c r="D968" s="12">
        <v>32768</v>
      </c>
      <c r="E968" s="12">
        <v>16384</v>
      </c>
      <c r="F968" s="12">
        <v>8192</v>
      </c>
      <c r="G968" s="12">
        <v>4096</v>
      </c>
      <c r="H968" s="12">
        <v>2048</v>
      </c>
      <c r="I968" s="12">
        <v>1024</v>
      </c>
      <c r="J968" s="13">
        <v>512</v>
      </c>
      <c r="K968" s="11">
        <v>256</v>
      </c>
      <c r="L968" s="12">
        <v>128</v>
      </c>
      <c r="M968" s="12">
        <v>64</v>
      </c>
      <c r="N968" s="12">
        <v>32</v>
      </c>
      <c r="O968" s="12">
        <v>16</v>
      </c>
      <c r="P968" s="12">
        <v>8</v>
      </c>
      <c r="Q968" s="12">
        <v>4</v>
      </c>
      <c r="R968" s="13">
        <v>2</v>
      </c>
      <c r="S968" t="s">
        <v>2</v>
      </c>
    </row>
    <row r="969" spans="1:24" x14ac:dyDescent="0.4">
      <c r="A969" s="219" t="s">
        <v>135</v>
      </c>
      <c r="B969" s="218"/>
      <c r="C969" s="1">
        <v>128</v>
      </c>
      <c r="D969" s="2">
        <v>64</v>
      </c>
      <c r="E969" s="2">
        <v>32</v>
      </c>
      <c r="F969" s="2">
        <v>16</v>
      </c>
      <c r="G969" s="2">
        <v>8</v>
      </c>
      <c r="H969" s="2">
        <v>4</v>
      </c>
      <c r="I969" s="2">
        <v>2</v>
      </c>
      <c r="J969" s="3">
        <v>1</v>
      </c>
      <c r="K969" s="4">
        <v>128</v>
      </c>
      <c r="L969">
        <v>64</v>
      </c>
      <c r="M969">
        <v>32</v>
      </c>
      <c r="N969">
        <v>16</v>
      </c>
      <c r="O969">
        <v>8</v>
      </c>
      <c r="P969">
        <v>4</v>
      </c>
      <c r="Q969">
        <v>2</v>
      </c>
      <c r="R969" s="5">
        <v>1</v>
      </c>
      <c r="S969" t="s">
        <v>3</v>
      </c>
    </row>
    <row r="970" spans="1:24" x14ac:dyDescent="0.4">
      <c r="A970" s="217" t="s">
        <v>133</v>
      </c>
      <c r="B970" s="218"/>
      <c r="C970" s="1">
        <v>65534</v>
      </c>
      <c r="D970" s="2">
        <v>32766</v>
      </c>
      <c r="E970" s="2">
        <v>16382</v>
      </c>
      <c r="F970" s="2">
        <v>8190</v>
      </c>
      <c r="G970" s="2">
        <v>4094</v>
      </c>
      <c r="H970" s="2">
        <v>2046</v>
      </c>
      <c r="I970" s="2">
        <v>1022</v>
      </c>
      <c r="J970" s="3">
        <v>510</v>
      </c>
      <c r="K970" s="1">
        <v>254</v>
      </c>
      <c r="L970" s="2">
        <v>126</v>
      </c>
      <c r="M970" s="2">
        <v>62</v>
      </c>
      <c r="N970" s="2">
        <v>30</v>
      </c>
      <c r="O970" s="2">
        <v>14</v>
      </c>
      <c r="P970" s="2">
        <v>6</v>
      </c>
      <c r="Q970" s="2">
        <v>2</v>
      </c>
      <c r="R970" s="3">
        <v>0</v>
      </c>
      <c r="S970" t="s">
        <v>400</v>
      </c>
    </row>
    <row r="971" spans="1:24" x14ac:dyDescent="0.4">
      <c r="A971" s="217" t="s">
        <v>134</v>
      </c>
      <c r="B971" s="217"/>
      <c r="C971" s="1">
        <v>16</v>
      </c>
      <c r="D971" s="2">
        <v>15</v>
      </c>
      <c r="E971" s="2">
        <v>14</v>
      </c>
      <c r="F971" s="2">
        <v>13</v>
      </c>
      <c r="G971" s="2">
        <v>12</v>
      </c>
      <c r="H971" s="2">
        <v>11</v>
      </c>
      <c r="I971" s="2">
        <v>10</v>
      </c>
      <c r="J971" s="2">
        <v>9</v>
      </c>
      <c r="K971" s="1">
        <v>8</v>
      </c>
      <c r="L971" s="2">
        <v>7</v>
      </c>
      <c r="M971" s="2">
        <v>6</v>
      </c>
      <c r="N971" s="2">
        <v>5</v>
      </c>
      <c r="O971" s="2">
        <v>4</v>
      </c>
      <c r="P971" s="2">
        <v>3</v>
      </c>
      <c r="Q971" s="2">
        <v>2</v>
      </c>
      <c r="R971" s="3">
        <v>1</v>
      </c>
      <c r="S971" t="s">
        <v>1</v>
      </c>
      <c r="U971" s="14" t="s">
        <v>4</v>
      </c>
      <c r="V971" s="14" t="s">
        <v>5</v>
      </c>
      <c r="W971" s="14" t="s">
        <v>6</v>
      </c>
      <c r="X971" s="14" t="s">
        <v>7</v>
      </c>
    </row>
    <row r="972" spans="1:24" x14ac:dyDescent="0.4">
      <c r="A972" s="132">
        <v>192</v>
      </c>
      <c r="B972" s="133">
        <v>168</v>
      </c>
      <c r="C972" s="134">
        <v>0</v>
      </c>
      <c r="D972" s="135">
        <v>0</v>
      </c>
      <c r="E972" s="135">
        <v>0</v>
      </c>
      <c r="F972" s="135">
        <v>0</v>
      </c>
      <c r="G972" s="135">
        <v>0</v>
      </c>
      <c r="H972" s="135">
        <v>0</v>
      </c>
      <c r="I972" s="135">
        <v>0</v>
      </c>
      <c r="J972" s="133">
        <v>1</v>
      </c>
      <c r="K972" s="134">
        <v>0</v>
      </c>
      <c r="L972" s="135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3">
        <v>0</v>
      </c>
      <c r="T972" s="169" t="s">
        <v>1391</v>
      </c>
      <c r="U972" t="s">
        <v>1392</v>
      </c>
      <c r="V972" t="s">
        <v>1394</v>
      </c>
      <c r="W972" t="s">
        <v>1393</v>
      </c>
      <c r="X972" t="s">
        <v>1395</v>
      </c>
    </row>
    <row r="973" spans="1:24" x14ac:dyDescent="0.4">
      <c r="A973" s="132">
        <v>192</v>
      </c>
      <c r="B973" s="133">
        <v>168</v>
      </c>
      <c r="C973" s="134">
        <v>0</v>
      </c>
      <c r="D973" s="135">
        <v>0</v>
      </c>
      <c r="E973" s="135">
        <v>0</v>
      </c>
      <c r="F973" s="135">
        <v>0</v>
      </c>
      <c r="G973" s="135">
        <v>0</v>
      </c>
      <c r="H973" s="135">
        <v>0</v>
      </c>
      <c r="I973" s="135">
        <v>0</v>
      </c>
      <c r="J973" s="133">
        <v>1</v>
      </c>
      <c r="K973" s="134">
        <v>0</v>
      </c>
      <c r="L973" s="135">
        <v>0</v>
      </c>
      <c r="M973" s="2">
        <v>1</v>
      </c>
      <c r="N973" s="2">
        <v>1</v>
      </c>
      <c r="O973" s="2">
        <v>1</v>
      </c>
      <c r="P973" s="2">
        <v>1</v>
      </c>
      <c r="Q973" s="2">
        <v>1</v>
      </c>
      <c r="R973" s="3">
        <v>1</v>
      </c>
    </row>
    <row r="974" spans="1:24" x14ac:dyDescent="0.4">
      <c r="A974" s="207">
        <v>192</v>
      </c>
      <c r="B974" s="208">
        <v>168</v>
      </c>
      <c r="C974" s="209">
        <v>0</v>
      </c>
      <c r="D974" s="210">
        <v>0</v>
      </c>
      <c r="E974" s="135">
        <v>0</v>
      </c>
      <c r="F974" s="135">
        <v>0</v>
      </c>
      <c r="G974" s="135">
        <v>0</v>
      </c>
      <c r="H974" s="135">
        <v>0</v>
      </c>
      <c r="I974" s="135">
        <v>0</v>
      </c>
      <c r="J974" s="133">
        <v>1</v>
      </c>
      <c r="K974" s="134">
        <v>0</v>
      </c>
      <c r="L974" s="135">
        <v>1</v>
      </c>
      <c r="M974" s="135">
        <v>0</v>
      </c>
      <c r="N974" s="2">
        <v>0</v>
      </c>
      <c r="O974" s="2">
        <v>0</v>
      </c>
      <c r="P974" s="2">
        <v>0</v>
      </c>
      <c r="Q974" s="2">
        <v>0</v>
      </c>
      <c r="R974" s="3">
        <v>0</v>
      </c>
      <c r="T974" s="169" t="s">
        <v>1149</v>
      </c>
      <c r="U974" t="s">
        <v>1168</v>
      </c>
      <c r="V974" t="s">
        <v>1170</v>
      </c>
      <c r="W974" t="s">
        <v>1169</v>
      </c>
      <c r="X974" t="s">
        <v>1171</v>
      </c>
    </row>
    <row r="975" spans="1:24" x14ac:dyDescent="0.4">
      <c r="A975" s="207">
        <v>192</v>
      </c>
      <c r="B975" s="208">
        <v>168</v>
      </c>
      <c r="C975" s="209">
        <v>0</v>
      </c>
      <c r="D975" s="210">
        <v>0</v>
      </c>
      <c r="E975" s="135">
        <v>0</v>
      </c>
      <c r="F975" s="135">
        <v>0</v>
      </c>
      <c r="G975" s="135">
        <v>0</v>
      </c>
      <c r="H975" s="135">
        <v>0</v>
      </c>
      <c r="I975" s="135">
        <v>0</v>
      </c>
      <c r="J975" s="133">
        <v>1</v>
      </c>
      <c r="K975" s="134">
        <v>0</v>
      </c>
      <c r="L975" s="135">
        <v>1</v>
      </c>
      <c r="M975" s="135">
        <v>0</v>
      </c>
      <c r="N975" s="2">
        <v>1</v>
      </c>
      <c r="O975" s="2">
        <v>1</v>
      </c>
      <c r="P975" s="2">
        <v>1</v>
      </c>
      <c r="Q975" s="2">
        <v>1</v>
      </c>
      <c r="R975" s="3">
        <v>1</v>
      </c>
    </row>
    <row r="976" spans="1:24" x14ac:dyDescent="0.4">
      <c r="A976" s="84"/>
      <c r="B976" s="3"/>
      <c r="C976" s="1"/>
      <c r="D976" s="2"/>
      <c r="E976" s="2"/>
      <c r="F976" s="2"/>
      <c r="G976" s="2"/>
      <c r="H976" s="2"/>
      <c r="I976" s="2"/>
      <c r="J976" s="3"/>
      <c r="K976" s="1"/>
      <c r="L976" s="2"/>
      <c r="M976" s="2"/>
      <c r="N976" s="2"/>
      <c r="O976" s="2"/>
      <c r="P976" s="2"/>
      <c r="Q976" s="2"/>
      <c r="R976" s="3"/>
      <c r="T976" s="169"/>
    </row>
    <row r="977" spans="1:20" x14ac:dyDescent="0.4">
      <c r="A977" s="84"/>
      <c r="B977" s="3"/>
      <c r="C977" s="1"/>
      <c r="D977" s="2"/>
      <c r="E977" s="2"/>
      <c r="F977" s="2"/>
      <c r="G977" s="2"/>
      <c r="H977" s="2"/>
      <c r="I977" s="2"/>
      <c r="J977" s="3"/>
      <c r="K977" s="1"/>
      <c r="L977" s="2"/>
      <c r="M977" s="2"/>
      <c r="N977" s="2"/>
      <c r="O977" s="2"/>
      <c r="P977" s="2"/>
      <c r="Q977" s="2"/>
      <c r="R977" s="3"/>
    </row>
    <row r="978" spans="1:20" x14ac:dyDescent="0.4">
      <c r="A978" s="84"/>
      <c r="B978" s="3"/>
      <c r="C978" s="1"/>
      <c r="D978" s="2"/>
      <c r="E978" s="2"/>
      <c r="F978" s="2"/>
      <c r="G978" s="2"/>
      <c r="H978" s="2"/>
      <c r="I978" s="2"/>
      <c r="J978" s="3"/>
      <c r="K978" s="1"/>
      <c r="L978" s="2"/>
      <c r="M978" s="2"/>
      <c r="N978" s="2"/>
      <c r="O978" s="2"/>
      <c r="P978" s="2"/>
      <c r="Q978" s="2"/>
      <c r="R978" s="3"/>
      <c r="T978" s="169"/>
    </row>
    <row r="979" spans="1:20" x14ac:dyDescent="0.4">
      <c r="A979" s="84"/>
      <c r="B979" s="3"/>
      <c r="C979" s="1"/>
      <c r="D979" s="2"/>
      <c r="E979" s="2"/>
      <c r="F979" s="2"/>
      <c r="G979" s="2"/>
      <c r="H979" s="2"/>
      <c r="I979" s="2"/>
      <c r="J979" s="3"/>
      <c r="K979" s="1"/>
      <c r="L979" s="2"/>
      <c r="M979" s="2"/>
      <c r="N979" s="2"/>
      <c r="O979" s="2"/>
      <c r="P979" s="2"/>
      <c r="Q979" s="2"/>
      <c r="R979" s="3"/>
    </row>
    <row r="980" spans="1:20" x14ac:dyDescent="0.4">
      <c r="A980" s="84"/>
      <c r="B980" s="3"/>
      <c r="C980" s="11"/>
      <c r="D980" s="12"/>
      <c r="E980" s="12"/>
      <c r="F980" s="12"/>
      <c r="G980" s="12"/>
      <c r="H980" s="12"/>
      <c r="I980" s="12"/>
      <c r="J980" s="13"/>
      <c r="K980" s="11"/>
      <c r="L980" s="12"/>
      <c r="M980" s="12"/>
      <c r="N980" s="12"/>
      <c r="O980" s="12"/>
      <c r="P980" s="12"/>
      <c r="Q980" s="12"/>
      <c r="R980" s="13"/>
      <c r="T980" s="169"/>
    </row>
    <row r="981" spans="1:20" x14ac:dyDescent="0.4">
      <c r="A981" s="84"/>
      <c r="B981" s="3"/>
      <c r="C981" s="11"/>
      <c r="D981" s="12"/>
      <c r="E981" s="12"/>
      <c r="F981" s="12"/>
      <c r="G981" s="12"/>
      <c r="H981" s="12"/>
      <c r="I981" s="12"/>
      <c r="J981" s="13"/>
      <c r="K981" s="11"/>
      <c r="L981" s="12"/>
      <c r="M981" s="12"/>
      <c r="N981" s="12"/>
      <c r="O981" s="12"/>
      <c r="P981" s="12"/>
      <c r="Q981" s="12"/>
      <c r="R981" s="13"/>
    </row>
    <row r="982" spans="1:20" x14ac:dyDescent="0.4">
      <c r="A982" s="14"/>
      <c r="B982" s="11"/>
      <c r="C982" s="11"/>
      <c r="D982" s="12"/>
      <c r="E982" s="12"/>
      <c r="F982" s="12"/>
      <c r="G982" s="12"/>
      <c r="H982" s="12"/>
      <c r="I982" s="12"/>
      <c r="J982" s="13"/>
      <c r="K982" s="11"/>
      <c r="L982" s="12"/>
      <c r="M982" s="12"/>
      <c r="N982" s="12"/>
      <c r="O982" s="12"/>
      <c r="P982" s="12"/>
      <c r="Q982" s="12"/>
      <c r="R982" s="13"/>
      <c r="T982" s="169"/>
    </row>
    <row r="983" spans="1:20" x14ac:dyDescent="0.4">
      <c r="A983" s="14"/>
      <c r="B983" s="11"/>
      <c r="C983" s="11"/>
      <c r="D983" s="12"/>
      <c r="E983" s="12"/>
      <c r="F983" s="12"/>
      <c r="G983" s="12"/>
      <c r="H983" s="12"/>
      <c r="I983" s="12"/>
      <c r="J983" s="13"/>
      <c r="K983" s="11"/>
      <c r="L983" s="12"/>
      <c r="M983" s="12"/>
      <c r="N983" s="12"/>
      <c r="O983" s="12"/>
      <c r="P983" s="12"/>
      <c r="Q983" s="12"/>
      <c r="R983" s="13"/>
    </row>
    <row r="984" spans="1:20" x14ac:dyDescent="0.4">
      <c r="A984" s="14"/>
      <c r="B984" s="14"/>
      <c r="C984" s="11"/>
      <c r="D984" s="12"/>
      <c r="E984" s="12"/>
      <c r="F984" s="12"/>
      <c r="G984" s="12"/>
      <c r="H984" s="12"/>
      <c r="I984" s="12"/>
      <c r="J984" s="13"/>
      <c r="K984" s="11"/>
      <c r="L984" s="12"/>
      <c r="M984" s="12"/>
      <c r="N984" s="12"/>
      <c r="O984" s="12"/>
      <c r="P984" s="12"/>
      <c r="Q984" s="12"/>
      <c r="R984" s="13"/>
      <c r="T984" s="169"/>
    </row>
    <row r="985" spans="1:20" x14ac:dyDescent="0.4">
      <c r="A985" s="14"/>
      <c r="B985" s="14"/>
      <c r="C985" s="11"/>
      <c r="D985" s="12"/>
      <c r="E985" s="12"/>
      <c r="F985" s="12"/>
      <c r="G985" s="12"/>
      <c r="H985" s="12"/>
      <c r="I985" s="12"/>
      <c r="J985" s="13"/>
      <c r="K985" s="11"/>
      <c r="L985" s="12"/>
      <c r="M985" s="12"/>
      <c r="N985" s="12"/>
      <c r="O985" s="12"/>
      <c r="P985" s="12"/>
      <c r="Q985" s="12"/>
      <c r="R985" s="13"/>
    </row>
    <row r="986" spans="1:20" x14ac:dyDescent="0.4">
      <c r="A986" s="14"/>
      <c r="B986" s="14"/>
      <c r="C986" s="11"/>
      <c r="D986" s="12"/>
      <c r="E986" s="12"/>
      <c r="F986" s="12"/>
      <c r="G986" s="12"/>
      <c r="H986" s="12"/>
      <c r="I986" s="12"/>
      <c r="J986" s="13"/>
      <c r="K986" s="11"/>
      <c r="L986" s="12"/>
      <c r="M986" s="12"/>
      <c r="N986" s="12"/>
      <c r="O986" s="12"/>
      <c r="P986" s="12"/>
      <c r="Q986" s="12"/>
      <c r="R986" s="13"/>
      <c r="T986" s="169"/>
    </row>
    <row r="987" spans="1:20" x14ac:dyDescent="0.4">
      <c r="A987" s="14"/>
      <c r="B987" s="14"/>
      <c r="C987" s="11"/>
      <c r="D987" s="12"/>
      <c r="E987" s="12"/>
      <c r="F987" s="12"/>
      <c r="G987" s="12"/>
      <c r="H987" s="12"/>
      <c r="I987" s="12"/>
      <c r="J987" s="13"/>
      <c r="K987" s="11"/>
      <c r="L987" s="12"/>
      <c r="M987" s="12"/>
      <c r="N987" s="12"/>
      <c r="O987" s="12"/>
      <c r="P987" s="12"/>
      <c r="Q987" s="12"/>
      <c r="R987" s="13"/>
    </row>
    <row r="988" spans="1:20" x14ac:dyDescent="0.4">
      <c r="A988" s="14"/>
      <c r="B988" s="14"/>
      <c r="C988" s="11"/>
      <c r="D988" s="12"/>
      <c r="E988" s="12"/>
      <c r="F988" s="12"/>
      <c r="G988" s="12"/>
      <c r="H988" s="12"/>
      <c r="I988" s="12"/>
      <c r="J988" s="13"/>
      <c r="K988" s="11"/>
      <c r="L988" s="12"/>
      <c r="M988" s="12"/>
      <c r="N988" s="12"/>
      <c r="O988" s="12"/>
      <c r="P988" s="12"/>
      <c r="Q988" s="12"/>
      <c r="R988" s="13"/>
      <c r="T988" s="169"/>
    </row>
    <row r="989" spans="1:20" x14ac:dyDescent="0.4">
      <c r="A989" s="14"/>
      <c r="B989" s="14"/>
      <c r="C989" s="11"/>
      <c r="D989" s="12"/>
      <c r="E989" s="12"/>
      <c r="F989" s="12"/>
      <c r="G989" s="12"/>
      <c r="H989" s="12"/>
      <c r="I989" s="12"/>
      <c r="J989" s="13"/>
      <c r="K989" s="11"/>
      <c r="L989" s="12"/>
      <c r="M989" s="12"/>
      <c r="N989" s="12"/>
      <c r="O989" s="12"/>
      <c r="P989" s="12"/>
      <c r="Q989" s="12"/>
      <c r="R989" s="13"/>
    </row>
    <row r="990" spans="1:20" x14ac:dyDescent="0.4">
      <c r="A990" s="14"/>
      <c r="B990" s="14"/>
      <c r="C990" s="11"/>
      <c r="D990" s="12"/>
      <c r="E990" s="12"/>
      <c r="F990" s="12"/>
      <c r="G990" s="12"/>
      <c r="H990" s="12"/>
      <c r="I990" s="12"/>
      <c r="J990" s="13"/>
      <c r="K990" s="11"/>
      <c r="L990" s="12"/>
      <c r="M990" s="12"/>
      <c r="N990" s="12"/>
      <c r="O990" s="12"/>
      <c r="P990" s="12"/>
      <c r="Q990" s="12"/>
      <c r="R990" s="13"/>
      <c r="T990" s="169"/>
    </row>
    <row r="991" spans="1:20" x14ac:dyDescent="0.4">
      <c r="A991" s="14"/>
      <c r="B991" s="14"/>
      <c r="C991" s="11"/>
      <c r="D991" s="12"/>
      <c r="E991" s="12"/>
      <c r="F991" s="12"/>
      <c r="G991" s="12"/>
      <c r="H991" s="12"/>
      <c r="I991" s="12"/>
      <c r="J991" s="13"/>
      <c r="K991" s="11"/>
      <c r="L991" s="12"/>
      <c r="M991" s="12"/>
      <c r="N991" s="12"/>
      <c r="O991" s="12"/>
      <c r="P991" s="12"/>
      <c r="Q991" s="12"/>
      <c r="R991" s="13"/>
    </row>
    <row r="992" spans="1:20" x14ac:dyDescent="0.4">
      <c r="A992" s="14"/>
      <c r="B992" s="14"/>
      <c r="C992" s="11"/>
      <c r="D992" s="12"/>
      <c r="E992" s="12"/>
      <c r="F992" s="12"/>
      <c r="G992" s="12"/>
      <c r="H992" s="12"/>
      <c r="I992" s="12"/>
      <c r="J992" s="13"/>
      <c r="K992" s="11"/>
      <c r="L992" s="12"/>
      <c r="M992" s="12"/>
      <c r="N992" s="12"/>
      <c r="O992" s="12"/>
      <c r="P992" s="12"/>
      <c r="Q992" s="12"/>
      <c r="R992" s="13"/>
      <c r="T992" s="169"/>
    </row>
    <row r="994" spans="1:24" x14ac:dyDescent="0.4">
      <c r="A994" s="211" t="s">
        <v>1400</v>
      </c>
      <c r="B994" s="18"/>
      <c r="C994" s="18"/>
    </row>
    <row r="996" spans="1:24" x14ac:dyDescent="0.4">
      <c r="A996" s="217" t="s">
        <v>133</v>
      </c>
      <c r="B996" s="218"/>
      <c r="C996" s="11">
        <v>65536</v>
      </c>
      <c r="D996" s="12">
        <v>32768</v>
      </c>
      <c r="E996" s="12">
        <v>16384</v>
      </c>
      <c r="F996" s="12">
        <v>8192</v>
      </c>
      <c r="G996" s="12">
        <v>4096</v>
      </c>
      <c r="H996" s="12">
        <v>2048</v>
      </c>
      <c r="I996" s="12">
        <v>1024</v>
      </c>
      <c r="J996" s="13">
        <v>512</v>
      </c>
      <c r="K996" s="11">
        <v>256</v>
      </c>
      <c r="L996" s="12">
        <v>128</v>
      </c>
      <c r="M996" s="12">
        <v>64</v>
      </c>
      <c r="N996" s="12">
        <v>32</v>
      </c>
      <c r="O996" s="12">
        <v>16</v>
      </c>
      <c r="P996" s="12">
        <v>8</v>
      </c>
      <c r="Q996" s="12">
        <v>4</v>
      </c>
      <c r="R996" s="13">
        <v>2</v>
      </c>
      <c r="S996" t="s">
        <v>2</v>
      </c>
    </row>
    <row r="997" spans="1:24" x14ac:dyDescent="0.4">
      <c r="A997" s="219" t="s">
        <v>135</v>
      </c>
      <c r="B997" s="218"/>
      <c r="C997" s="1">
        <v>128</v>
      </c>
      <c r="D997" s="2">
        <v>64</v>
      </c>
      <c r="E997" s="2">
        <v>32</v>
      </c>
      <c r="F997" s="2">
        <v>16</v>
      </c>
      <c r="G997" s="2">
        <v>8</v>
      </c>
      <c r="H997" s="2">
        <v>4</v>
      </c>
      <c r="I997" s="2">
        <v>2</v>
      </c>
      <c r="J997" s="3">
        <v>1</v>
      </c>
      <c r="K997" s="4">
        <v>128</v>
      </c>
      <c r="L997">
        <v>64</v>
      </c>
      <c r="M997">
        <v>32</v>
      </c>
      <c r="N997">
        <v>16</v>
      </c>
      <c r="O997">
        <v>8</v>
      </c>
      <c r="P997">
        <v>4</v>
      </c>
      <c r="Q997">
        <v>2</v>
      </c>
      <c r="R997" s="5">
        <v>1</v>
      </c>
      <c r="S997" t="s">
        <v>3</v>
      </c>
    </row>
    <row r="998" spans="1:24" x14ac:dyDescent="0.4">
      <c r="A998" s="217" t="s">
        <v>133</v>
      </c>
      <c r="B998" s="218"/>
      <c r="C998" s="1">
        <v>65534</v>
      </c>
      <c r="D998" s="2">
        <v>32766</v>
      </c>
      <c r="E998" s="2">
        <v>16382</v>
      </c>
      <c r="F998" s="2">
        <v>8190</v>
      </c>
      <c r="G998" s="2">
        <v>4094</v>
      </c>
      <c r="H998" s="2">
        <v>2046</v>
      </c>
      <c r="I998" s="2">
        <v>1022</v>
      </c>
      <c r="J998" s="3">
        <v>510</v>
      </c>
      <c r="K998" s="1">
        <v>254</v>
      </c>
      <c r="L998" s="2">
        <v>126</v>
      </c>
      <c r="M998" s="2">
        <v>62</v>
      </c>
      <c r="N998" s="2">
        <v>30</v>
      </c>
      <c r="O998" s="2">
        <v>14</v>
      </c>
      <c r="P998" s="2">
        <v>6</v>
      </c>
      <c r="Q998" s="2">
        <v>2</v>
      </c>
      <c r="R998" s="3">
        <v>0</v>
      </c>
      <c r="S998" t="s">
        <v>400</v>
      </c>
    </row>
    <row r="999" spans="1:24" x14ac:dyDescent="0.4">
      <c r="A999" s="217" t="s">
        <v>134</v>
      </c>
      <c r="B999" s="217"/>
      <c r="C999" s="1">
        <v>16</v>
      </c>
      <c r="D999" s="2">
        <v>15</v>
      </c>
      <c r="E999" s="2">
        <v>14</v>
      </c>
      <c r="F999" s="2">
        <v>13</v>
      </c>
      <c r="G999" s="2">
        <v>12</v>
      </c>
      <c r="H999" s="2">
        <v>11</v>
      </c>
      <c r="I999" s="2">
        <v>10</v>
      </c>
      <c r="J999" s="2">
        <v>9</v>
      </c>
      <c r="K999" s="1">
        <v>8</v>
      </c>
      <c r="L999" s="2">
        <v>7</v>
      </c>
      <c r="M999" s="2">
        <v>6</v>
      </c>
      <c r="N999" s="2">
        <v>5</v>
      </c>
      <c r="O999" s="2">
        <v>4</v>
      </c>
      <c r="P999" s="2">
        <v>3</v>
      </c>
      <c r="Q999" s="2">
        <v>2</v>
      </c>
      <c r="R999" s="3">
        <v>1</v>
      </c>
      <c r="S999" t="s">
        <v>1</v>
      </c>
      <c r="U999" s="14" t="s">
        <v>4</v>
      </c>
      <c r="V999" s="14" t="s">
        <v>1415</v>
      </c>
      <c r="W999" s="14" t="s">
        <v>1416</v>
      </c>
      <c r="X999" s="14" t="s">
        <v>6</v>
      </c>
    </row>
    <row r="1000" spans="1:24" x14ac:dyDescent="0.4">
      <c r="A1000" s="132">
        <v>192</v>
      </c>
      <c r="B1000" s="133">
        <v>168</v>
      </c>
      <c r="C1000" s="134">
        <v>0</v>
      </c>
      <c r="D1000" s="135">
        <v>0</v>
      </c>
      <c r="E1000" s="135">
        <v>1</v>
      </c>
      <c r="F1000" s="135">
        <v>0</v>
      </c>
      <c r="G1000" s="135">
        <v>0</v>
      </c>
      <c r="H1000" s="135">
        <v>0</v>
      </c>
      <c r="I1000" s="135">
        <v>0</v>
      </c>
      <c r="J1000" s="133">
        <v>1</v>
      </c>
      <c r="K1000" s="134">
        <v>1</v>
      </c>
      <c r="L1000" s="135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3">
        <v>0</v>
      </c>
      <c r="T1000" s="169" t="s">
        <v>1401</v>
      </c>
      <c r="U1000" t="s">
        <v>1402</v>
      </c>
      <c r="V1000" t="s">
        <v>1413</v>
      </c>
      <c r="W1000" t="s">
        <v>1414</v>
      </c>
      <c r="X1000" t="s">
        <v>1403</v>
      </c>
    </row>
    <row r="1001" spans="1:24" x14ac:dyDescent="0.4">
      <c r="A1001" s="132">
        <v>192</v>
      </c>
      <c r="B1001" s="133">
        <v>168</v>
      </c>
      <c r="C1001" s="134">
        <v>0</v>
      </c>
      <c r="D1001" s="135">
        <v>0</v>
      </c>
      <c r="E1001" s="135">
        <v>1</v>
      </c>
      <c r="F1001" s="135">
        <v>0</v>
      </c>
      <c r="G1001" s="135">
        <v>0</v>
      </c>
      <c r="H1001" s="135">
        <v>0</v>
      </c>
      <c r="I1001" s="135">
        <v>0</v>
      </c>
      <c r="J1001" s="133">
        <v>1</v>
      </c>
      <c r="K1001" s="134">
        <v>1</v>
      </c>
      <c r="L1001" s="135">
        <v>0</v>
      </c>
      <c r="M1001" s="2">
        <v>1</v>
      </c>
      <c r="N1001" s="2">
        <v>1</v>
      </c>
      <c r="O1001" s="2">
        <v>1</v>
      </c>
      <c r="P1001" s="2">
        <v>1</v>
      </c>
      <c r="Q1001" s="2">
        <v>1</v>
      </c>
      <c r="R1001" s="3">
        <v>1</v>
      </c>
    </row>
    <row r="1002" spans="1:24" x14ac:dyDescent="0.4">
      <c r="A1002" s="207">
        <v>192</v>
      </c>
      <c r="B1002" s="208">
        <v>168</v>
      </c>
      <c r="C1002" s="209">
        <v>0</v>
      </c>
      <c r="D1002" s="210">
        <v>0</v>
      </c>
      <c r="E1002" s="135">
        <v>1</v>
      </c>
      <c r="F1002" s="135">
        <v>0</v>
      </c>
      <c r="G1002" s="135">
        <v>0</v>
      </c>
      <c r="H1002" s="135">
        <v>0</v>
      </c>
      <c r="I1002" s="135">
        <v>0</v>
      </c>
      <c r="J1002" s="133">
        <v>1</v>
      </c>
      <c r="K1002" s="134">
        <v>1</v>
      </c>
      <c r="L1002" s="135">
        <v>1</v>
      </c>
      <c r="M1002" s="135">
        <v>0</v>
      </c>
      <c r="N1002" s="2">
        <v>0</v>
      </c>
      <c r="O1002" s="2">
        <v>0</v>
      </c>
      <c r="P1002" s="2">
        <v>0</v>
      </c>
      <c r="Q1002" s="2">
        <v>0</v>
      </c>
      <c r="R1002" s="3">
        <v>0</v>
      </c>
      <c r="T1002" s="169" t="s">
        <v>1404</v>
      </c>
      <c r="U1002" t="s">
        <v>1405</v>
      </c>
      <c r="V1002" t="s">
        <v>1417</v>
      </c>
      <c r="W1002" t="s">
        <v>1418</v>
      </c>
      <c r="X1002" t="s">
        <v>1406</v>
      </c>
    </row>
    <row r="1003" spans="1:24" x14ac:dyDescent="0.4">
      <c r="A1003" s="207">
        <v>192</v>
      </c>
      <c r="B1003" s="208">
        <v>168</v>
      </c>
      <c r="C1003" s="209">
        <v>0</v>
      </c>
      <c r="D1003" s="210">
        <v>0</v>
      </c>
      <c r="E1003" s="135">
        <v>1</v>
      </c>
      <c r="F1003" s="135">
        <v>0</v>
      </c>
      <c r="G1003" s="135">
        <v>0</v>
      </c>
      <c r="H1003" s="135">
        <v>0</v>
      </c>
      <c r="I1003" s="135">
        <v>0</v>
      </c>
      <c r="J1003" s="133">
        <v>1</v>
      </c>
      <c r="K1003" s="134">
        <v>1</v>
      </c>
      <c r="L1003" s="135">
        <v>1</v>
      </c>
      <c r="M1003" s="135">
        <v>0</v>
      </c>
      <c r="N1003" s="2">
        <v>1</v>
      </c>
      <c r="O1003" s="2">
        <v>1</v>
      </c>
      <c r="P1003" s="2">
        <v>1</v>
      </c>
      <c r="Q1003" s="2">
        <v>1</v>
      </c>
      <c r="R1003" s="3">
        <v>1</v>
      </c>
    </row>
    <row r="1004" spans="1:24" x14ac:dyDescent="0.4">
      <c r="A1004" s="132">
        <v>192</v>
      </c>
      <c r="B1004" s="133">
        <v>168</v>
      </c>
      <c r="C1004" s="134">
        <v>0</v>
      </c>
      <c r="D1004" s="135">
        <v>0</v>
      </c>
      <c r="E1004" s="135">
        <v>1</v>
      </c>
      <c r="F1004" s="135">
        <v>0</v>
      </c>
      <c r="G1004" s="135">
        <v>0</v>
      </c>
      <c r="H1004" s="135">
        <v>0</v>
      </c>
      <c r="I1004" s="135">
        <v>0</v>
      </c>
      <c r="J1004" s="133">
        <v>1</v>
      </c>
      <c r="K1004" s="134">
        <v>1</v>
      </c>
      <c r="L1004" s="135">
        <v>1</v>
      </c>
      <c r="M1004" s="135">
        <v>1</v>
      </c>
      <c r="N1004" s="135">
        <v>0</v>
      </c>
      <c r="O1004" s="135">
        <v>0</v>
      </c>
      <c r="P1004" s="2">
        <v>0</v>
      </c>
      <c r="Q1004" s="2">
        <v>0</v>
      </c>
      <c r="R1004" s="3">
        <v>0</v>
      </c>
      <c r="T1004" s="169" t="s">
        <v>1407</v>
      </c>
      <c r="U1004" t="s">
        <v>1408</v>
      </c>
      <c r="V1004" t="s">
        <v>1419</v>
      </c>
      <c r="W1004" t="s">
        <v>1420</v>
      </c>
      <c r="X1004" t="s">
        <v>1409</v>
      </c>
    </row>
    <row r="1005" spans="1:24" x14ac:dyDescent="0.4">
      <c r="A1005" s="132">
        <v>192</v>
      </c>
      <c r="B1005" s="133">
        <v>168</v>
      </c>
      <c r="C1005" s="134">
        <v>0</v>
      </c>
      <c r="D1005" s="135">
        <v>0</v>
      </c>
      <c r="E1005" s="135">
        <v>1</v>
      </c>
      <c r="F1005" s="135">
        <v>0</v>
      </c>
      <c r="G1005" s="135">
        <v>0</v>
      </c>
      <c r="H1005" s="135">
        <v>0</v>
      </c>
      <c r="I1005" s="135">
        <v>0</v>
      </c>
      <c r="J1005" s="133">
        <v>1</v>
      </c>
      <c r="K1005" s="134">
        <v>1</v>
      </c>
      <c r="L1005" s="135">
        <v>1</v>
      </c>
      <c r="M1005" s="135">
        <v>1</v>
      </c>
      <c r="N1005" s="135">
        <v>0</v>
      </c>
      <c r="O1005" s="135">
        <v>0</v>
      </c>
      <c r="P1005" s="2">
        <v>1</v>
      </c>
      <c r="Q1005" s="2">
        <v>1</v>
      </c>
      <c r="R1005" s="3">
        <v>1</v>
      </c>
    </row>
    <row r="1006" spans="1:24" x14ac:dyDescent="0.4">
      <c r="A1006" s="132">
        <v>192</v>
      </c>
      <c r="B1006" s="133">
        <v>168</v>
      </c>
      <c r="C1006" s="134">
        <v>0</v>
      </c>
      <c r="D1006" s="135">
        <v>0</v>
      </c>
      <c r="E1006" s="135">
        <v>1</v>
      </c>
      <c r="F1006" s="135">
        <v>0</v>
      </c>
      <c r="G1006" s="135">
        <v>0</v>
      </c>
      <c r="H1006" s="135">
        <v>0</v>
      </c>
      <c r="I1006" s="135">
        <v>0</v>
      </c>
      <c r="J1006" s="133">
        <v>1</v>
      </c>
      <c r="K1006" s="134">
        <v>1</v>
      </c>
      <c r="L1006" s="135">
        <v>1</v>
      </c>
      <c r="M1006" s="135">
        <v>1</v>
      </c>
      <c r="N1006" s="135">
        <v>0</v>
      </c>
      <c r="O1006" s="135">
        <v>1</v>
      </c>
      <c r="P1006" s="2">
        <v>0</v>
      </c>
      <c r="Q1006" s="2">
        <v>0</v>
      </c>
      <c r="R1006" s="3">
        <v>0</v>
      </c>
      <c r="T1006" s="169" t="s">
        <v>1411</v>
      </c>
      <c r="U1006" t="s">
        <v>1421</v>
      </c>
      <c r="V1006" t="s">
        <v>1423</v>
      </c>
      <c r="W1006" t="s">
        <v>1424</v>
      </c>
      <c r="X1006" t="s">
        <v>1422</v>
      </c>
    </row>
    <row r="1007" spans="1:24" x14ac:dyDescent="0.4">
      <c r="A1007" s="132">
        <v>192</v>
      </c>
      <c r="B1007" s="133">
        <v>168</v>
      </c>
      <c r="C1007" s="134">
        <v>0</v>
      </c>
      <c r="D1007" s="135">
        <v>0</v>
      </c>
      <c r="E1007" s="135">
        <v>1</v>
      </c>
      <c r="F1007" s="135">
        <v>0</v>
      </c>
      <c r="G1007" s="135">
        <v>0</v>
      </c>
      <c r="H1007" s="135">
        <v>0</v>
      </c>
      <c r="I1007" s="135">
        <v>0</v>
      </c>
      <c r="J1007" s="133">
        <v>1</v>
      </c>
      <c r="K1007" s="134">
        <v>1</v>
      </c>
      <c r="L1007" s="135">
        <v>1</v>
      </c>
      <c r="M1007" s="135">
        <v>1</v>
      </c>
      <c r="N1007" s="135">
        <v>0</v>
      </c>
      <c r="O1007" s="135">
        <v>1</v>
      </c>
      <c r="P1007" s="2">
        <v>1</v>
      </c>
      <c r="Q1007" s="2">
        <v>1</v>
      </c>
      <c r="R1007" s="3">
        <v>1</v>
      </c>
    </row>
    <row r="1008" spans="1:24" x14ac:dyDescent="0.4">
      <c r="A1008" s="132">
        <v>192</v>
      </c>
      <c r="B1008" s="133">
        <v>168</v>
      </c>
      <c r="C1008" s="116">
        <v>0</v>
      </c>
      <c r="D1008" s="117">
        <v>0</v>
      </c>
      <c r="E1008" s="117">
        <v>1</v>
      </c>
      <c r="F1008" s="117">
        <v>0</v>
      </c>
      <c r="G1008" s="117">
        <v>0</v>
      </c>
      <c r="H1008" s="117">
        <v>0</v>
      </c>
      <c r="I1008" s="117">
        <v>0</v>
      </c>
      <c r="J1008" s="212">
        <v>1</v>
      </c>
      <c r="K1008" s="116">
        <v>1</v>
      </c>
      <c r="L1008" s="117">
        <v>1</v>
      </c>
      <c r="M1008" s="117">
        <v>1</v>
      </c>
      <c r="N1008" s="117">
        <v>1</v>
      </c>
      <c r="O1008" s="117">
        <v>0</v>
      </c>
      <c r="P1008" s="12">
        <v>0</v>
      </c>
      <c r="Q1008" s="12">
        <v>0</v>
      </c>
      <c r="R1008" s="13">
        <v>0</v>
      </c>
      <c r="T1008" s="169" t="s">
        <v>1412</v>
      </c>
      <c r="U1008" t="s">
        <v>1425</v>
      </c>
      <c r="V1008" t="s">
        <v>1427</v>
      </c>
      <c r="W1008" t="s">
        <v>1428</v>
      </c>
      <c r="X1008" t="s">
        <v>1426</v>
      </c>
    </row>
    <row r="1009" spans="1:24" x14ac:dyDescent="0.4">
      <c r="A1009" s="132">
        <v>192</v>
      </c>
      <c r="B1009" s="133">
        <v>168</v>
      </c>
      <c r="C1009" s="116">
        <v>0</v>
      </c>
      <c r="D1009" s="117">
        <v>0</v>
      </c>
      <c r="E1009" s="117">
        <v>1</v>
      </c>
      <c r="F1009" s="117">
        <v>0</v>
      </c>
      <c r="G1009" s="117">
        <v>0</v>
      </c>
      <c r="H1009" s="117">
        <v>0</v>
      </c>
      <c r="I1009" s="117">
        <v>0</v>
      </c>
      <c r="J1009" s="212">
        <v>1</v>
      </c>
      <c r="K1009" s="116">
        <v>1</v>
      </c>
      <c r="L1009" s="117">
        <v>1</v>
      </c>
      <c r="M1009" s="117">
        <v>1</v>
      </c>
      <c r="N1009" s="117">
        <v>1</v>
      </c>
      <c r="O1009" s="117">
        <v>0</v>
      </c>
      <c r="P1009" s="12">
        <v>1</v>
      </c>
      <c r="Q1009" s="12">
        <v>1</v>
      </c>
      <c r="R1009" s="13">
        <v>1</v>
      </c>
    </row>
    <row r="1010" spans="1:24" x14ac:dyDescent="0.4">
      <c r="A1010" s="115">
        <v>192</v>
      </c>
      <c r="B1010" s="116">
        <v>168</v>
      </c>
      <c r="C1010" s="116">
        <v>0</v>
      </c>
      <c r="D1010" s="117">
        <v>0</v>
      </c>
      <c r="E1010" s="117">
        <v>1</v>
      </c>
      <c r="F1010" s="117">
        <v>0</v>
      </c>
      <c r="G1010" s="117">
        <v>0</v>
      </c>
      <c r="H1010" s="117">
        <v>0</v>
      </c>
      <c r="I1010" s="117">
        <v>0</v>
      </c>
      <c r="J1010" s="212">
        <v>1</v>
      </c>
      <c r="K1010" s="116">
        <v>1</v>
      </c>
      <c r="L1010" s="117">
        <v>1</v>
      </c>
      <c r="M1010" s="117">
        <v>1</v>
      </c>
      <c r="N1010" s="117">
        <v>1</v>
      </c>
      <c r="O1010" s="117">
        <v>1</v>
      </c>
      <c r="P1010" s="117">
        <v>0</v>
      </c>
      <c r="Q1010" s="12">
        <v>0</v>
      </c>
      <c r="R1010" s="13">
        <v>0</v>
      </c>
      <c r="T1010" s="169" t="s">
        <v>1410</v>
      </c>
      <c r="U1010" t="s">
        <v>1429</v>
      </c>
      <c r="V1010" t="s">
        <v>1431</v>
      </c>
      <c r="W1010" t="s">
        <v>1432</v>
      </c>
      <c r="X1010" t="s">
        <v>1430</v>
      </c>
    </row>
    <row r="1011" spans="1:24" x14ac:dyDescent="0.4">
      <c r="A1011" s="115">
        <v>192</v>
      </c>
      <c r="B1011" s="116">
        <v>168</v>
      </c>
      <c r="C1011" s="116">
        <v>0</v>
      </c>
      <c r="D1011" s="117">
        <v>0</v>
      </c>
      <c r="E1011" s="117">
        <v>1</v>
      </c>
      <c r="F1011" s="117">
        <v>0</v>
      </c>
      <c r="G1011" s="117">
        <v>0</v>
      </c>
      <c r="H1011" s="117">
        <v>0</v>
      </c>
      <c r="I1011" s="117">
        <v>0</v>
      </c>
      <c r="J1011" s="212">
        <v>1</v>
      </c>
      <c r="K1011" s="116">
        <v>1</v>
      </c>
      <c r="L1011" s="117">
        <v>1</v>
      </c>
      <c r="M1011" s="117">
        <v>1</v>
      </c>
      <c r="N1011" s="117">
        <v>1</v>
      </c>
      <c r="O1011" s="117">
        <v>1</v>
      </c>
      <c r="P1011" s="117">
        <v>0</v>
      </c>
      <c r="Q1011" s="12">
        <v>1</v>
      </c>
      <c r="R1011" s="13">
        <v>1</v>
      </c>
    </row>
    <row r="1012" spans="1:24" x14ac:dyDescent="0.4">
      <c r="A1012" s="14"/>
      <c r="B1012" s="14"/>
      <c r="C1012" s="11"/>
      <c r="D1012" s="12"/>
      <c r="E1012" s="12"/>
      <c r="F1012" s="12"/>
      <c r="G1012" s="12"/>
      <c r="H1012" s="12"/>
      <c r="I1012" s="12"/>
      <c r="J1012" s="13"/>
      <c r="K1012" s="11"/>
      <c r="L1012" s="12"/>
      <c r="M1012" s="12"/>
      <c r="N1012" s="12"/>
      <c r="O1012" s="12"/>
      <c r="P1012" s="12"/>
      <c r="Q1012" s="12"/>
      <c r="R1012" s="13"/>
      <c r="T1012" s="169"/>
    </row>
    <row r="1013" spans="1:24" x14ac:dyDescent="0.4">
      <c r="A1013" s="14"/>
      <c r="B1013" s="14"/>
      <c r="C1013" s="11"/>
      <c r="D1013" s="12"/>
      <c r="E1013" s="12"/>
      <c r="F1013" s="12"/>
      <c r="G1013" s="12"/>
      <c r="H1013" s="12"/>
      <c r="I1013" s="12"/>
      <c r="J1013" s="13"/>
      <c r="K1013" s="11"/>
      <c r="L1013" s="12"/>
      <c r="M1013" s="12"/>
      <c r="N1013" s="12"/>
      <c r="O1013" s="12"/>
      <c r="P1013" s="12"/>
      <c r="Q1013" s="12"/>
      <c r="R1013" s="13"/>
    </row>
    <row r="1014" spans="1:24" x14ac:dyDescent="0.4">
      <c r="A1014" s="14"/>
      <c r="B1014" s="14"/>
      <c r="C1014" s="11"/>
      <c r="D1014" s="12"/>
      <c r="E1014" s="12"/>
      <c r="F1014" s="12"/>
      <c r="G1014" s="12"/>
      <c r="H1014" s="12"/>
      <c r="I1014" s="12"/>
      <c r="J1014" s="13"/>
      <c r="K1014" s="11"/>
      <c r="L1014" s="12"/>
      <c r="M1014" s="12"/>
      <c r="N1014" s="12"/>
      <c r="O1014" s="12"/>
      <c r="P1014" s="12"/>
      <c r="Q1014" s="12"/>
      <c r="R1014" s="13"/>
      <c r="T1014" s="169"/>
    </row>
    <row r="1015" spans="1:24" x14ac:dyDescent="0.4">
      <c r="A1015" s="14"/>
      <c r="B1015" s="14"/>
      <c r="C1015" s="11"/>
      <c r="D1015" s="12"/>
      <c r="E1015" s="12"/>
      <c r="F1015" s="12"/>
      <c r="G1015" s="12"/>
      <c r="H1015" s="12"/>
      <c r="I1015" s="12"/>
      <c r="J1015" s="13"/>
      <c r="K1015" s="11"/>
      <c r="L1015" s="12"/>
      <c r="M1015" s="12"/>
      <c r="N1015" s="12"/>
      <c r="O1015" s="12"/>
      <c r="P1015" s="12"/>
      <c r="Q1015" s="12"/>
      <c r="R1015" s="13"/>
    </row>
    <row r="1016" spans="1:24" x14ac:dyDescent="0.4">
      <c r="A1016" s="14"/>
      <c r="B1016" s="14"/>
      <c r="C1016" s="11"/>
      <c r="D1016" s="12"/>
      <c r="E1016" s="12"/>
      <c r="F1016" s="12"/>
      <c r="G1016" s="12"/>
      <c r="H1016" s="12"/>
      <c r="I1016" s="12"/>
      <c r="J1016" s="13"/>
      <c r="K1016" s="11"/>
      <c r="L1016" s="12"/>
      <c r="M1016" s="12"/>
      <c r="N1016" s="12"/>
      <c r="O1016" s="12"/>
      <c r="P1016" s="12"/>
      <c r="Q1016" s="12"/>
      <c r="R1016" s="13"/>
      <c r="T1016" s="169"/>
    </row>
    <row r="1017" spans="1:24" x14ac:dyDescent="0.4">
      <c r="A1017" s="14"/>
      <c r="B1017" s="14"/>
      <c r="C1017" s="11"/>
      <c r="D1017" s="12"/>
      <c r="E1017" s="12"/>
      <c r="F1017" s="12"/>
      <c r="G1017" s="12"/>
      <c r="H1017" s="12"/>
      <c r="I1017" s="12"/>
      <c r="J1017" s="13"/>
      <c r="K1017" s="11"/>
      <c r="L1017" s="12"/>
      <c r="M1017" s="12"/>
      <c r="N1017" s="12"/>
      <c r="O1017" s="12"/>
      <c r="P1017" s="12"/>
      <c r="Q1017" s="12"/>
      <c r="R1017" s="13"/>
    </row>
    <row r="1018" spans="1:24" x14ac:dyDescent="0.4">
      <c r="A1018" s="14"/>
      <c r="B1018" s="14"/>
      <c r="C1018" s="11"/>
      <c r="D1018" s="12"/>
      <c r="E1018" s="12"/>
      <c r="F1018" s="12"/>
      <c r="G1018" s="12"/>
      <c r="H1018" s="12"/>
      <c r="I1018" s="12"/>
      <c r="J1018" s="13"/>
      <c r="K1018" s="11"/>
      <c r="L1018" s="12"/>
      <c r="M1018" s="12"/>
      <c r="N1018" s="12"/>
      <c r="O1018" s="12"/>
      <c r="P1018" s="12"/>
      <c r="Q1018" s="12"/>
      <c r="R1018" s="13"/>
      <c r="T1018" s="169"/>
    </row>
    <row r="1019" spans="1:24" x14ac:dyDescent="0.4">
      <c r="A1019" s="14"/>
      <c r="B1019" s="14"/>
      <c r="C1019" s="11"/>
      <c r="D1019" s="12"/>
      <c r="E1019" s="12"/>
      <c r="F1019" s="12"/>
      <c r="G1019" s="12"/>
      <c r="H1019" s="12"/>
      <c r="I1019" s="12"/>
      <c r="J1019" s="13"/>
      <c r="K1019" s="11"/>
      <c r="L1019" s="12"/>
      <c r="M1019" s="12"/>
      <c r="N1019" s="12"/>
      <c r="O1019" s="12"/>
      <c r="P1019" s="12"/>
      <c r="Q1019" s="12"/>
      <c r="R1019" s="13"/>
    </row>
    <row r="1020" spans="1:24" x14ac:dyDescent="0.4">
      <c r="A1020" s="14"/>
      <c r="B1020" s="14"/>
      <c r="C1020" s="11"/>
      <c r="D1020" s="12"/>
      <c r="E1020" s="12"/>
      <c r="F1020" s="12"/>
      <c r="G1020" s="12"/>
      <c r="H1020" s="12"/>
      <c r="I1020" s="12"/>
      <c r="J1020" s="13"/>
      <c r="K1020" s="11"/>
      <c r="L1020" s="12"/>
      <c r="M1020" s="12"/>
      <c r="N1020" s="12"/>
      <c r="O1020" s="12"/>
      <c r="P1020" s="12"/>
      <c r="Q1020" s="12"/>
      <c r="R1020" s="13"/>
      <c r="T1020" s="169"/>
    </row>
    <row r="1022" spans="1:24" x14ac:dyDescent="0.4">
      <c r="A1022" s="211" t="s">
        <v>1243</v>
      </c>
      <c r="B1022" s="18"/>
      <c r="C1022" s="18"/>
    </row>
    <row r="1024" spans="1:24" x14ac:dyDescent="0.4">
      <c r="A1024" s="217" t="s">
        <v>133</v>
      </c>
      <c r="B1024" s="218"/>
      <c r="C1024" s="11">
        <v>65536</v>
      </c>
      <c r="D1024" s="12">
        <v>32768</v>
      </c>
      <c r="E1024" s="12">
        <v>16384</v>
      </c>
      <c r="F1024" s="12">
        <v>8192</v>
      </c>
      <c r="G1024" s="12">
        <v>4096</v>
      </c>
      <c r="H1024" s="12">
        <v>2048</v>
      </c>
      <c r="I1024" s="12">
        <v>1024</v>
      </c>
      <c r="J1024" s="13">
        <v>512</v>
      </c>
      <c r="K1024" s="11">
        <v>256</v>
      </c>
      <c r="L1024" s="12">
        <v>128</v>
      </c>
      <c r="M1024" s="12">
        <v>64</v>
      </c>
      <c r="N1024" s="12">
        <v>32</v>
      </c>
      <c r="O1024" s="12">
        <v>16</v>
      </c>
      <c r="P1024" s="12">
        <v>8</v>
      </c>
      <c r="Q1024" s="12">
        <v>4</v>
      </c>
      <c r="R1024" s="13">
        <v>2</v>
      </c>
      <c r="S1024" t="s">
        <v>2</v>
      </c>
    </row>
    <row r="1025" spans="1:24" x14ac:dyDescent="0.4">
      <c r="A1025" s="219" t="s">
        <v>135</v>
      </c>
      <c r="B1025" s="218"/>
      <c r="C1025" s="1">
        <v>128</v>
      </c>
      <c r="D1025" s="2">
        <v>64</v>
      </c>
      <c r="E1025" s="2">
        <v>32</v>
      </c>
      <c r="F1025" s="2">
        <v>16</v>
      </c>
      <c r="G1025" s="2">
        <v>8</v>
      </c>
      <c r="H1025" s="2">
        <v>4</v>
      </c>
      <c r="I1025" s="2">
        <v>2</v>
      </c>
      <c r="J1025" s="3">
        <v>1</v>
      </c>
      <c r="K1025" s="4">
        <v>128</v>
      </c>
      <c r="L1025">
        <v>64</v>
      </c>
      <c r="M1025">
        <v>32</v>
      </c>
      <c r="N1025">
        <v>16</v>
      </c>
      <c r="O1025">
        <v>8</v>
      </c>
      <c r="P1025">
        <v>4</v>
      </c>
      <c r="Q1025">
        <v>2</v>
      </c>
      <c r="R1025" s="5">
        <v>1</v>
      </c>
      <c r="S1025" t="s">
        <v>3</v>
      </c>
    </row>
    <row r="1026" spans="1:24" x14ac:dyDescent="0.4">
      <c r="A1026" s="217" t="s">
        <v>133</v>
      </c>
      <c r="B1026" s="218"/>
      <c r="C1026" s="1">
        <v>65534</v>
      </c>
      <c r="D1026" s="2">
        <v>32766</v>
      </c>
      <c r="E1026" s="2">
        <v>16382</v>
      </c>
      <c r="F1026" s="2">
        <v>8190</v>
      </c>
      <c r="G1026" s="2">
        <v>4094</v>
      </c>
      <c r="H1026" s="2">
        <v>2046</v>
      </c>
      <c r="I1026" s="2">
        <v>1022</v>
      </c>
      <c r="J1026" s="3">
        <v>510</v>
      </c>
      <c r="K1026" s="1">
        <v>254</v>
      </c>
      <c r="L1026" s="2">
        <v>126</v>
      </c>
      <c r="M1026" s="2">
        <v>62</v>
      </c>
      <c r="N1026" s="2">
        <v>30</v>
      </c>
      <c r="O1026" s="2">
        <v>14</v>
      </c>
      <c r="P1026" s="2">
        <v>6</v>
      </c>
      <c r="Q1026" s="2">
        <v>2</v>
      </c>
      <c r="R1026" s="3">
        <v>0</v>
      </c>
      <c r="S1026" t="s">
        <v>400</v>
      </c>
    </row>
    <row r="1027" spans="1:24" x14ac:dyDescent="0.4">
      <c r="A1027" s="217" t="s">
        <v>134</v>
      </c>
      <c r="B1027" s="217"/>
      <c r="C1027" s="1">
        <v>16</v>
      </c>
      <c r="D1027" s="2">
        <v>15</v>
      </c>
      <c r="E1027" s="2">
        <v>14</v>
      </c>
      <c r="F1027" s="2">
        <v>13</v>
      </c>
      <c r="G1027" s="2">
        <v>12</v>
      </c>
      <c r="H1027" s="2">
        <v>11</v>
      </c>
      <c r="I1027" s="2">
        <v>10</v>
      </c>
      <c r="J1027" s="2">
        <v>9</v>
      </c>
      <c r="K1027" s="1">
        <v>8</v>
      </c>
      <c r="L1027" s="2">
        <v>7</v>
      </c>
      <c r="M1027" s="2">
        <v>6</v>
      </c>
      <c r="N1027" s="2">
        <v>5</v>
      </c>
      <c r="O1027" s="2">
        <v>4</v>
      </c>
      <c r="P1027" s="2">
        <v>3</v>
      </c>
      <c r="Q1027" s="2">
        <v>2</v>
      </c>
      <c r="R1027" s="3">
        <v>1</v>
      </c>
      <c r="S1027" t="s">
        <v>1</v>
      </c>
      <c r="U1027" s="14" t="s">
        <v>4</v>
      </c>
      <c r="V1027" s="14" t="s">
        <v>1415</v>
      </c>
      <c r="W1027" s="14" t="s">
        <v>1416</v>
      </c>
      <c r="X1027" s="14" t="s">
        <v>6</v>
      </c>
    </row>
    <row r="1028" spans="1:24" x14ac:dyDescent="0.4">
      <c r="A1028" s="132">
        <v>192</v>
      </c>
      <c r="B1028" s="133">
        <v>168</v>
      </c>
      <c r="C1028" s="134">
        <v>0</v>
      </c>
      <c r="D1028" s="135">
        <v>0</v>
      </c>
      <c r="E1028" s="135">
        <v>0</v>
      </c>
      <c r="F1028" s="135">
        <v>0</v>
      </c>
      <c r="G1028" s="135">
        <v>1</v>
      </c>
      <c r="H1028" s="135">
        <v>0</v>
      </c>
      <c r="I1028" s="135">
        <v>1</v>
      </c>
      <c r="J1028" s="133">
        <v>0</v>
      </c>
      <c r="K1028" s="134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3">
        <v>0</v>
      </c>
      <c r="T1028" s="169" t="s">
        <v>1459</v>
      </c>
      <c r="U1028" t="s">
        <v>1433</v>
      </c>
      <c r="V1028" t="s">
        <v>1435</v>
      </c>
      <c r="W1028" t="s">
        <v>1436</v>
      </c>
      <c r="X1028" t="s">
        <v>1434</v>
      </c>
    </row>
    <row r="1029" spans="1:24" x14ac:dyDescent="0.4">
      <c r="A1029" s="132">
        <v>192</v>
      </c>
      <c r="B1029" s="133">
        <v>168</v>
      </c>
      <c r="C1029" s="134">
        <v>0</v>
      </c>
      <c r="D1029" s="135">
        <v>0</v>
      </c>
      <c r="E1029" s="135">
        <v>0</v>
      </c>
      <c r="F1029" s="135">
        <v>0</v>
      </c>
      <c r="G1029" s="135">
        <v>1</v>
      </c>
      <c r="H1029" s="135">
        <v>0</v>
      </c>
      <c r="I1029" s="135">
        <v>1</v>
      </c>
      <c r="J1029" s="133">
        <v>0</v>
      </c>
      <c r="K1029" s="134">
        <v>0</v>
      </c>
      <c r="L1029" s="2">
        <v>1</v>
      </c>
      <c r="M1029" s="2">
        <v>1</v>
      </c>
      <c r="N1029" s="2">
        <v>1</v>
      </c>
      <c r="O1029" s="2">
        <v>1</v>
      </c>
      <c r="P1029" s="2">
        <v>1</v>
      </c>
      <c r="Q1029" s="2">
        <v>1</v>
      </c>
      <c r="R1029" s="3">
        <v>1</v>
      </c>
    </row>
    <row r="1030" spans="1:24" x14ac:dyDescent="0.4">
      <c r="A1030" s="207">
        <v>192</v>
      </c>
      <c r="B1030" s="208">
        <v>168</v>
      </c>
      <c r="C1030" s="209">
        <v>0</v>
      </c>
      <c r="D1030" s="210">
        <v>0</v>
      </c>
      <c r="E1030" s="135">
        <v>0</v>
      </c>
      <c r="F1030" s="135">
        <v>0</v>
      </c>
      <c r="G1030" s="135">
        <v>1</v>
      </c>
      <c r="H1030" s="135">
        <v>0</v>
      </c>
      <c r="I1030" s="135">
        <v>1</v>
      </c>
      <c r="J1030" s="133">
        <v>0</v>
      </c>
      <c r="K1030" s="134">
        <v>1</v>
      </c>
      <c r="L1030" s="135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3">
        <v>0</v>
      </c>
      <c r="T1030" s="169" t="s">
        <v>1460</v>
      </c>
      <c r="U1030" t="s">
        <v>1437</v>
      </c>
      <c r="V1030" t="s">
        <v>1439</v>
      </c>
      <c r="W1030" t="s">
        <v>1440</v>
      </c>
      <c r="X1030" t="s">
        <v>1438</v>
      </c>
    </row>
    <row r="1031" spans="1:24" x14ac:dyDescent="0.4">
      <c r="A1031" s="207">
        <v>192</v>
      </c>
      <c r="B1031" s="208">
        <v>168</v>
      </c>
      <c r="C1031" s="209">
        <v>0</v>
      </c>
      <c r="D1031" s="210">
        <v>0</v>
      </c>
      <c r="E1031" s="135">
        <v>0</v>
      </c>
      <c r="F1031" s="135">
        <v>0</v>
      </c>
      <c r="G1031" s="135">
        <v>1</v>
      </c>
      <c r="H1031" s="135">
        <v>0</v>
      </c>
      <c r="I1031" s="135">
        <v>1</v>
      </c>
      <c r="J1031" s="133">
        <v>0</v>
      </c>
      <c r="K1031" s="134">
        <v>1</v>
      </c>
      <c r="L1031" s="135">
        <v>0</v>
      </c>
      <c r="M1031" s="2">
        <v>1</v>
      </c>
      <c r="N1031" s="2">
        <v>1</v>
      </c>
      <c r="O1031" s="2">
        <v>1</v>
      </c>
      <c r="P1031" s="2">
        <v>1</v>
      </c>
      <c r="Q1031" s="2">
        <v>1</v>
      </c>
      <c r="R1031" s="3">
        <v>1</v>
      </c>
    </row>
    <row r="1032" spans="1:24" x14ac:dyDescent="0.4">
      <c r="A1032" s="84"/>
      <c r="B1032" s="3"/>
      <c r="C1032" s="1"/>
      <c r="D1032" s="2"/>
      <c r="E1032" s="2"/>
      <c r="F1032" s="2"/>
      <c r="G1032" s="2"/>
      <c r="H1032" s="2"/>
      <c r="I1032" s="2"/>
      <c r="J1032" s="3"/>
      <c r="K1032" s="1"/>
      <c r="L1032" s="2"/>
      <c r="M1032" s="2"/>
      <c r="N1032" s="2"/>
      <c r="O1032" s="2"/>
      <c r="P1032" s="2"/>
      <c r="Q1032" s="2"/>
      <c r="R1032" s="3"/>
      <c r="T1032" s="169"/>
    </row>
    <row r="1033" spans="1:24" x14ac:dyDescent="0.4">
      <c r="A1033" s="84"/>
      <c r="B1033" s="3"/>
      <c r="C1033" s="1"/>
      <c r="D1033" s="2"/>
      <c r="E1033" s="2"/>
      <c r="F1033" s="2"/>
      <c r="G1033" s="2"/>
      <c r="H1033" s="2"/>
      <c r="I1033" s="2"/>
      <c r="J1033" s="3"/>
      <c r="K1033" s="1"/>
      <c r="L1033" s="2"/>
      <c r="M1033" s="2"/>
      <c r="N1033" s="2"/>
      <c r="O1033" s="2"/>
      <c r="P1033" s="2"/>
      <c r="Q1033" s="2"/>
      <c r="R1033" s="3"/>
    </row>
    <row r="1034" spans="1:24" x14ac:dyDescent="0.4">
      <c r="A1034" s="84"/>
      <c r="B1034" s="3"/>
      <c r="C1034" s="1"/>
      <c r="D1034" s="2"/>
      <c r="E1034" s="2"/>
      <c r="F1034" s="2"/>
      <c r="G1034" s="2"/>
      <c r="H1034" s="2"/>
      <c r="I1034" s="2"/>
      <c r="J1034" s="3"/>
      <c r="K1034" s="1"/>
      <c r="L1034" s="2"/>
      <c r="M1034" s="2"/>
      <c r="N1034" s="2"/>
      <c r="O1034" s="2"/>
      <c r="P1034" s="2"/>
      <c r="Q1034" s="2"/>
      <c r="R1034" s="3"/>
      <c r="T1034" s="169"/>
    </row>
    <row r="1035" spans="1:24" x14ac:dyDescent="0.4">
      <c r="A1035" s="84"/>
      <c r="B1035" s="3"/>
      <c r="C1035" s="1"/>
      <c r="D1035" s="2"/>
      <c r="E1035" s="2"/>
      <c r="F1035" s="2"/>
      <c r="G1035" s="2"/>
      <c r="H1035" s="2"/>
      <c r="I1035" s="2"/>
      <c r="J1035" s="3"/>
      <c r="K1035" s="1"/>
      <c r="L1035" s="2"/>
      <c r="M1035" s="2"/>
      <c r="N1035" s="2"/>
      <c r="O1035" s="2"/>
      <c r="P1035" s="2"/>
      <c r="Q1035" s="2"/>
      <c r="R1035" s="3"/>
    </row>
    <row r="1036" spans="1:24" x14ac:dyDescent="0.4">
      <c r="A1036" s="84"/>
      <c r="B1036" s="3"/>
      <c r="C1036" s="11"/>
      <c r="D1036" s="12"/>
      <c r="E1036" s="12"/>
      <c r="F1036" s="12"/>
      <c r="G1036" s="12"/>
      <c r="H1036" s="12"/>
      <c r="I1036" s="12"/>
      <c r="J1036" s="13"/>
      <c r="K1036" s="11"/>
      <c r="L1036" s="12"/>
      <c r="M1036" s="12"/>
      <c r="N1036" s="12"/>
      <c r="O1036" s="12"/>
      <c r="P1036" s="12"/>
      <c r="Q1036" s="12"/>
      <c r="R1036" s="13"/>
      <c r="T1036" s="169"/>
    </row>
    <row r="1037" spans="1:24" x14ac:dyDescent="0.4">
      <c r="A1037" s="84"/>
      <c r="B1037" s="3"/>
      <c r="C1037" s="11"/>
      <c r="D1037" s="12"/>
      <c r="E1037" s="12"/>
      <c r="F1037" s="12"/>
      <c r="G1037" s="12"/>
      <c r="H1037" s="12"/>
      <c r="I1037" s="12"/>
      <c r="J1037" s="13"/>
      <c r="K1037" s="11"/>
      <c r="L1037" s="12"/>
      <c r="M1037" s="12"/>
      <c r="N1037" s="12"/>
      <c r="O1037" s="12"/>
      <c r="P1037" s="12"/>
      <c r="Q1037" s="12"/>
      <c r="R1037" s="13"/>
    </row>
    <row r="1038" spans="1:24" x14ac:dyDescent="0.4">
      <c r="A1038" s="14"/>
      <c r="B1038" s="11"/>
      <c r="C1038" s="11"/>
      <c r="D1038" s="12"/>
      <c r="E1038" s="12"/>
      <c r="F1038" s="12"/>
      <c r="G1038" s="12"/>
      <c r="H1038" s="12"/>
      <c r="I1038" s="12"/>
      <c r="J1038" s="13"/>
      <c r="K1038" s="11"/>
      <c r="L1038" s="12"/>
      <c r="M1038" s="12"/>
      <c r="N1038" s="12"/>
      <c r="O1038" s="12"/>
      <c r="P1038" s="12"/>
      <c r="Q1038" s="12"/>
      <c r="R1038" s="13"/>
      <c r="T1038" s="169"/>
    </row>
    <row r="1039" spans="1:24" x14ac:dyDescent="0.4">
      <c r="A1039" s="14"/>
      <c r="B1039" s="11"/>
      <c r="C1039" s="11"/>
      <c r="D1039" s="12"/>
      <c r="E1039" s="12"/>
      <c r="F1039" s="12"/>
      <c r="G1039" s="12"/>
      <c r="H1039" s="12"/>
      <c r="I1039" s="12"/>
      <c r="J1039" s="13"/>
      <c r="K1039" s="11"/>
      <c r="L1039" s="12"/>
      <c r="M1039" s="12"/>
      <c r="N1039" s="12"/>
      <c r="O1039" s="12"/>
      <c r="P1039" s="12"/>
      <c r="Q1039" s="12"/>
      <c r="R1039" s="13"/>
    </row>
    <row r="1040" spans="1:24" x14ac:dyDescent="0.4">
      <c r="A1040" s="14"/>
      <c r="B1040" s="14"/>
      <c r="C1040" s="11"/>
      <c r="D1040" s="12"/>
      <c r="E1040" s="12"/>
      <c r="F1040" s="12"/>
      <c r="G1040" s="12"/>
      <c r="H1040" s="12"/>
      <c r="I1040" s="12"/>
      <c r="J1040" s="13"/>
      <c r="K1040" s="11"/>
      <c r="L1040" s="12"/>
      <c r="M1040" s="12"/>
      <c r="N1040" s="12"/>
      <c r="O1040" s="12"/>
      <c r="P1040" s="12"/>
      <c r="Q1040" s="12"/>
      <c r="R1040" s="13"/>
      <c r="T1040" s="169"/>
    </row>
    <row r="1041" spans="1:24" x14ac:dyDescent="0.4">
      <c r="A1041" s="14"/>
      <c r="B1041" s="14"/>
      <c r="C1041" s="11"/>
      <c r="D1041" s="12"/>
      <c r="E1041" s="12"/>
      <c r="F1041" s="12"/>
      <c r="G1041" s="12"/>
      <c r="H1041" s="12"/>
      <c r="I1041" s="12"/>
      <c r="J1041" s="13"/>
      <c r="K1041" s="11"/>
      <c r="L1041" s="12"/>
      <c r="M1041" s="12"/>
      <c r="N1041" s="12"/>
      <c r="O1041" s="12"/>
      <c r="P1041" s="12"/>
      <c r="Q1041" s="12"/>
      <c r="R1041" s="13"/>
    </row>
    <row r="1042" spans="1:24" x14ac:dyDescent="0.4">
      <c r="A1042" s="14"/>
      <c r="B1042" s="14"/>
      <c r="C1042" s="11"/>
      <c r="D1042" s="12"/>
      <c r="E1042" s="12"/>
      <c r="F1042" s="12"/>
      <c r="G1042" s="12"/>
      <c r="H1042" s="12"/>
      <c r="I1042" s="12"/>
      <c r="J1042" s="13"/>
      <c r="K1042" s="11"/>
      <c r="L1042" s="12"/>
      <c r="M1042" s="12"/>
      <c r="N1042" s="12"/>
      <c r="O1042" s="12"/>
      <c r="P1042" s="12"/>
      <c r="Q1042" s="12"/>
      <c r="R1042" s="13"/>
      <c r="T1042" s="169"/>
    </row>
    <row r="1043" spans="1:24" x14ac:dyDescent="0.4">
      <c r="A1043" s="14"/>
      <c r="B1043" s="14"/>
      <c r="C1043" s="11"/>
      <c r="D1043" s="12"/>
      <c r="E1043" s="12"/>
      <c r="F1043" s="12"/>
      <c r="G1043" s="12"/>
      <c r="H1043" s="12"/>
      <c r="I1043" s="12"/>
      <c r="J1043" s="13"/>
      <c r="K1043" s="11"/>
      <c r="L1043" s="12"/>
      <c r="M1043" s="12"/>
      <c r="N1043" s="12"/>
      <c r="O1043" s="12"/>
      <c r="P1043" s="12"/>
      <c r="Q1043" s="12"/>
      <c r="R1043" s="13"/>
    </row>
    <row r="1044" spans="1:24" x14ac:dyDescent="0.4">
      <c r="A1044" s="14"/>
      <c r="B1044" s="14"/>
      <c r="C1044" s="11"/>
      <c r="D1044" s="12"/>
      <c r="E1044" s="12"/>
      <c r="F1044" s="12"/>
      <c r="G1044" s="12"/>
      <c r="H1044" s="12"/>
      <c r="I1044" s="12"/>
      <c r="J1044" s="13"/>
      <c r="K1044" s="11"/>
      <c r="L1044" s="12"/>
      <c r="M1044" s="12"/>
      <c r="N1044" s="12"/>
      <c r="O1044" s="12"/>
      <c r="P1044" s="12"/>
      <c r="Q1044" s="12"/>
      <c r="R1044" s="13"/>
      <c r="T1044" s="169"/>
    </row>
    <row r="1045" spans="1:24" x14ac:dyDescent="0.4">
      <c r="A1045" s="14"/>
      <c r="B1045" s="14"/>
      <c r="C1045" s="11"/>
      <c r="D1045" s="12"/>
      <c r="E1045" s="12"/>
      <c r="F1045" s="12"/>
      <c r="G1045" s="12"/>
      <c r="H1045" s="12"/>
      <c r="I1045" s="12"/>
      <c r="J1045" s="13"/>
      <c r="K1045" s="11"/>
      <c r="L1045" s="12"/>
      <c r="M1045" s="12"/>
      <c r="N1045" s="12"/>
      <c r="O1045" s="12"/>
      <c r="P1045" s="12"/>
      <c r="Q1045" s="12"/>
      <c r="R1045" s="13"/>
    </row>
    <row r="1046" spans="1:24" x14ac:dyDescent="0.4">
      <c r="A1046" s="14"/>
      <c r="B1046" s="14"/>
      <c r="C1046" s="11"/>
      <c r="D1046" s="12"/>
      <c r="E1046" s="12"/>
      <c r="F1046" s="12"/>
      <c r="G1046" s="12"/>
      <c r="H1046" s="12"/>
      <c r="I1046" s="12"/>
      <c r="J1046" s="13"/>
      <c r="K1046" s="11"/>
      <c r="L1046" s="12"/>
      <c r="M1046" s="12"/>
      <c r="N1046" s="12"/>
      <c r="O1046" s="12"/>
      <c r="P1046" s="12"/>
      <c r="Q1046" s="12"/>
      <c r="R1046" s="13"/>
      <c r="T1046" s="169"/>
    </row>
    <row r="1047" spans="1:24" x14ac:dyDescent="0.4">
      <c r="A1047" s="14"/>
      <c r="B1047" s="14"/>
      <c r="C1047" s="11"/>
      <c r="D1047" s="12"/>
      <c r="E1047" s="12"/>
      <c r="F1047" s="12"/>
      <c r="G1047" s="12"/>
      <c r="H1047" s="12"/>
      <c r="I1047" s="12"/>
      <c r="J1047" s="13"/>
      <c r="K1047" s="11"/>
      <c r="L1047" s="12"/>
      <c r="M1047" s="12"/>
      <c r="N1047" s="12"/>
      <c r="O1047" s="12"/>
      <c r="P1047" s="12"/>
      <c r="Q1047" s="12"/>
      <c r="R1047" s="13"/>
    </row>
    <row r="1048" spans="1:24" x14ac:dyDescent="0.4">
      <c r="A1048" s="14"/>
      <c r="B1048" s="14"/>
      <c r="C1048" s="11"/>
      <c r="D1048" s="12"/>
      <c r="E1048" s="12"/>
      <c r="F1048" s="12"/>
      <c r="G1048" s="12"/>
      <c r="H1048" s="12"/>
      <c r="I1048" s="12"/>
      <c r="J1048" s="13"/>
      <c r="K1048" s="11"/>
      <c r="L1048" s="12"/>
      <c r="M1048" s="12"/>
      <c r="N1048" s="12"/>
      <c r="O1048" s="12"/>
      <c r="P1048" s="12"/>
      <c r="Q1048" s="12"/>
      <c r="R1048" s="13"/>
      <c r="T1048" s="169"/>
    </row>
    <row r="1050" spans="1:24" x14ac:dyDescent="0.4">
      <c r="A1050" s="211" t="s">
        <v>1441</v>
      </c>
      <c r="B1050" s="18"/>
      <c r="C1050" s="18"/>
    </row>
    <row r="1052" spans="1:24" x14ac:dyDescent="0.4">
      <c r="A1052" s="217" t="s">
        <v>133</v>
      </c>
      <c r="B1052" s="218"/>
      <c r="C1052" s="11">
        <v>65536</v>
      </c>
      <c r="D1052" s="12">
        <v>32768</v>
      </c>
      <c r="E1052" s="12">
        <v>16384</v>
      </c>
      <c r="F1052" s="12">
        <v>8192</v>
      </c>
      <c r="G1052" s="12">
        <v>4096</v>
      </c>
      <c r="H1052" s="12">
        <v>2048</v>
      </c>
      <c r="I1052" s="12">
        <v>1024</v>
      </c>
      <c r="J1052" s="13">
        <v>512</v>
      </c>
      <c r="K1052" s="11">
        <v>256</v>
      </c>
      <c r="L1052" s="12">
        <v>128</v>
      </c>
      <c r="M1052" s="12">
        <v>64</v>
      </c>
      <c r="N1052" s="12">
        <v>32</v>
      </c>
      <c r="O1052" s="12">
        <v>16</v>
      </c>
      <c r="P1052" s="12">
        <v>8</v>
      </c>
      <c r="Q1052" s="12">
        <v>4</v>
      </c>
      <c r="R1052" s="13">
        <v>2</v>
      </c>
      <c r="S1052" t="s">
        <v>2</v>
      </c>
    </row>
    <row r="1053" spans="1:24" x14ac:dyDescent="0.4">
      <c r="A1053" s="219" t="s">
        <v>135</v>
      </c>
      <c r="B1053" s="218"/>
      <c r="C1053" s="1">
        <v>128</v>
      </c>
      <c r="D1053" s="2">
        <v>64</v>
      </c>
      <c r="E1053" s="2">
        <v>32</v>
      </c>
      <c r="F1053" s="2">
        <v>16</v>
      </c>
      <c r="G1053" s="2">
        <v>8</v>
      </c>
      <c r="H1053" s="2">
        <v>4</v>
      </c>
      <c r="I1053" s="2">
        <v>2</v>
      </c>
      <c r="J1053" s="3">
        <v>1</v>
      </c>
      <c r="K1053" s="4">
        <v>128</v>
      </c>
      <c r="L1053">
        <v>64</v>
      </c>
      <c r="M1053">
        <v>32</v>
      </c>
      <c r="N1053">
        <v>16</v>
      </c>
      <c r="O1053">
        <v>8</v>
      </c>
      <c r="P1053">
        <v>4</v>
      </c>
      <c r="Q1053">
        <v>2</v>
      </c>
      <c r="R1053" s="5">
        <v>1</v>
      </c>
      <c r="S1053" t="s">
        <v>3</v>
      </c>
    </row>
    <row r="1054" spans="1:24" x14ac:dyDescent="0.4">
      <c r="A1054" s="217" t="s">
        <v>133</v>
      </c>
      <c r="B1054" s="218"/>
      <c r="C1054" s="1">
        <v>65534</v>
      </c>
      <c r="D1054" s="2">
        <v>32766</v>
      </c>
      <c r="E1054" s="2">
        <v>16382</v>
      </c>
      <c r="F1054" s="2">
        <v>8190</v>
      </c>
      <c r="G1054" s="2">
        <v>4094</v>
      </c>
      <c r="H1054" s="2">
        <v>2046</v>
      </c>
      <c r="I1054" s="2">
        <v>1022</v>
      </c>
      <c r="J1054" s="3">
        <v>510</v>
      </c>
      <c r="K1054" s="1">
        <v>254</v>
      </c>
      <c r="L1054" s="2">
        <v>126</v>
      </c>
      <c r="M1054" s="2">
        <v>62</v>
      </c>
      <c r="N1054" s="2">
        <v>30</v>
      </c>
      <c r="O1054" s="2">
        <v>14</v>
      </c>
      <c r="P1054" s="2">
        <v>6</v>
      </c>
      <c r="Q1054" s="2">
        <v>2</v>
      </c>
      <c r="R1054" s="3">
        <v>0</v>
      </c>
      <c r="S1054" t="s">
        <v>400</v>
      </c>
    </row>
    <row r="1055" spans="1:24" x14ac:dyDescent="0.4">
      <c r="A1055" s="217" t="s">
        <v>134</v>
      </c>
      <c r="B1055" s="217"/>
      <c r="C1055" s="1">
        <v>16</v>
      </c>
      <c r="D1055" s="2">
        <v>15</v>
      </c>
      <c r="E1055" s="2">
        <v>14</v>
      </c>
      <c r="F1055" s="2">
        <v>13</v>
      </c>
      <c r="G1055" s="2">
        <v>12</v>
      </c>
      <c r="H1055" s="2">
        <v>11</v>
      </c>
      <c r="I1055" s="2">
        <v>10</v>
      </c>
      <c r="J1055" s="2">
        <v>9</v>
      </c>
      <c r="K1055" s="1">
        <v>8</v>
      </c>
      <c r="L1055" s="2">
        <v>7</v>
      </c>
      <c r="M1055" s="2">
        <v>6</v>
      </c>
      <c r="N1055" s="2">
        <v>5</v>
      </c>
      <c r="O1055" s="2">
        <v>4</v>
      </c>
      <c r="P1055" s="2">
        <v>3</v>
      </c>
      <c r="Q1055" s="2">
        <v>2</v>
      </c>
      <c r="R1055" s="3">
        <v>1</v>
      </c>
      <c r="S1055" t="s">
        <v>1</v>
      </c>
      <c r="U1055" s="14" t="s">
        <v>4</v>
      </c>
      <c r="V1055" s="14" t="s">
        <v>1415</v>
      </c>
      <c r="W1055" s="14" t="s">
        <v>1416</v>
      </c>
      <c r="X1055" s="14" t="s">
        <v>6</v>
      </c>
    </row>
    <row r="1056" spans="1:24" x14ac:dyDescent="0.4">
      <c r="A1056" s="132">
        <v>172</v>
      </c>
      <c r="B1056" s="133">
        <v>16</v>
      </c>
      <c r="C1056" s="134">
        <v>0</v>
      </c>
      <c r="D1056" s="135">
        <v>0</v>
      </c>
      <c r="E1056" s="135">
        <v>0</v>
      </c>
      <c r="F1056" s="135">
        <v>0</v>
      </c>
      <c r="G1056" s="135">
        <v>0</v>
      </c>
      <c r="H1056" s="135">
        <v>0</v>
      </c>
      <c r="I1056" s="135">
        <v>0</v>
      </c>
      <c r="J1056" s="133">
        <v>1</v>
      </c>
      <c r="K1056" s="134">
        <v>0</v>
      </c>
      <c r="L1056" s="135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3">
        <v>0</v>
      </c>
      <c r="T1056" s="169" t="s">
        <v>1442</v>
      </c>
      <c r="U1056" t="s">
        <v>1444</v>
      </c>
      <c r="V1056" t="s">
        <v>1446</v>
      </c>
      <c r="W1056" t="s">
        <v>1447</v>
      </c>
      <c r="X1056" t="s">
        <v>1445</v>
      </c>
    </row>
    <row r="1057" spans="1:24" x14ac:dyDescent="0.4">
      <c r="A1057" s="132">
        <v>172</v>
      </c>
      <c r="B1057" s="133">
        <v>16</v>
      </c>
      <c r="C1057" s="134">
        <v>0</v>
      </c>
      <c r="D1057" s="135">
        <v>0</v>
      </c>
      <c r="E1057" s="135">
        <v>0</v>
      </c>
      <c r="F1057" s="135">
        <v>0</v>
      </c>
      <c r="G1057" s="135">
        <v>0</v>
      </c>
      <c r="H1057" s="135">
        <v>0</v>
      </c>
      <c r="I1057" s="135">
        <v>0</v>
      </c>
      <c r="J1057" s="133">
        <v>1</v>
      </c>
      <c r="K1057" s="134">
        <v>0</v>
      </c>
      <c r="L1057" s="135">
        <v>0</v>
      </c>
      <c r="M1057" s="2">
        <v>1</v>
      </c>
      <c r="N1057" s="2">
        <v>1</v>
      </c>
      <c r="O1057" s="2">
        <v>1</v>
      </c>
      <c r="P1057" s="2">
        <v>1</v>
      </c>
      <c r="Q1057" s="2">
        <v>1</v>
      </c>
      <c r="R1057" s="3">
        <v>1</v>
      </c>
    </row>
    <row r="1058" spans="1:24" x14ac:dyDescent="0.4">
      <c r="A1058" s="207">
        <v>172</v>
      </c>
      <c r="B1058" s="208">
        <v>16</v>
      </c>
      <c r="C1058" s="209">
        <v>0</v>
      </c>
      <c r="D1058" s="210">
        <v>0</v>
      </c>
      <c r="E1058" s="135">
        <v>0</v>
      </c>
      <c r="F1058" s="135">
        <v>0</v>
      </c>
      <c r="G1058" s="135">
        <v>0</v>
      </c>
      <c r="H1058" s="135">
        <v>0</v>
      </c>
      <c r="I1058" s="135">
        <v>0</v>
      </c>
      <c r="J1058" s="133">
        <v>1</v>
      </c>
      <c r="K1058" s="134">
        <v>0</v>
      </c>
      <c r="L1058" s="135">
        <v>1</v>
      </c>
      <c r="M1058" s="135">
        <v>0</v>
      </c>
      <c r="N1058" s="2">
        <v>0</v>
      </c>
      <c r="O1058" s="2">
        <v>0</v>
      </c>
      <c r="P1058" s="2">
        <v>0</v>
      </c>
      <c r="Q1058" s="2">
        <v>0</v>
      </c>
      <c r="R1058" s="3">
        <v>0</v>
      </c>
      <c r="T1058" s="169" t="s">
        <v>1443</v>
      </c>
      <c r="U1058" t="s">
        <v>1448</v>
      </c>
      <c r="V1058" t="s">
        <v>1450</v>
      </c>
      <c r="W1058" t="s">
        <v>1451</v>
      </c>
      <c r="X1058" t="s">
        <v>1449</v>
      </c>
    </row>
    <row r="1059" spans="1:24" x14ac:dyDescent="0.4">
      <c r="A1059" s="207">
        <v>172</v>
      </c>
      <c r="B1059" s="208">
        <v>16</v>
      </c>
      <c r="C1059" s="209">
        <v>0</v>
      </c>
      <c r="D1059" s="210">
        <v>0</v>
      </c>
      <c r="E1059" s="135">
        <v>0</v>
      </c>
      <c r="F1059" s="135">
        <v>0</v>
      </c>
      <c r="G1059" s="135">
        <v>0</v>
      </c>
      <c r="H1059" s="135">
        <v>0</v>
      </c>
      <c r="I1059" s="135">
        <v>0</v>
      </c>
      <c r="J1059" s="133">
        <v>1</v>
      </c>
      <c r="K1059" s="134">
        <v>0</v>
      </c>
      <c r="L1059" s="135">
        <v>1</v>
      </c>
      <c r="M1059" s="135">
        <v>0</v>
      </c>
      <c r="N1059" s="2">
        <v>1</v>
      </c>
      <c r="O1059" s="2">
        <v>1</v>
      </c>
      <c r="P1059" s="2">
        <v>1</v>
      </c>
      <c r="Q1059" s="2">
        <v>1</v>
      </c>
      <c r="R1059" s="3">
        <v>1</v>
      </c>
    </row>
    <row r="1060" spans="1:24" x14ac:dyDescent="0.4">
      <c r="A1060" s="84"/>
      <c r="B1060" s="3"/>
      <c r="C1060" s="1"/>
      <c r="D1060" s="2"/>
      <c r="E1060" s="2"/>
      <c r="F1060" s="2"/>
      <c r="G1060" s="2"/>
      <c r="H1060" s="2"/>
      <c r="I1060" s="2"/>
      <c r="J1060" s="3"/>
      <c r="K1060" s="1"/>
      <c r="L1060" s="2"/>
      <c r="M1060" s="2"/>
      <c r="N1060" s="2"/>
      <c r="O1060" s="2"/>
      <c r="P1060" s="2"/>
      <c r="Q1060" s="2"/>
      <c r="R1060" s="3"/>
      <c r="T1060" s="169"/>
    </row>
    <row r="1061" spans="1:24" x14ac:dyDescent="0.4">
      <c r="A1061" s="84"/>
      <c r="B1061" s="3"/>
      <c r="C1061" s="1"/>
      <c r="D1061" s="2"/>
      <c r="E1061" s="2"/>
      <c r="F1061" s="2"/>
      <c r="G1061" s="2"/>
      <c r="H1061" s="2"/>
      <c r="I1061" s="2"/>
      <c r="J1061" s="3"/>
      <c r="K1061" s="1"/>
      <c r="L1061" s="2"/>
      <c r="M1061" s="2"/>
      <c r="N1061" s="2"/>
      <c r="O1061" s="2"/>
      <c r="P1061" s="2"/>
      <c r="Q1061" s="2"/>
      <c r="R1061" s="3"/>
    </row>
    <row r="1062" spans="1:24" x14ac:dyDescent="0.4">
      <c r="A1062" s="84"/>
      <c r="B1062" s="3"/>
      <c r="C1062" s="1"/>
      <c r="D1062" s="2"/>
      <c r="E1062" s="2"/>
      <c r="F1062" s="2"/>
      <c r="G1062" s="2"/>
      <c r="H1062" s="2"/>
      <c r="I1062" s="2"/>
      <c r="J1062" s="3"/>
      <c r="K1062" s="1"/>
      <c r="L1062" s="2"/>
      <c r="M1062" s="2"/>
      <c r="N1062" s="2"/>
      <c r="O1062" s="2"/>
      <c r="P1062" s="2"/>
      <c r="Q1062" s="2"/>
      <c r="R1062" s="3"/>
      <c r="T1062" s="169"/>
    </row>
    <row r="1063" spans="1:24" x14ac:dyDescent="0.4">
      <c r="A1063" s="84"/>
      <c r="B1063" s="3"/>
      <c r="C1063" s="1"/>
      <c r="D1063" s="2"/>
      <c r="E1063" s="2"/>
      <c r="F1063" s="2"/>
      <c r="G1063" s="2"/>
      <c r="H1063" s="2"/>
      <c r="I1063" s="2"/>
      <c r="J1063" s="3"/>
      <c r="K1063" s="1"/>
      <c r="L1063" s="2"/>
      <c r="M1063" s="2"/>
      <c r="N1063" s="2"/>
      <c r="O1063" s="2"/>
      <c r="P1063" s="2"/>
      <c r="Q1063" s="2"/>
      <c r="R1063" s="3"/>
    </row>
    <row r="1064" spans="1:24" x14ac:dyDescent="0.4">
      <c r="A1064" s="84"/>
      <c r="B1064" s="3"/>
      <c r="C1064" s="11"/>
      <c r="D1064" s="12"/>
      <c r="E1064" s="12"/>
      <c r="F1064" s="12"/>
      <c r="G1064" s="12"/>
      <c r="H1064" s="12"/>
      <c r="I1064" s="12"/>
      <c r="J1064" s="13"/>
      <c r="K1064" s="11"/>
      <c r="L1064" s="12"/>
      <c r="M1064" s="12"/>
      <c r="N1064" s="12"/>
      <c r="O1064" s="12"/>
      <c r="P1064" s="12"/>
      <c r="Q1064" s="12"/>
      <c r="R1064" s="13"/>
      <c r="T1064" s="169"/>
    </row>
    <row r="1065" spans="1:24" x14ac:dyDescent="0.4">
      <c r="A1065" s="84"/>
      <c r="B1065" s="3"/>
      <c r="C1065" s="11"/>
      <c r="D1065" s="12"/>
      <c r="E1065" s="12"/>
      <c r="F1065" s="12"/>
      <c r="G1065" s="12"/>
      <c r="H1065" s="12"/>
      <c r="I1065" s="12"/>
      <c r="J1065" s="13"/>
      <c r="K1065" s="11"/>
      <c r="L1065" s="12"/>
      <c r="M1065" s="12"/>
      <c r="N1065" s="12"/>
      <c r="O1065" s="12"/>
      <c r="P1065" s="12"/>
      <c r="Q1065" s="12"/>
      <c r="R1065" s="13"/>
    </row>
    <row r="1066" spans="1:24" x14ac:dyDescent="0.4">
      <c r="A1066" s="14"/>
      <c r="B1066" s="11"/>
      <c r="C1066" s="11"/>
      <c r="D1066" s="12"/>
      <c r="E1066" s="12"/>
      <c r="F1066" s="12"/>
      <c r="G1066" s="12"/>
      <c r="H1066" s="12"/>
      <c r="I1066" s="12"/>
      <c r="J1066" s="13"/>
      <c r="K1066" s="11"/>
      <c r="L1066" s="12"/>
      <c r="M1066" s="12"/>
      <c r="N1066" s="12"/>
      <c r="O1066" s="12"/>
      <c r="P1066" s="12"/>
      <c r="Q1066" s="12"/>
      <c r="R1066" s="13"/>
      <c r="T1066" s="169"/>
    </row>
    <row r="1067" spans="1:24" x14ac:dyDescent="0.4">
      <c r="A1067" s="14"/>
      <c r="B1067" s="11"/>
      <c r="C1067" s="11"/>
      <c r="D1067" s="12"/>
      <c r="E1067" s="12"/>
      <c r="F1067" s="12"/>
      <c r="G1067" s="12"/>
      <c r="H1067" s="12"/>
      <c r="I1067" s="12"/>
      <c r="J1067" s="13"/>
      <c r="K1067" s="11"/>
      <c r="L1067" s="12"/>
      <c r="M1067" s="12"/>
      <c r="N1067" s="12"/>
      <c r="O1067" s="12"/>
      <c r="P1067" s="12"/>
      <c r="Q1067" s="12"/>
      <c r="R1067" s="13"/>
    </row>
    <row r="1068" spans="1:24" x14ac:dyDescent="0.4">
      <c r="A1068" s="14"/>
      <c r="B1068" s="14"/>
      <c r="C1068" s="11"/>
      <c r="D1068" s="12"/>
      <c r="E1068" s="12"/>
      <c r="F1068" s="12"/>
      <c r="G1068" s="12"/>
      <c r="H1068" s="12"/>
      <c r="I1068" s="12"/>
      <c r="J1068" s="13"/>
      <c r="K1068" s="11"/>
      <c r="L1068" s="12"/>
      <c r="M1068" s="12"/>
      <c r="N1068" s="12"/>
      <c r="O1068" s="12"/>
      <c r="P1068" s="12"/>
      <c r="Q1068" s="12"/>
      <c r="R1068" s="13"/>
      <c r="T1068" s="169"/>
    </row>
    <row r="1069" spans="1:24" x14ac:dyDescent="0.4">
      <c r="A1069" s="14"/>
      <c r="B1069" s="14"/>
      <c r="C1069" s="11"/>
      <c r="D1069" s="12"/>
      <c r="E1069" s="12"/>
      <c r="F1069" s="12"/>
      <c r="G1069" s="12"/>
      <c r="H1069" s="12"/>
      <c r="I1069" s="12"/>
      <c r="J1069" s="13"/>
      <c r="K1069" s="11"/>
      <c r="L1069" s="12"/>
      <c r="M1069" s="12"/>
      <c r="N1069" s="12"/>
      <c r="O1069" s="12"/>
      <c r="P1069" s="12"/>
      <c r="Q1069" s="12"/>
      <c r="R1069" s="13"/>
    </row>
    <row r="1070" spans="1:24" x14ac:dyDescent="0.4">
      <c r="A1070" s="14"/>
      <c r="B1070" s="14"/>
      <c r="C1070" s="11"/>
      <c r="D1070" s="12"/>
      <c r="E1070" s="12"/>
      <c r="F1070" s="12"/>
      <c r="G1070" s="12"/>
      <c r="H1070" s="12"/>
      <c r="I1070" s="12"/>
      <c r="J1070" s="13"/>
      <c r="K1070" s="11"/>
      <c r="L1070" s="12"/>
      <c r="M1070" s="12"/>
      <c r="N1070" s="12"/>
      <c r="O1070" s="12"/>
      <c r="P1070" s="12"/>
      <c r="Q1070" s="12"/>
      <c r="R1070" s="13"/>
      <c r="T1070" s="169"/>
    </row>
    <row r="1071" spans="1:24" x14ac:dyDescent="0.4">
      <c r="A1071" s="14"/>
      <c r="B1071" s="14"/>
      <c r="C1071" s="11"/>
      <c r="D1071" s="12"/>
      <c r="E1071" s="12"/>
      <c r="F1071" s="12"/>
      <c r="G1071" s="12"/>
      <c r="H1071" s="12"/>
      <c r="I1071" s="12"/>
      <c r="J1071" s="13"/>
      <c r="K1071" s="11"/>
      <c r="L1071" s="12"/>
      <c r="M1071" s="12"/>
      <c r="N1071" s="12"/>
      <c r="O1071" s="12"/>
      <c r="P1071" s="12"/>
      <c r="Q1071" s="12"/>
      <c r="R1071" s="13"/>
    </row>
    <row r="1072" spans="1:24" x14ac:dyDescent="0.4">
      <c r="A1072" s="14"/>
      <c r="B1072" s="14"/>
      <c r="C1072" s="11"/>
      <c r="D1072" s="12"/>
      <c r="E1072" s="12"/>
      <c r="F1072" s="12"/>
      <c r="G1072" s="12"/>
      <c r="H1072" s="12"/>
      <c r="I1072" s="12"/>
      <c r="J1072" s="13"/>
      <c r="K1072" s="11"/>
      <c r="L1072" s="12"/>
      <c r="M1072" s="12"/>
      <c r="N1072" s="12"/>
      <c r="O1072" s="12"/>
      <c r="P1072" s="12"/>
      <c r="Q1072" s="12"/>
      <c r="R1072" s="13"/>
      <c r="T1072" s="169"/>
    </row>
    <row r="1073" spans="1:24" x14ac:dyDescent="0.4">
      <c r="A1073" s="14"/>
      <c r="B1073" s="14"/>
      <c r="C1073" s="11"/>
      <c r="D1073" s="12"/>
      <c r="E1073" s="12"/>
      <c r="F1073" s="12"/>
      <c r="G1073" s="12"/>
      <c r="H1073" s="12"/>
      <c r="I1073" s="12"/>
      <c r="J1073" s="13"/>
      <c r="K1073" s="11"/>
      <c r="L1073" s="12"/>
      <c r="M1073" s="12"/>
      <c r="N1073" s="12"/>
      <c r="O1073" s="12"/>
      <c r="P1073" s="12"/>
      <c r="Q1073" s="12"/>
      <c r="R1073" s="13"/>
    </row>
    <row r="1074" spans="1:24" x14ac:dyDescent="0.4">
      <c r="A1074" s="14"/>
      <c r="B1074" s="14"/>
      <c r="C1074" s="11"/>
      <c r="D1074" s="12"/>
      <c r="E1074" s="12"/>
      <c r="F1074" s="12"/>
      <c r="G1074" s="12"/>
      <c r="H1074" s="12"/>
      <c r="I1074" s="12"/>
      <c r="J1074" s="13"/>
      <c r="K1074" s="11"/>
      <c r="L1074" s="12"/>
      <c r="M1074" s="12"/>
      <c r="N1074" s="12"/>
      <c r="O1074" s="12"/>
      <c r="P1074" s="12"/>
      <c r="Q1074" s="12"/>
      <c r="R1074" s="13"/>
      <c r="T1074" s="169"/>
    </row>
    <row r="1075" spans="1:24" x14ac:dyDescent="0.4">
      <c r="A1075" s="14"/>
      <c r="B1075" s="14"/>
      <c r="C1075" s="11"/>
      <c r="D1075" s="12"/>
      <c r="E1075" s="12"/>
      <c r="F1075" s="12"/>
      <c r="G1075" s="12"/>
      <c r="H1075" s="12"/>
      <c r="I1075" s="12"/>
      <c r="J1075" s="13"/>
      <c r="K1075" s="11"/>
      <c r="L1075" s="12"/>
      <c r="M1075" s="12"/>
      <c r="N1075" s="12"/>
      <c r="O1075" s="12"/>
      <c r="P1075" s="12"/>
      <c r="Q1075" s="12"/>
      <c r="R1075" s="13"/>
    </row>
    <row r="1076" spans="1:24" x14ac:dyDescent="0.4">
      <c r="A1076" s="14"/>
      <c r="B1076" s="14"/>
      <c r="C1076" s="11"/>
      <c r="D1076" s="12"/>
      <c r="E1076" s="12"/>
      <c r="F1076" s="12"/>
      <c r="G1076" s="12"/>
      <c r="H1076" s="12"/>
      <c r="I1076" s="12"/>
      <c r="J1076" s="13"/>
      <c r="K1076" s="11"/>
      <c r="L1076" s="12"/>
      <c r="M1076" s="12"/>
      <c r="N1076" s="12"/>
      <c r="O1076" s="12"/>
      <c r="P1076" s="12"/>
      <c r="Q1076" s="12"/>
      <c r="R1076" s="13"/>
      <c r="T1076" s="169"/>
    </row>
    <row r="1078" spans="1:24" x14ac:dyDescent="0.4">
      <c r="A1078" s="211" t="s">
        <v>1452</v>
      </c>
      <c r="B1078" s="18"/>
      <c r="C1078" s="18"/>
    </row>
    <row r="1080" spans="1:24" x14ac:dyDescent="0.4">
      <c r="A1080" s="217" t="s">
        <v>133</v>
      </c>
      <c r="B1080" s="218"/>
      <c r="C1080" s="11">
        <v>65536</v>
      </c>
      <c r="D1080" s="12">
        <v>32768</v>
      </c>
      <c r="E1080" s="12">
        <v>16384</v>
      </c>
      <c r="F1080" s="12">
        <v>8192</v>
      </c>
      <c r="G1080" s="12">
        <v>4096</v>
      </c>
      <c r="H1080" s="12">
        <v>2048</v>
      </c>
      <c r="I1080" s="12">
        <v>1024</v>
      </c>
      <c r="J1080" s="13">
        <v>512</v>
      </c>
      <c r="K1080" s="11">
        <v>256</v>
      </c>
      <c r="L1080" s="12">
        <v>128</v>
      </c>
      <c r="M1080" s="12">
        <v>64</v>
      </c>
      <c r="N1080" s="12">
        <v>32</v>
      </c>
      <c r="O1080" s="12">
        <v>16</v>
      </c>
      <c r="P1080" s="12">
        <v>8</v>
      </c>
      <c r="Q1080" s="12">
        <v>4</v>
      </c>
      <c r="R1080" s="13">
        <v>2</v>
      </c>
      <c r="S1080" t="s">
        <v>2</v>
      </c>
    </row>
    <row r="1081" spans="1:24" x14ac:dyDescent="0.4">
      <c r="A1081" s="219" t="s">
        <v>135</v>
      </c>
      <c r="B1081" s="218"/>
      <c r="C1081" s="1">
        <v>128</v>
      </c>
      <c r="D1081" s="2">
        <v>64</v>
      </c>
      <c r="E1081" s="2">
        <v>32</v>
      </c>
      <c r="F1081" s="2">
        <v>16</v>
      </c>
      <c r="G1081" s="2">
        <v>8</v>
      </c>
      <c r="H1081" s="2">
        <v>4</v>
      </c>
      <c r="I1081" s="2">
        <v>2</v>
      </c>
      <c r="J1081" s="3">
        <v>1</v>
      </c>
      <c r="K1081" s="4">
        <v>128</v>
      </c>
      <c r="L1081">
        <v>64</v>
      </c>
      <c r="M1081">
        <v>32</v>
      </c>
      <c r="N1081">
        <v>16</v>
      </c>
      <c r="O1081">
        <v>8</v>
      </c>
      <c r="P1081">
        <v>4</v>
      </c>
      <c r="Q1081">
        <v>2</v>
      </c>
      <c r="R1081" s="5">
        <v>1</v>
      </c>
      <c r="S1081" t="s">
        <v>3</v>
      </c>
    </row>
    <row r="1082" spans="1:24" x14ac:dyDescent="0.4">
      <c r="A1082" s="217" t="s">
        <v>133</v>
      </c>
      <c r="B1082" s="218"/>
      <c r="C1082" s="1">
        <v>65534</v>
      </c>
      <c r="D1082" s="2">
        <v>32766</v>
      </c>
      <c r="E1082" s="2">
        <v>16382</v>
      </c>
      <c r="F1082" s="2">
        <v>8190</v>
      </c>
      <c r="G1082" s="2">
        <v>4094</v>
      </c>
      <c r="H1082" s="2">
        <v>2046</v>
      </c>
      <c r="I1082" s="2">
        <v>1022</v>
      </c>
      <c r="J1082" s="3">
        <v>510</v>
      </c>
      <c r="K1082" s="1">
        <v>254</v>
      </c>
      <c r="L1082" s="2">
        <v>126</v>
      </c>
      <c r="M1082" s="2">
        <v>62</v>
      </c>
      <c r="N1082" s="2">
        <v>30</v>
      </c>
      <c r="O1082" s="2">
        <v>14</v>
      </c>
      <c r="P1082" s="2">
        <v>6</v>
      </c>
      <c r="Q1082" s="2">
        <v>2</v>
      </c>
      <c r="R1082" s="3">
        <v>0</v>
      </c>
      <c r="S1082" t="s">
        <v>400</v>
      </c>
    </row>
    <row r="1083" spans="1:24" x14ac:dyDescent="0.4">
      <c r="A1083" s="217" t="s">
        <v>134</v>
      </c>
      <c r="B1083" s="217"/>
      <c r="C1083" s="1">
        <v>16</v>
      </c>
      <c r="D1083" s="2">
        <v>15</v>
      </c>
      <c r="E1083" s="2">
        <v>14</v>
      </c>
      <c r="F1083" s="2">
        <v>13</v>
      </c>
      <c r="G1083" s="2">
        <v>12</v>
      </c>
      <c r="H1083" s="2">
        <v>11</v>
      </c>
      <c r="I1083" s="2">
        <v>10</v>
      </c>
      <c r="J1083" s="2">
        <v>9</v>
      </c>
      <c r="K1083" s="1">
        <v>8</v>
      </c>
      <c r="L1083" s="2">
        <v>7</v>
      </c>
      <c r="M1083" s="2">
        <v>6</v>
      </c>
      <c r="N1083" s="2">
        <v>5</v>
      </c>
      <c r="O1083" s="2">
        <v>4</v>
      </c>
      <c r="P1083" s="2">
        <v>3</v>
      </c>
      <c r="Q1083" s="2">
        <v>2</v>
      </c>
      <c r="R1083" s="3">
        <v>1</v>
      </c>
      <c r="S1083" t="s">
        <v>1</v>
      </c>
      <c r="U1083" s="14" t="s">
        <v>4</v>
      </c>
      <c r="V1083" s="14" t="s">
        <v>1415</v>
      </c>
      <c r="W1083" s="14" t="s">
        <v>1416</v>
      </c>
      <c r="X1083" s="14" t="s">
        <v>6</v>
      </c>
    </row>
    <row r="1084" spans="1:24" x14ac:dyDescent="0.4">
      <c r="A1084" s="132">
        <v>209</v>
      </c>
      <c r="B1084" s="133">
        <v>165</v>
      </c>
      <c r="C1084" s="134">
        <v>1</v>
      </c>
      <c r="D1084" s="135">
        <v>1</v>
      </c>
      <c r="E1084" s="135">
        <v>0</v>
      </c>
      <c r="F1084" s="135">
        <v>0</v>
      </c>
      <c r="G1084" s="135">
        <v>1</v>
      </c>
      <c r="H1084" s="135">
        <v>0</v>
      </c>
      <c r="I1084" s="135">
        <v>0</v>
      </c>
      <c r="J1084" s="133">
        <v>1</v>
      </c>
      <c r="K1084" s="134">
        <v>0</v>
      </c>
      <c r="L1084" s="135">
        <v>0</v>
      </c>
      <c r="M1084" s="135">
        <v>0</v>
      </c>
      <c r="N1084" s="135">
        <v>0</v>
      </c>
      <c r="O1084" s="2">
        <v>0</v>
      </c>
      <c r="P1084" s="2">
        <v>0</v>
      </c>
      <c r="Q1084" s="2">
        <v>0</v>
      </c>
      <c r="R1084" s="3">
        <v>0</v>
      </c>
      <c r="T1084" s="169" t="s">
        <v>1453</v>
      </c>
      <c r="U1084" t="s">
        <v>1455</v>
      </c>
      <c r="V1084" t="s">
        <v>1457</v>
      </c>
      <c r="W1084" t="s">
        <v>1458</v>
      </c>
      <c r="X1084" t="s">
        <v>1456</v>
      </c>
    </row>
    <row r="1085" spans="1:24" x14ac:dyDescent="0.4">
      <c r="A1085" s="132">
        <v>209</v>
      </c>
      <c r="B1085" s="133">
        <v>165</v>
      </c>
      <c r="C1085" s="134">
        <v>1</v>
      </c>
      <c r="D1085" s="135">
        <v>1</v>
      </c>
      <c r="E1085" s="135">
        <v>0</v>
      </c>
      <c r="F1085" s="135">
        <v>0</v>
      </c>
      <c r="G1085" s="135">
        <v>1</v>
      </c>
      <c r="H1085" s="135">
        <v>0</v>
      </c>
      <c r="I1085" s="135">
        <v>0</v>
      </c>
      <c r="J1085" s="133">
        <v>1</v>
      </c>
      <c r="K1085" s="134">
        <v>0</v>
      </c>
      <c r="L1085" s="135">
        <v>0</v>
      </c>
      <c r="M1085" s="135">
        <v>0</v>
      </c>
      <c r="N1085" s="135">
        <v>0</v>
      </c>
      <c r="O1085" s="2">
        <v>1</v>
      </c>
      <c r="P1085" s="2">
        <v>1</v>
      </c>
      <c r="Q1085" s="2">
        <v>1</v>
      </c>
      <c r="R1085" s="3">
        <v>1</v>
      </c>
    </row>
    <row r="1086" spans="1:24" x14ac:dyDescent="0.4">
      <c r="A1086" s="213">
        <v>209</v>
      </c>
      <c r="B1086" s="214">
        <v>165</v>
      </c>
      <c r="C1086" s="215">
        <v>1</v>
      </c>
      <c r="D1086" s="216">
        <v>1</v>
      </c>
      <c r="E1086" s="2">
        <v>0</v>
      </c>
      <c r="F1086" s="2">
        <v>0</v>
      </c>
      <c r="G1086" s="2">
        <v>1</v>
      </c>
      <c r="H1086" s="2">
        <v>0</v>
      </c>
      <c r="I1086" s="2"/>
      <c r="J1086" s="3"/>
      <c r="K1086" s="1"/>
      <c r="L1086" s="2"/>
      <c r="M1086" s="2"/>
      <c r="N1086" s="2"/>
      <c r="O1086" s="2"/>
      <c r="P1086" s="2"/>
      <c r="Q1086" s="2"/>
      <c r="R1086" s="3"/>
      <c r="T1086" s="169" t="s">
        <v>1454</v>
      </c>
    </row>
    <row r="1087" spans="1:24" x14ac:dyDescent="0.4">
      <c r="A1087" s="213"/>
      <c r="B1087" s="214"/>
      <c r="C1087" s="215"/>
      <c r="D1087" s="216"/>
      <c r="E1087" s="2"/>
      <c r="F1087" s="2"/>
      <c r="G1087" s="2"/>
      <c r="H1087" s="2"/>
      <c r="I1087" s="2"/>
      <c r="J1087" s="3"/>
      <c r="K1087" s="1"/>
      <c r="L1087" s="2"/>
      <c r="M1087" s="2"/>
      <c r="N1087" s="2"/>
      <c r="O1087" s="2"/>
      <c r="P1087" s="2"/>
      <c r="Q1087" s="2"/>
      <c r="R1087" s="3"/>
    </row>
    <row r="1088" spans="1:24" x14ac:dyDescent="0.4">
      <c r="A1088" s="84"/>
      <c r="B1088" s="3"/>
      <c r="C1088" s="1"/>
      <c r="D1088" s="2"/>
      <c r="E1088" s="2"/>
      <c r="F1088" s="2"/>
      <c r="G1088" s="2"/>
      <c r="H1088" s="2"/>
      <c r="I1088" s="2"/>
      <c r="J1088" s="3"/>
      <c r="K1088" s="1"/>
      <c r="L1088" s="2"/>
      <c r="M1088" s="2"/>
      <c r="N1088" s="2"/>
      <c r="O1088" s="2"/>
      <c r="P1088" s="2"/>
      <c r="Q1088" s="2"/>
      <c r="R1088" s="3"/>
      <c r="T1088" s="169"/>
    </row>
    <row r="1089" spans="1:20" x14ac:dyDescent="0.4">
      <c r="A1089" s="84"/>
      <c r="B1089" s="3"/>
      <c r="C1089" s="1"/>
      <c r="D1089" s="2"/>
      <c r="E1089" s="2"/>
      <c r="F1089" s="2"/>
      <c r="G1089" s="2"/>
      <c r="H1089" s="2"/>
      <c r="I1089" s="2"/>
      <c r="J1089" s="3"/>
      <c r="K1089" s="1"/>
      <c r="L1089" s="2"/>
      <c r="M1089" s="2"/>
      <c r="N1089" s="2"/>
      <c r="O1089" s="2"/>
      <c r="P1089" s="2"/>
      <c r="Q1089" s="2"/>
      <c r="R1089" s="3"/>
    </row>
    <row r="1090" spans="1:20" x14ac:dyDescent="0.4">
      <c r="A1090" s="84"/>
      <c r="B1090" s="3"/>
      <c r="C1090" s="1"/>
      <c r="D1090" s="2"/>
      <c r="E1090" s="2"/>
      <c r="F1090" s="2"/>
      <c r="G1090" s="2"/>
      <c r="H1090" s="2"/>
      <c r="I1090" s="2"/>
      <c r="J1090" s="3"/>
      <c r="K1090" s="1"/>
      <c r="L1090" s="2"/>
      <c r="M1090" s="2"/>
      <c r="N1090" s="2"/>
      <c r="O1090" s="2"/>
      <c r="P1090" s="2"/>
      <c r="Q1090" s="2"/>
      <c r="R1090" s="3"/>
      <c r="T1090" s="169"/>
    </row>
    <row r="1091" spans="1:20" x14ac:dyDescent="0.4">
      <c r="A1091" s="84"/>
      <c r="B1091" s="3"/>
      <c r="C1091" s="1"/>
      <c r="D1091" s="2"/>
      <c r="E1091" s="2"/>
      <c r="F1091" s="2"/>
      <c r="G1091" s="2"/>
      <c r="H1091" s="2"/>
      <c r="I1091" s="2"/>
      <c r="J1091" s="3"/>
      <c r="K1091" s="1"/>
      <c r="L1091" s="2"/>
      <c r="M1091" s="2"/>
      <c r="N1091" s="2"/>
      <c r="O1091" s="2"/>
      <c r="P1091" s="2"/>
      <c r="Q1091" s="2"/>
      <c r="R1091" s="3"/>
    </row>
    <row r="1092" spans="1:20" x14ac:dyDescent="0.4">
      <c r="A1092" s="84"/>
      <c r="B1092" s="3"/>
      <c r="C1092" s="11"/>
      <c r="D1092" s="12"/>
      <c r="E1092" s="12"/>
      <c r="F1092" s="12"/>
      <c r="G1092" s="12"/>
      <c r="H1092" s="12"/>
      <c r="I1092" s="12"/>
      <c r="J1092" s="13"/>
      <c r="K1092" s="11"/>
      <c r="L1092" s="12"/>
      <c r="M1092" s="12"/>
      <c r="N1092" s="12"/>
      <c r="O1092" s="12"/>
      <c r="P1092" s="12"/>
      <c r="Q1092" s="12"/>
      <c r="R1092" s="13"/>
      <c r="T1092" s="169"/>
    </row>
    <row r="1093" spans="1:20" x14ac:dyDescent="0.4">
      <c r="A1093" s="84"/>
      <c r="B1093" s="3"/>
      <c r="C1093" s="11"/>
      <c r="D1093" s="12"/>
      <c r="E1093" s="12"/>
      <c r="F1093" s="12"/>
      <c r="G1093" s="12"/>
      <c r="H1093" s="12"/>
      <c r="I1093" s="12"/>
      <c r="J1093" s="13"/>
      <c r="K1093" s="11"/>
      <c r="L1093" s="12"/>
      <c r="M1093" s="12"/>
      <c r="N1093" s="12"/>
      <c r="O1093" s="12"/>
      <c r="P1093" s="12"/>
      <c r="Q1093" s="12"/>
      <c r="R1093" s="13"/>
    </row>
    <row r="1094" spans="1:20" x14ac:dyDescent="0.4">
      <c r="A1094" s="14"/>
      <c r="B1094" s="11"/>
      <c r="C1094" s="11"/>
      <c r="D1094" s="12"/>
      <c r="E1094" s="12"/>
      <c r="F1094" s="12"/>
      <c r="G1094" s="12"/>
      <c r="H1094" s="12"/>
      <c r="I1094" s="12"/>
      <c r="J1094" s="13"/>
      <c r="K1094" s="11"/>
      <c r="L1094" s="12"/>
      <c r="M1094" s="12"/>
      <c r="N1094" s="12"/>
      <c r="O1094" s="12"/>
      <c r="P1094" s="12"/>
      <c r="Q1094" s="12"/>
      <c r="R1094" s="13"/>
      <c r="T1094" s="169"/>
    </row>
    <row r="1095" spans="1:20" x14ac:dyDescent="0.4">
      <c r="A1095" s="14"/>
      <c r="B1095" s="11"/>
      <c r="C1095" s="11"/>
      <c r="D1095" s="12"/>
      <c r="E1095" s="12"/>
      <c r="F1095" s="12"/>
      <c r="G1095" s="12"/>
      <c r="H1095" s="12"/>
      <c r="I1095" s="12"/>
      <c r="J1095" s="13"/>
      <c r="K1095" s="11"/>
      <c r="L1095" s="12"/>
      <c r="M1095" s="12"/>
      <c r="N1095" s="12"/>
      <c r="O1095" s="12"/>
      <c r="P1095" s="12"/>
      <c r="Q1095" s="12"/>
      <c r="R1095" s="13"/>
    </row>
    <row r="1096" spans="1:20" x14ac:dyDescent="0.4">
      <c r="A1096" s="14"/>
      <c r="B1096" s="14"/>
      <c r="C1096" s="11"/>
      <c r="D1096" s="12"/>
      <c r="E1096" s="12"/>
      <c r="F1096" s="12"/>
      <c r="G1096" s="12"/>
      <c r="H1096" s="12"/>
      <c r="I1096" s="12"/>
      <c r="J1096" s="13"/>
      <c r="K1096" s="11"/>
      <c r="L1096" s="12"/>
      <c r="M1096" s="12"/>
      <c r="N1096" s="12"/>
      <c r="O1096" s="12"/>
      <c r="P1096" s="12"/>
      <c r="Q1096" s="12"/>
      <c r="R1096" s="13"/>
      <c r="T1096" s="169"/>
    </row>
    <row r="1097" spans="1:20" x14ac:dyDescent="0.4">
      <c r="A1097" s="14"/>
      <c r="B1097" s="14"/>
      <c r="C1097" s="11"/>
      <c r="D1097" s="12"/>
      <c r="E1097" s="12"/>
      <c r="F1097" s="12"/>
      <c r="G1097" s="12"/>
      <c r="H1097" s="12"/>
      <c r="I1097" s="12"/>
      <c r="J1097" s="13"/>
      <c r="K1097" s="11"/>
      <c r="L1097" s="12"/>
      <c r="M1097" s="12"/>
      <c r="N1097" s="12"/>
      <c r="O1097" s="12"/>
      <c r="P1097" s="12"/>
      <c r="Q1097" s="12"/>
      <c r="R1097" s="13"/>
    </row>
    <row r="1098" spans="1:20" x14ac:dyDescent="0.4">
      <c r="A1098" s="14"/>
      <c r="B1098" s="14"/>
      <c r="C1098" s="11"/>
      <c r="D1098" s="12"/>
      <c r="E1098" s="12"/>
      <c r="F1098" s="12"/>
      <c r="G1098" s="12"/>
      <c r="H1098" s="12"/>
      <c r="I1098" s="12"/>
      <c r="J1098" s="13"/>
      <c r="K1098" s="11"/>
      <c r="L1098" s="12"/>
      <c r="M1098" s="12"/>
      <c r="N1098" s="12"/>
      <c r="O1098" s="12"/>
      <c r="P1098" s="12"/>
      <c r="Q1098" s="12"/>
      <c r="R1098" s="13"/>
      <c r="T1098" s="169"/>
    </row>
    <row r="1099" spans="1:20" x14ac:dyDescent="0.4">
      <c r="A1099" s="14"/>
      <c r="B1099" s="14"/>
      <c r="C1099" s="11"/>
      <c r="D1099" s="12"/>
      <c r="E1099" s="12"/>
      <c r="F1099" s="12"/>
      <c r="G1099" s="12"/>
      <c r="H1099" s="12"/>
      <c r="I1099" s="12"/>
      <c r="J1099" s="13"/>
      <c r="K1099" s="11"/>
      <c r="L1099" s="12"/>
      <c r="M1099" s="12"/>
      <c r="N1099" s="12"/>
      <c r="O1099" s="12"/>
      <c r="P1099" s="12"/>
      <c r="Q1099" s="12"/>
      <c r="R1099" s="13"/>
    </row>
    <row r="1100" spans="1:20" x14ac:dyDescent="0.4">
      <c r="A1100" s="14"/>
      <c r="B1100" s="14"/>
      <c r="C1100" s="11"/>
      <c r="D1100" s="12"/>
      <c r="E1100" s="12"/>
      <c r="F1100" s="12"/>
      <c r="G1100" s="12"/>
      <c r="H1100" s="12"/>
      <c r="I1100" s="12"/>
      <c r="J1100" s="13"/>
      <c r="K1100" s="11"/>
      <c r="L1100" s="12"/>
      <c r="M1100" s="12"/>
      <c r="N1100" s="12"/>
      <c r="O1100" s="12"/>
      <c r="P1100" s="12"/>
      <c r="Q1100" s="12"/>
      <c r="R1100" s="13"/>
      <c r="T1100" s="169"/>
    </row>
    <row r="1101" spans="1:20" x14ac:dyDescent="0.4">
      <c r="A1101" s="14"/>
      <c r="B1101" s="14"/>
      <c r="C1101" s="11"/>
      <c r="D1101" s="12"/>
      <c r="E1101" s="12"/>
      <c r="F1101" s="12"/>
      <c r="G1101" s="12"/>
      <c r="H1101" s="12"/>
      <c r="I1101" s="12"/>
      <c r="J1101" s="13"/>
      <c r="K1101" s="11"/>
      <c r="L1101" s="12"/>
      <c r="M1101" s="12"/>
      <c r="N1101" s="12"/>
      <c r="O1101" s="12"/>
      <c r="P1101" s="12"/>
      <c r="Q1101" s="12"/>
      <c r="R1101" s="13"/>
    </row>
    <row r="1102" spans="1:20" x14ac:dyDescent="0.4">
      <c r="A1102" s="14"/>
      <c r="B1102" s="14"/>
      <c r="C1102" s="11"/>
      <c r="D1102" s="12"/>
      <c r="E1102" s="12"/>
      <c r="F1102" s="12"/>
      <c r="G1102" s="12"/>
      <c r="H1102" s="12"/>
      <c r="I1102" s="12"/>
      <c r="J1102" s="13"/>
      <c r="K1102" s="11"/>
      <c r="L1102" s="12"/>
      <c r="M1102" s="12"/>
      <c r="N1102" s="12"/>
      <c r="O1102" s="12"/>
      <c r="P1102" s="12"/>
      <c r="Q1102" s="12"/>
      <c r="R1102" s="13"/>
      <c r="T1102" s="169"/>
    </row>
    <row r="1103" spans="1:20" x14ac:dyDescent="0.4">
      <c r="A1103" s="14"/>
      <c r="B1103" s="14"/>
      <c r="C1103" s="11"/>
      <c r="D1103" s="12"/>
      <c r="E1103" s="12"/>
      <c r="F1103" s="12"/>
      <c r="G1103" s="12"/>
      <c r="H1103" s="12"/>
      <c r="I1103" s="12"/>
      <c r="J1103" s="13"/>
      <c r="K1103" s="11"/>
      <c r="L1103" s="12"/>
      <c r="M1103" s="12"/>
      <c r="N1103" s="12"/>
      <c r="O1103" s="12"/>
      <c r="P1103" s="12"/>
      <c r="Q1103" s="12"/>
      <c r="R1103" s="13"/>
    </row>
    <row r="1104" spans="1:20" x14ac:dyDescent="0.4">
      <c r="A1104" s="14"/>
      <c r="B1104" s="14"/>
      <c r="C1104" s="11"/>
      <c r="D1104" s="12"/>
      <c r="E1104" s="12"/>
      <c r="F1104" s="12"/>
      <c r="G1104" s="12"/>
      <c r="H1104" s="12"/>
      <c r="I1104" s="12"/>
      <c r="J1104" s="13"/>
      <c r="K1104" s="11"/>
      <c r="L1104" s="12"/>
      <c r="M1104" s="12"/>
      <c r="N1104" s="12"/>
      <c r="O1104" s="12"/>
      <c r="P1104" s="12"/>
      <c r="Q1104" s="12"/>
      <c r="R1104" s="13"/>
      <c r="T1104" s="169"/>
    </row>
    <row r="1106" spans="1:24" x14ac:dyDescent="0.4">
      <c r="A1106" s="211" t="s">
        <v>44</v>
      </c>
      <c r="B1106" s="18"/>
      <c r="C1106" s="18"/>
    </row>
    <row r="1108" spans="1:24" x14ac:dyDescent="0.4">
      <c r="A1108" s="217" t="s">
        <v>133</v>
      </c>
      <c r="B1108" s="218"/>
      <c r="C1108" s="11">
        <v>65536</v>
      </c>
      <c r="D1108" s="12">
        <v>32768</v>
      </c>
      <c r="E1108" s="12">
        <v>16384</v>
      </c>
      <c r="F1108" s="12">
        <v>8192</v>
      </c>
      <c r="G1108" s="12">
        <v>4096</v>
      </c>
      <c r="H1108" s="12">
        <v>2048</v>
      </c>
      <c r="I1108" s="12">
        <v>1024</v>
      </c>
      <c r="J1108" s="13">
        <v>512</v>
      </c>
      <c r="K1108" s="11">
        <v>256</v>
      </c>
      <c r="L1108" s="12">
        <v>128</v>
      </c>
      <c r="M1108" s="12">
        <v>64</v>
      </c>
      <c r="N1108" s="12">
        <v>32</v>
      </c>
      <c r="O1108" s="12">
        <v>16</v>
      </c>
      <c r="P1108" s="12">
        <v>8</v>
      </c>
      <c r="Q1108" s="12">
        <v>4</v>
      </c>
      <c r="R1108" s="13">
        <v>2</v>
      </c>
      <c r="S1108" t="s">
        <v>2</v>
      </c>
    </row>
    <row r="1109" spans="1:24" x14ac:dyDescent="0.4">
      <c r="A1109" s="219" t="s">
        <v>135</v>
      </c>
      <c r="B1109" s="218"/>
      <c r="C1109" s="1">
        <v>128</v>
      </c>
      <c r="D1109" s="2">
        <v>64</v>
      </c>
      <c r="E1109" s="2">
        <v>32</v>
      </c>
      <c r="F1109" s="2">
        <v>16</v>
      </c>
      <c r="G1109" s="2">
        <v>8</v>
      </c>
      <c r="H1109" s="2">
        <v>4</v>
      </c>
      <c r="I1109" s="2">
        <v>2</v>
      </c>
      <c r="J1109" s="3">
        <v>1</v>
      </c>
      <c r="K1109" s="4">
        <v>128</v>
      </c>
      <c r="L1109">
        <v>64</v>
      </c>
      <c r="M1109">
        <v>32</v>
      </c>
      <c r="N1109">
        <v>16</v>
      </c>
      <c r="O1109">
        <v>8</v>
      </c>
      <c r="P1109">
        <v>4</v>
      </c>
      <c r="Q1109">
        <v>2</v>
      </c>
      <c r="R1109" s="5">
        <v>1</v>
      </c>
      <c r="S1109" t="s">
        <v>3</v>
      </c>
    </row>
    <row r="1110" spans="1:24" x14ac:dyDescent="0.4">
      <c r="A1110" s="217" t="s">
        <v>133</v>
      </c>
      <c r="B1110" s="218"/>
      <c r="C1110" s="1">
        <v>65534</v>
      </c>
      <c r="D1110" s="2">
        <v>32766</v>
      </c>
      <c r="E1110" s="2">
        <v>16382</v>
      </c>
      <c r="F1110" s="2">
        <v>8190</v>
      </c>
      <c r="G1110" s="2">
        <v>4094</v>
      </c>
      <c r="H1110" s="2">
        <v>2046</v>
      </c>
      <c r="I1110" s="2">
        <v>1022</v>
      </c>
      <c r="J1110" s="3">
        <v>510</v>
      </c>
      <c r="K1110" s="1">
        <v>254</v>
      </c>
      <c r="L1110" s="2">
        <v>126</v>
      </c>
      <c r="M1110" s="2">
        <v>62</v>
      </c>
      <c r="N1110" s="2">
        <v>30</v>
      </c>
      <c r="O1110" s="2">
        <v>14</v>
      </c>
      <c r="P1110" s="2">
        <v>6</v>
      </c>
      <c r="Q1110" s="2">
        <v>2</v>
      </c>
      <c r="R1110" s="3">
        <v>0</v>
      </c>
      <c r="S1110" t="s">
        <v>400</v>
      </c>
    </row>
    <row r="1111" spans="1:24" x14ac:dyDescent="0.4">
      <c r="A1111" s="217" t="s">
        <v>134</v>
      </c>
      <c r="B1111" s="217"/>
      <c r="C1111" s="1">
        <v>16</v>
      </c>
      <c r="D1111" s="2">
        <v>15</v>
      </c>
      <c r="E1111" s="2">
        <v>14</v>
      </c>
      <c r="F1111" s="2">
        <v>13</v>
      </c>
      <c r="G1111" s="2">
        <v>12</v>
      </c>
      <c r="H1111" s="2">
        <v>11</v>
      </c>
      <c r="I1111" s="2">
        <v>10</v>
      </c>
      <c r="J1111" s="2">
        <v>9</v>
      </c>
      <c r="K1111" s="1">
        <v>8</v>
      </c>
      <c r="L1111" s="2">
        <v>7</v>
      </c>
      <c r="M1111" s="2">
        <v>6</v>
      </c>
      <c r="N1111" s="2">
        <v>5</v>
      </c>
      <c r="O1111" s="2">
        <v>4</v>
      </c>
      <c r="P1111" s="2">
        <v>3</v>
      </c>
      <c r="Q1111" s="2">
        <v>2</v>
      </c>
      <c r="R1111" s="3">
        <v>1</v>
      </c>
      <c r="S1111" t="s">
        <v>1</v>
      </c>
      <c r="U1111" s="14" t="s">
        <v>4</v>
      </c>
      <c r="V1111" s="14" t="s">
        <v>1415</v>
      </c>
      <c r="W1111" s="14" t="s">
        <v>1416</v>
      </c>
      <c r="X1111" s="14" t="s">
        <v>6</v>
      </c>
    </row>
    <row r="1112" spans="1:24" x14ac:dyDescent="0.4">
      <c r="A1112" s="132">
        <v>192</v>
      </c>
      <c r="B1112" s="133">
        <v>168</v>
      </c>
      <c r="C1112" s="134">
        <v>0</v>
      </c>
      <c r="D1112" s="135">
        <v>0</v>
      </c>
      <c r="E1112" s="135">
        <v>0</v>
      </c>
      <c r="F1112" s="135">
        <v>0</v>
      </c>
      <c r="G1112" s="135">
        <v>0</v>
      </c>
      <c r="H1112" s="135">
        <v>0</v>
      </c>
      <c r="I1112" s="135">
        <v>0</v>
      </c>
      <c r="J1112" s="133">
        <v>0</v>
      </c>
      <c r="K1112" s="134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3">
        <v>0</v>
      </c>
      <c r="T1112" s="169" t="s">
        <v>1461</v>
      </c>
      <c r="U1112" t="s">
        <v>465</v>
      </c>
      <c r="V1112" t="s">
        <v>935</v>
      </c>
      <c r="W1112" t="s">
        <v>937</v>
      </c>
      <c r="X1112" t="s">
        <v>936</v>
      </c>
    </row>
    <row r="1113" spans="1:24" x14ac:dyDescent="0.4">
      <c r="A1113" s="132">
        <v>192</v>
      </c>
      <c r="B1113" s="133">
        <v>168</v>
      </c>
      <c r="C1113" s="134">
        <v>0</v>
      </c>
      <c r="D1113" s="135">
        <v>0</v>
      </c>
      <c r="E1113" s="135">
        <v>0</v>
      </c>
      <c r="F1113" s="135">
        <v>0</v>
      </c>
      <c r="G1113" s="135">
        <v>0</v>
      </c>
      <c r="H1113" s="135">
        <v>0</v>
      </c>
      <c r="I1113" s="135">
        <v>0</v>
      </c>
      <c r="J1113" s="133">
        <v>0</v>
      </c>
      <c r="K1113" s="134">
        <v>0</v>
      </c>
      <c r="L1113" s="2">
        <v>1</v>
      </c>
      <c r="M1113" s="2">
        <v>1</v>
      </c>
      <c r="N1113" s="2">
        <v>1</v>
      </c>
      <c r="O1113" s="2">
        <v>1</v>
      </c>
      <c r="P1113" s="2">
        <v>1</v>
      </c>
      <c r="Q1113" s="2">
        <v>1</v>
      </c>
      <c r="R1113" s="3">
        <v>1</v>
      </c>
    </row>
    <row r="1114" spans="1:24" x14ac:dyDescent="0.4">
      <c r="A1114" s="207">
        <v>192</v>
      </c>
      <c r="B1114" s="208">
        <v>168</v>
      </c>
      <c r="C1114" s="209">
        <v>0</v>
      </c>
      <c r="D1114" s="210">
        <v>0</v>
      </c>
      <c r="E1114" s="135">
        <v>0</v>
      </c>
      <c r="F1114" s="135">
        <v>0</v>
      </c>
      <c r="G1114" s="135">
        <v>0</v>
      </c>
      <c r="H1114" s="135">
        <v>0</v>
      </c>
      <c r="I1114" s="135">
        <v>0</v>
      </c>
      <c r="J1114" s="133">
        <v>0</v>
      </c>
      <c r="K1114" s="134">
        <v>1</v>
      </c>
      <c r="L1114" s="135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3">
        <v>0</v>
      </c>
      <c r="T1114" s="169" t="s">
        <v>1462</v>
      </c>
      <c r="U1114" t="s">
        <v>939</v>
      </c>
      <c r="V1114" t="s">
        <v>940</v>
      </c>
      <c r="W1114" t="s">
        <v>942</v>
      </c>
      <c r="X1114" t="s">
        <v>941</v>
      </c>
    </row>
    <row r="1115" spans="1:24" x14ac:dyDescent="0.4">
      <c r="A1115" s="207">
        <v>192</v>
      </c>
      <c r="B1115" s="208">
        <v>168</v>
      </c>
      <c r="C1115" s="209">
        <v>0</v>
      </c>
      <c r="D1115" s="210">
        <v>0</v>
      </c>
      <c r="E1115" s="135">
        <v>0</v>
      </c>
      <c r="F1115" s="135">
        <v>0</v>
      </c>
      <c r="G1115" s="135">
        <v>0</v>
      </c>
      <c r="H1115" s="135">
        <v>0</v>
      </c>
      <c r="I1115" s="135">
        <v>0</v>
      </c>
      <c r="J1115" s="133">
        <v>0</v>
      </c>
      <c r="K1115" s="134">
        <v>1</v>
      </c>
      <c r="L1115" s="135">
        <v>0</v>
      </c>
      <c r="M1115" s="2">
        <v>1</v>
      </c>
      <c r="N1115" s="2">
        <v>1</v>
      </c>
      <c r="O1115" s="2">
        <v>1</v>
      </c>
      <c r="P1115" s="2">
        <v>1</v>
      </c>
      <c r="Q1115" s="2">
        <v>1</v>
      </c>
      <c r="R1115" s="3">
        <v>1</v>
      </c>
    </row>
    <row r="1116" spans="1:24" x14ac:dyDescent="0.4">
      <c r="A1116" s="132">
        <v>192</v>
      </c>
      <c r="B1116" s="133">
        <v>168</v>
      </c>
      <c r="C1116" s="134">
        <v>0</v>
      </c>
      <c r="D1116" s="135">
        <v>0</v>
      </c>
      <c r="E1116" s="135">
        <v>0</v>
      </c>
      <c r="F1116" s="135">
        <v>0</v>
      </c>
      <c r="G1116" s="135">
        <v>0</v>
      </c>
      <c r="H1116" s="135">
        <v>0</v>
      </c>
      <c r="I1116" s="135">
        <v>0</v>
      </c>
      <c r="J1116" s="133">
        <v>0</v>
      </c>
      <c r="K1116" s="134">
        <v>1</v>
      </c>
      <c r="L1116" s="135">
        <v>1</v>
      </c>
      <c r="M1116" s="135">
        <v>0</v>
      </c>
      <c r="N1116" s="2">
        <v>0</v>
      </c>
      <c r="O1116" s="2">
        <v>0</v>
      </c>
      <c r="P1116" s="2">
        <v>0</v>
      </c>
      <c r="Q1116" s="2">
        <v>0</v>
      </c>
      <c r="R1116" s="3">
        <v>0</v>
      </c>
      <c r="T1116" s="169" t="s">
        <v>1464</v>
      </c>
      <c r="U1116" t="s">
        <v>944</v>
      </c>
      <c r="V1116" t="s">
        <v>945</v>
      </c>
      <c r="W1116" t="s">
        <v>947</v>
      </c>
      <c r="X1116" t="s">
        <v>946</v>
      </c>
    </row>
    <row r="1117" spans="1:24" x14ac:dyDescent="0.4">
      <c r="A1117" s="132">
        <v>192</v>
      </c>
      <c r="B1117" s="133">
        <v>168</v>
      </c>
      <c r="C1117" s="134">
        <v>0</v>
      </c>
      <c r="D1117" s="135">
        <v>0</v>
      </c>
      <c r="E1117" s="135">
        <v>0</v>
      </c>
      <c r="F1117" s="135">
        <v>0</v>
      </c>
      <c r="G1117" s="135">
        <v>0</v>
      </c>
      <c r="H1117" s="135">
        <v>0</v>
      </c>
      <c r="I1117" s="135">
        <v>0</v>
      </c>
      <c r="J1117" s="133">
        <v>0</v>
      </c>
      <c r="K1117" s="134">
        <v>1</v>
      </c>
      <c r="L1117" s="135">
        <v>1</v>
      </c>
      <c r="M1117" s="135">
        <v>0</v>
      </c>
      <c r="N1117" s="2">
        <v>1</v>
      </c>
      <c r="O1117" s="2">
        <v>1</v>
      </c>
      <c r="P1117" s="2">
        <v>1</v>
      </c>
      <c r="Q1117" s="2">
        <v>1</v>
      </c>
      <c r="R1117" s="3">
        <v>1</v>
      </c>
    </row>
    <row r="1118" spans="1:24" x14ac:dyDescent="0.4">
      <c r="A1118" s="132">
        <v>192</v>
      </c>
      <c r="B1118" s="133">
        <v>168</v>
      </c>
      <c r="C1118" s="134">
        <v>0</v>
      </c>
      <c r="D1118" s="135">
        <v>0</v>
      </c>
      <c r="E1118" s="135">
        <v>0</v>
      </c>
      <c r="F1118" s="135">
        <v>0</v>
      </c>
      <c r="G1118" s="135">
        <v>0</v>
      </c>
      <c r="H1118" s="135">
        <v>0</v>
      </c>
      <c r="I1118" s="135">
        <v>0</v>
      </c>
      <c r="J1118" s="133">
        <v>0</v>
      </c>
      <c r="K1118" s="134">
        <v>1</v>
      </c>
      <c r="L1118" s="135">
        <v>1</v>
      </c>
      <c r="M1118" s="135">
        <v>1</v>
      </c>
      <c r="N1118" s="2">
        <v>0</v>
      </c>
      <c r="O1118" s="2">
        <v>0</v>
      </c>
      <c r="P1118" s="2">
        <v>0</v>
      </c>
      <c r="Q1118" s="2">
        <v>0</v>
      </c>
      <c r="R1118" s="3">
        <v>0</v>
      </c>
      <c r="T1118" s="169" t="s">
        <v>1463</v>
      </c>
      <c r="U1118" t="s">
        <v>949</v>
      </c>
      <c r="V1118" t="s">
        <v>950</v>
      </c>
      <c r="W1118" t="s">
        <v>952</v>
      </c>
      <c r="X1118" t="s">
        <v>951</v>
      </c>
    </row>
    <row r="1119" spans="1:24" x14ac:dyDescent="0.4">
      <c r="A1119" s="132">
        <v>192</v>
      </c>
      <c r="B1119" s="133">
        <v>168</v>
      </c>
      <c r="C1119" s="134">
        <v>0</v>
      </c>
      <c r="D1119" s="135">
        <v>0</v>
      </c>
      <c r="E1119" s="135">
        <v>0</v>
      </c>
      <c r="F1119" s="135">
        <v>0</v>
      </c>
      <c r="G1119" s="135">
        <v>0</v>
      </c>
      <c r="H1119" s="135">
        <v>0</v>
      </c>
      <c r="I1119" s="135">
        <v>0</v>
      </c>
      <c r="J1119" s="133">
        <v>0</v>
      </c>
      <c r="K1119" s="134">
        <v>1</v>
      </c>
      <c r="L1119" s="135">
        <v>1</v>
      </c>
      <c r="M1119" s="135">
        <v>1</v>
      </c>
      <c r="N1119" s="2">
        <v>1</v>
      </c>
      <c r="O1119" s="2">
        <v>1</v>
      </c>
      <c r="P1119" s="2">
        <v>1</v>
      </c>
      <c r="Q1119" s="2">
        <v>1</v>
      </c>
      <c r="R1119" s="3">
        <v>1</v>
      </c>
      <c r="T1119" s="169"/>
    </row>
    <row r="1120" spans="1:24" x14ac:dyDescent="0.4">
      <c r="A1120" s="84"/>
      <c r="B1120" s="3"/>
      <c r="C1120" s="11"/>
      <c r="D1120" s="12"/>
      <c r="E1120" s="12"/>
      <c r="F1120" s="12"/>
      <c r="G1120" s="12"/>
      <c r="H1120" s="12"/>
      <c r="I1120" s="12"/>
      <c r="J1120" s="13"/>
      <c r="K1120" s="11"/>
      <c r="L1120" s="12"/>
      <c r="M1120" s="12"/>
      <c r="N1120" s="12"/>
      <c r="O1120" s="12"/>
      <c r="P1120" s="12"/>
      <c r="Q1120" s="12"/>
      <c r="R1120" s="13"/>
      <c r="T1120" s="169"/>
    </row>
    <row r="1121" spans="1:20" x14ac:dyDescent="0.4">
      <c r="A1121" s="84"/>
      <c r="B1121" s="3"/>
      <c r="C1121" s="11"/>
      <c r="D1121" s="12"/>
      <c r="E1121" s="12"/>
      <c r="F1121" s="12"/>
      <c r="G1121" s="12"/>
      <c r="H1121" s="12"/>
      <c r="I1121" s="12"/>
      <c r="J1121" s="13"/>
      <c r="K1121" s="11"/>
      <c r="L1121" s="12"/>
      <c r="M1121" s="12"/>
      <c r="N1121" s="12"/>
      <c r="O1121" s="12"/>
      <c r="P1121" s="12"/>
      <c r="Q1121" s="12"/>
      <c r="R1121" s="13"/>
      <c r="T1121" s="169"/>
    </row>
    <row r="1122" spans="1:20" x14ac:dyDescent="0.4">
      <c r="A1122" s="14"/>
      <c r="B1122" s="11"/>
      <c r="C1122" s="11"/>
      <c r="D1122" s="12"/>
      <c r="E1122" s="12"/>
      <c r="F1122" s="12"/>
      <c r="G1122" s="12"/>
      <c r="H1122" s="12"/>
      <c r="I1122" s="12"/>
      <c r="J1122" s="13"/>
      <c r="K1122" s="11"/>
      <c r="L1122" s="12"/>
      <c r="M1122" s="12"/>
      <c r="N1122" s="12"/>
      <c r="O1122" s="12"/>
      <c r="P1122" s="12"/>
      <c r="Q1122" s="12"/>
      <c r="R1122" s="13"/>
      <c r="T1122" s="169"/>
    </row>
    <row r="1123" spans="1:20" x14ac:dyDescent="0.4">
      <c r="A1123" s="14"/>
      <c r="B1123" s="11"/>
      <c r="C1123" s="11"/>
      <c r="D1123" s="12"/>
      <c r="E1123" s="12"/>
      <c r="F1123" s="12"/>
      <c r="G1123" s="12"/>
      <c r="H1123" s="12"/>
      <c r="I1123" s="12"/>
      <c r="J1123" s="13"/>
      <c r="K1123" s="11"/>
      <c r="L1123" s="12"/>
      <c r="M1123" s="12"/>
      <c r="N1123" s="12"/>
      <c r="O1123" s="12"/>
      <c r="P1123" s="12"/>
      <c r="Q1123" s="12"/>
      <c r="R1123" s="13"/>
    </row>
    <row r="1124" spans="1:20" x14ac:dyDescent="0.4">
      <c r="A1124" s="14"/>
      <c r="B1124" s="14"/>
      <c r="C1124" s="11"/>
      <c r="D1124" s="12"/>
      <c r="E1124" s="12"/>
      <c r="F1124" s="12"/>
      <c r="G1124" s="12"/>
      <c r="H1124" s="12"/>
      <c r="I1124" s="12"/>
      <c r="J1124" s="13"/>
      <c r="K1124" s="11"/>
      <c r="L1124" s="12"/>
      <c r="M1124" s="12"/>
      <c r="N1124" s="12"/>
      <c r="O1124" s="12"/>
      <c r="P1124" s="12"/>
      <c r="Q1124" s="12"/>
      <c r="R1124" s="13"/>
      <c r="T1124" s="169"/>
    </row>
    <row r="1125" spans="1:20" x14ac:dyDescent="0.4">
      <c r="A1125" s="14"/>
      <c r="B1125" s="14"/>
      <c r="C1125" s="11"/>
      <c r="D1125" s="12"/>
      <c r="E1125" s="12"/>
      <c r="F1125" s="12"/>
      <c r="G1125" s="12"/>
      <c r="H1125" s="12"/>
      <c r="I1125" s="12"/>
      <c r="J1125" s="13"/>
      <c r="K1125" s="11"/>
      <c r="L1125" s="12"/>
      <c r="M1125" s="12"/>
      <c r="N1125" s="12"/>
      <c r="O1125" s="12"/>
      <c r="P1125" s="12"/>
      <c r="Q1125" s="12"/>
      <c r="R1125" s="13"/>
    </row>
    <row r="1126" spans="1:20" x14ac:dyDescent="0.4">
      <c r="A1126" s="14"/>
      <c r="B1126" s="14"/>
      <c r="C1126" s="11"/>
      <c r="D1126" s="12"/>
      <c r="E1126" s="12"/>
      <c r="F1126" s="12"/>
      <c r="G1126" s="12"/>
      <c r="H1126" s="12"/>
      <c r="I1126" s="12"/>
      <c r="J1126" s="13"/>
      <c r="K1126" s="11"/>
      <c r="L1126" s="12"/>
      <c r="M1126" s="12"/>
      <c r="N1126" s="12"/>
      <c r="O1126" s="12"/>
      <c r="P1126" s="12"/>
      <c r="Q1126" s="12"/>
      <c r="R1126" s="13"/>
    </row>
    <row r="1127" spans="1:20" x14ac:dyDescent="0.4">
      <c r="A1127" s="14"/>
      <c r="B1127" s="14"/>
      <c r="C1127" s="11"/>
      <c r="D1127" s="12"/>
      <c r="E1127" s="12"/>
      <c r="F1127" s="12"/>
      <c r="G1127" s="12"/>
      <c r="H1127" s="12"/>
      <c r="I1127" s="12"/>
      <c r="J1127" s="13"/>
      <c r="K1127" s="11"/>
      <c r="L1127" s="12"/>
      <c r="M1127" s="12"/>
      <c r="N1127" s="12"/>
      <c r="O1127" s="12"/>
      <c r="P1127" s="12"/>
      <c r="Q1127" s="12"/>
      <c r="R1127" s="13"/>
      <c r="T1127" s="169"/>
    </row>
    <row r="1128" spans="1:20" x14ac:dyDescent="0.4">
      <c r="A1128" s="14"/>
      <c r="B1128" s="14"/>
      <c r="C1128" s="11"/>
      <c r="D1128" s="12"/>
      <c r="E1128" s="12"/>
      <c r="F1128" s="12"/>
      <c r="G1128" s="12"/>
      <c r="H1128" s="12"/>
      <c r="I1128" s="12"/>
      <c r="J1128" s="13"/>
      <c r="K1128" s="11"/>
      <c r="L1128" s="12"/>
      <c r="M1128" s="12"/>
      <c r="N1128" s="12"/>
      <c r="O1128" s="12"/>
      <c r="P1128" s="12"/>
      <c r="Q1128" s="12"/>
      <c r="R1128" s="13"/>
    </row>
    <row r="1129" spans="1:20" x14ac:dyDescent="0.4">
      <c r="A1129" s="14"/>
      <c r="B1129" s="14"/>
      <c r="C1129" s="11"/>
      <c r="D1129" s="12"/>
      <c r="E1129" s="12"/>
      <c r="F1129" s="12"/>
      <c r="G1129" s="12"/>
      <c r="H1129" s="12"/>
      <c r="I1129" s="12"/>
      <c r="J1129" s="13"/>
      <c r="K1129" s="11"/>
      <c r="L1129" s="12"/>
      <c r="M1129" s="12"/>
      <c r="N1129" s="12"/>
      <c r="O1129" s="12"/>
      <c r="P1129" s="12"/>
      <c r="Q1129" s="12"/>
      <c r="R1129" s="13"/>
      <c r="T1129" s="169"/>
    </row>
    <row r="1130" spans="1:20" x14ac:dyDescent="0.4">
      <c r="A1130" s="14"/>
      <c r="B1130" s="14"/>
      <c r="C1130" s="11"/>
      <c r="D1130" s="12"/>
      <c r="E1130" s="12"/>
      <c r="F1130" s="12"/>
      <c r="G1130" s="12"/>
      <c r="H1130" s="12"/>
      <c r="I1130" s="12"/>
      <c r="J1130" s="13"/>
      <c r="K1130" s="11"/>
      <c r="L1130" s="12"/>
      <c r="M1130" s="12"/>
      <c r="N1130" s="12"/>
      <c r="O1130" s="12"/>
      <c r="P1130" s="12"/>
      <c r="Q1130" s="12"/>
      <c r="R1130" s="13"/>
    </row>
    <row r="1131" spans="1:20" x14ac:dyDescent="0.4">
      <c r="A1131" s="14"/>
      <c r="B1131" s="14"/>
      <c r="C1131" s="11"/>
      <c r="D1131" s="12"/>
      <c r="E1131" s="12"/>
      <c r="F1131" s="12"/>
      <c r="G1131" s="12"/>
      <c r="H1131" s="12"/>
      <c r="I1131" s="12"/>
      <c r="J1131" s="13"/>
      <c r="K1131" s="11"/>
      <c r="L1131" s="12"/>
      <c r="M1131" s="12"/>
      <c r="N1131" s="12"/>
      <c r="O1131" s="12"/>
      <c r="P1131" s="12"/>
      <c r="Q1131" s="12"/>
      <c r="R1131" s="13"/>
      <c r="T1131" s="169"/>
    </row>
    <row r="1132" spans="1:20" x14ac:dyDescent="0.4">
      <c r="A1132" s="14"/>
      <c r="B1132" s="14"/>
      <c r="C1132" s="11"/>
      <c r="D1132" s="12"/>
      <c r="E1132" s="12"/>
      <c r="F1132" s="12"/>
      <c r="G1132" s="12"/>
      <c r="H1132" s="12"/>
      <c r="I1132" s="12"/>
      <c r="J1132" s="13"/>
      <c r="K1132" s="11"/>
      <c r="L1132" s="12"/>
      <c r="M1132" s="12"/>
      <c r="N1132" s="12"/>
      <c r="O1132" s="12"/>
      <c r="P1132" s="12"/>
      <c r="Q1132" s="12"/>
      <c r="R1132" s="13"/>
      <c r="T1132" s="169"/>
    </row>
  </sheetData>
  <mergeCells count="204">
    <mergeCell ref="A554:B554"/>
    <mergeCell ref="A555:B555"/>
    <mergeCell ref="A954:B954"/>
    <mergeCell ref="A955:B955"/>
    <mergeCell ref="A847:B847"/>
    <mergeCell ref="A848:B848"/>
    <mergeCell ref="A849:B849"/>
    <mergeCell ref="A800:B800"/>
    <mergeCell ref="A801:B801"/>
    <mergeCell ref="A802:B802"/>
    <mergeCell ref="A803:B803"/>
    <mergeCell ref="A952:B952"/>
    <mergeCell ref="A953:B953"/>
    <mergeCell ref="A939:B939"/>
    <mergeCell ref="A892:B892"/>
    <mergeCell ref="A893:B893"/>
    <mergeCell ref="A846:B846"/>
    <mergeCell ref="A601:B601"/>
    <mergeCell ref="A602:B602"/>
    <mergeCell ref="A656:B656"/>
    <mergeCell ref="A603:B603"/>
    <mergeCell ref="A616:B616"/>
    <mergeCell ref="A617:B617"/>
    <mergeCell ref="A618:B618"/>
    <mergeCell ref="A265:B265"/>
    <mergeCell ref="A252:B252"/>
    <mergeCell ref="A168:B168"/>
    <mergeCell ref="A169:B169"/>
    <mergeCell ref="A197:B197"/>
    <mergeCell ref="A290:B290"/>
    <mergeCell ref="A291:B291"/>
    <mergeCell ref="A327:B327"/>
    <mergeCell ref="A415:B415"/>
    <mergeCell ref="A340:B340"/>
    <mergeCell ref="A359:B359"/>
    <mergeCell ref="A360:B360"/>
    <mergeCell ref="A328:B328"/>
    <mergeCell ref="A357:B357"/>
    <mergeCell ref="A358:B358"/>
    <mergeCell ref="A338:B338"/>
    <mergeCell ref="A326:B326"/>
    <mergeCell ref="A288:B288"/>
    <mergeCell ref="A302:B302"/>
    <mergeCell ref="A376:B376"/>
    <mergeCell ref="A377:B377"/>
    <mergeCell ref="A378:B378"/>
    <mergeCell ref="A379:B379"/>
    <mergeCell ref="A339:B339"/>
    <mergeCell ref="A156:B156"/>
    <mergeCell ref="A157:B157"/>
    <mergeCell ref="A580:B580"/>
    <mergeCell ref="A581:B581"/>
    <mergeCell ref="A492:B492"/>
    <mergeCell ref="A493:B493"/>
    <mergeCell ref="A158:B158"/>
    <mergeCell ref="A159:B159"/>
    <mergeCell ref="A255:B255"/>
    <mergeCell ref="A263:B263"/>
    <mergeCell ref="A264:B264"/>
    <mergeCell ref="A211:B211"/>
    <mergeCell ref="A230:B230"/>
    <mergeCell ref="A231:B231"/>
    <mergeCell ref="A232:B232"/>
    <mergeCell ref="A233:B233"/>
    <mergeCell ref="A329:B329"/>
    <mergeCell ref="A337:B337"/>
    <mergeCell ref="A434:B434"/>
    <mergeCell ref="A266:B266"/>
    <mergeCell ref="A301:B301"/>
    <mergeCell ref="A300:B300"/>
    <mergeCell ref="A299:B299"/>
    <mergeCell ref="A289:B289"/>
    <mergeCell ref="A28:B28"/>
    <mergeCell ref="A39:B39"/>
    <mergeCell ref="A67:B67"/>
    <mergeCell ref="A68:B68"/>
    <mergeCell ref="A40:B40"/>
    <mergeCell ref="A41:B41"/>
    <mergeCell ref="A42:B42"/>
    <mergeCell ref="A31:B31"/>
    <mergeCell ref="A30:B30"/>
    <mergeCell ref="A29:B29"/>
    <mergeCell ref="A69:B69"/>
    <mergeCell ref="A70:B70"/>
    <mergeCell ref="A125:B125"/>
    <mergeCell ref="A105:B105"/>
    <mergeCell ref="A106:B106"/>
    <mergeCell ref="A253:B253"/>
    <mergeCell ref="A254:B254"/>
    <mergeCell ref="A107:B107"/>
    <mergeCell ref="A108:B108"/>
    <mergeCell ref="A208:B208"/>
    <mergeCell ref="A126:B126"/>
    <mergeCell ref="A127:B127"/>
    <mergeCell ref="A128:B128"/>
    <mergeCell ref="A114:B114"/>
    <mergeCell ref="A115:B115"/>
    <mergeCell ref="A116:B116"/>
    <mergeCell ref="A117:B117"/>
    <mergeCell ref="A199:B199"/>
    <mergeCell ref="A200:B200"/>
    <mergeCell ref="A166:B166"/>
    <mergeCell ref="A167:B167"/>
    <mergeCell ref="A198:B198"/>
    <mergeCell ref="A209:B209"/>
    <mergeCell ref="A210:B210"/>
    <mergeCell ref="A437:B437"/>
    <mergeCell ref="A435:B435"/>
    <mergeCell ref="A416:B416"/>
    <mergeCell ref="A417:B417"/>
    <mergeCell ref="A418:B418"/>
    <mergeCell ref="A540:B540"/>
    <mergeCell ref="A541:B541"/>
    <mergeCell ref="A552:B552"/>
    <mergeCell ref="A553:B553"/>
    <mergeCell ref="A454:B454"/>
    <mergeCell ref="A455:B455"/>
    <mergeCell ref="A494:B494"/>
    <mergeCell ref="A472:B472"/>
    <mergeCell ref="A473:B473"/>
    <mergeCell ref="A474:B474"/>
    <mergeCell ref="A475:B475"/>
    <mergeCell ref="A491:B491"/>
    <mergeCell ref="A456:B456"/>
    <mergeCell ref="A542:B542"/>
    <mergeCell ref="A512:B512"/>
    <mergeCell ref="A513:B513"/>
    <mergeCell ref="A514:B514"/>
    <mergeCell ref="A515:B515"/>
    <mergeCell ref="A539:B539"/>
    <mergeCell ref="A578:B578"/>
    <mergeCell ref="A783:B783"/>
    <mergeCell ref="A579:B579"/>
    <mergeCell ref="A712:B712"/>
    <mergeCell ref="A726:B726"/>
    <mergeCell ref="A727:B727"/>
    <mergeCell ref="A728:B728"/>
    <mergeCell ref="A729:B729"/>
    <mergeCell ref="A673:B673"/>
    <mergeCell ref="A674:B674"/>
    <mergeCell ref="A675:B675"/>
    <mergeCell ref="A676:B676"/>
    <mergeCell ref="A692:B692"/>
    <mergeCell ref="A693:B693"/>
    <mergeCell ref="A743:B743"/>
    <mergeCell ref="A763:B763"/>
    <mergeCell ref="A780:B780"/>
    <mergeCell ref="A619:B619"/>
    <mergeCell ref="A694:B694"/>
    <mergeCell ref="A654:B654"/>
    <mergeCell ref="A655:B655"/>
    <mergeCell ref="A604:B604"/>
    <mergeCell ref="A657:B657"/>
    <mergeCell ref="A709:B709"/>
    <mergeCell ref="A1027:B1027"/>
    <mergeCell ref="A453:B453"/>
    <mergeCell ref="A436:B436"/>
    <mergeCell ref="A695:B695"/>
    <mergeCell ref="A996:B996"/>
    <mergeCell ref="A997:B997"/>
    <mergeCell ref="A998:B998"/>
    <mergeCell ref="A999:B999"/>
    <mergeCell ref="A968:B968"/>
    <mergeCell ref="A969:B969"/>
    <mergeCell ref="A970:B970"/>
    <mergeCell ref="A971:B971"/>
    <mergeCell ref="A744:B744"/>
    <mergeCell ref="A918:B918"/>
    <mergeCell ref="A919:B919"/>
    <mergeCell ref="A920:B920"/>
    <mergeCell ref="A921:B921"/>
    <mergeCell ref="A936:B936"/>
    <mergeCell ref="A937:B937"/>
    <mergeCell ref="A938:B938"/>
    <mergeCell ref="A745:B745"/>
    <mergeCell ref="A746:B746"/>
    <mergeCell ref="A760:B760"/>
    <mergeCell ref="A761:B761"/>
    <mergeCell ref="A710:B710"/>
    <mergeCell ref="A781:B781"/>
    <mergeCell ref="A782:B782"/>
    <mergeCell ref="A890:B890"/>
    <mergeCell ref="A891:B891"/>
    <mergeCell ref="A1024:B1024"/>
    <mergeCell ref="A1025:B1025"/>
    <mergeCell ref="A1026:B1026"/>
    <mergeCell ref="A762:B762"/>
    <mergeCell ref="A905:B905"/>
    <mergeCell ref="A906:B906"/>
    <mergeCell ref="A907:B907"/>
    <mergeCell ref="A908:B908"/>
    <mergeCell ref="A711:B711"/>
    <mergeCell ref="A1108:B1108"/>
    <mergeCell ref="A1109:B1109"/>
    <mergeCell ref="A1110:B1110"/>
    <mergeCell ref="A1111:B1111"/>
    <mergeCell ref="A1052:B1052"/>
    <mergeCell ref="A1053:B1053"/>
    <mergeCell ref="A1054:B1054"/>
    <mergeCell ref="A1055:B1055"/>
    <mergeCell ref="A1080:B1080"/>
    <mergeCell ref="A1081:B1081"/>
    <mergeCell ref="A1082:B1082"/>
    <mergeCell ref="A1083:B1083"/>
  </mergeCells>
  <pageMargins left="0.7" right="0.7" top="0.75" bottom="0.75" header="0.3" footer="0.3"/>
  <pageSetup scale="10" orientation="landscape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Q29"/>
  <sheetViews>
    <sheetView tabSelected="1" topLeftCell="B1" workbookViewId="0">
      <selection activeCell="P28" sqref="P28"/>
    </sheetView>
  </sheetViews>
  <sheetFormatPr baseColWidth="10" defaultRowHeight="14.6" x14ac:dyDescent="0.4"/>
  <cols>
    <col min="2" max="2" width="15.53515625" customWidth="1"/>
    <col min="14" max="14" width="12.84375" customWidth="1"/>
    <col min="15" max="15" width="13.53515625" customWidth="1"/>
    <col min="16" max="16" width="13" customWidth="1"/>
  </cols>
  <sheetData>
    <row r="3" spans="4:17" x14ac:dyDescent="0.4">
      <c r="D3" s="168"/>
      <c r="E3" s="226" t="s">
        <v>1261</v>
      </c>
      <c r="F3" s="227" t="s">
        <v>1260</v>
      </c>
      <c r="G3" s="226" t="s">
        <v>1262</v>
      </c>
      <c r="H3" s="190">
        <v>7</v>
      </c>
      <c r="I3" s="190">
        <v>6</v>
      </c>
      <c r="J3" s="190">
        <v>5</v>
      </c>
      <c r="K3" s="190">
        <v>4</v>
      </c>
      <c r="L3" s="190">
        <v>3</v>
      </c>
      <c r="M3" s="190">
        <v>2</v>
      </c>
      <c r="N3" s="190">
        <v>1</v>
      </c>
      <c r="O3" s="190">
        <v>0</v>
      </c>
      <c r="Q3" s="189" t="s">
        <v>1280</v>
      </c>
    </row>
    <row r="4" spans="4:17" x14ac:dyDescent="0.4">
      <c r="D4" s="168"/>
      <c r="E4" s="226"/>
      <c r="F4" s="227"/>
      <c r="G4" s="226"/>
      <c r="H4" s="188" t="s">
        <v>1267</v>
      </c>
      <c r="I4" s="188" t="s">
        <v>1268</v>
      </c>
      <c r="J4" s="188" t="s">
        <v>1270</v>
      </c>
      <c r="K4" s="188" t="s">
        <v>1272</v>
      </c>
      <c r="L4" s="188" t="s">
        <v>1274</v>
      </c>
      <c r="M4" s="188" t="s">
        <v>1276</v>
      </c>
      <c r="N4" s="188" t="s">
        <v>1257</v>
      </c>
      <c r="O4" s="188" t="s">
        <v>1257</v>
      </c>
      <c r="Q4" s="189" t="s">
        <v>1281</v>
      </c>
    </row>
    <row r="5" spans="4:17" x14ac:dyDescent="0.4">
      <c r="D5" s="168"/>
      <c r="E5" s="226"/>
      <c r="F5" s="227"/>
      <c r="G5" s="226"/>
      <c r="H5" s="190" t="s">
        <v>1266</v>
      </c>
      <c r="I5" s="190" t="s">
        <v>1269</v>
      </c>
      <c r="J5" s="190" t="s">
        <v>1271</v>
      </c>
      <c r="K5" s="190" t="s">
        <v>1273</v>
      </c>
      <c r="L5" s="190" t="s">
        <v>1275</v>
      </c>
      <c r="M5" s="190" t="s">
        <v>1277</v>
      </c>
      <c r="N5" s="190" t="s">
        <v>1257</v>
      </c>
      <c r="O5" s="190" t="s">
        <v>1257</v>
      </c>
      <c r="Q5" s="194" t="s">
        <v>1265</v>
      </c>
    </row>
    <row r="6" spans="4:17" x14ac:dyDescent="0.4">
      <c r="D6" s="168"/>
      <c r="E6" s="226"/>
      <c r="F6" s="227"/>
      <c r="G6" s="226"/>
      <c r="H6" s="188" t="s">
        <v>1063</v>
      </c>
      <c r="I6" s="188" t="s">
        <v>1062</v>
      </c>
      <c r="J6" s="188" t="s">
        <v>775</v>
      </c>
      <c r="K6" s="188" t="s">
        <v>1061</v>
      </c>
      <c r="L6" s="188" t="s">
        <v>1060</v>
      </c>
      <c r="M6" s="188" t="s">
        <v>1059</v>
      </c>
      <c r="N6" s="188" t="s">
        <v>1257</v>
      </c>
      <c r="O6" s="188" t="s">
        <v>1257</v>
      </c>
      <c r="Q6" s="189" t="s">
        <v>1279</v>
      </c>
    </row>
    <row r="7" spans="4:17" x14ac:dyDescent="0.4">
      <c r="D7" s="168"/>
      <c r="E7" s="168"/>
      <c r="F7" s="168"/>
    </row>
    <row r="9" spans="4:17" x14ac:dyDescent="0.4">
      <c r="E9" s="225" t="s">
        <v>259</v>
      </c>
      <c r="F9" s="225"/>
    </row>
    <row r="10" spans="4:17" x14ac:dyDescent="0.4">
      <c r="E10" s="192" t="s">
        <v>1263</v>
      </c>
      <c r="F10" s="192" t="s">
        <v>1264</v>
      </c>
      <c r="G10" s="223" t="s">
        <v>4</v>
      </c>
      <c r="H10" s="223"/>
      <c r="I10" s="193" t="s">
        <v>1259</v>
      </c>
      <c r="J10" s="193" t="s">
        <v>1278</v>
      </c>
      <c r="K10" s="60"/>
      <c r="L10" s="195" t="s">
        <v>1281</v>
      </c>
      <c r="M10" s="195" t="s">
        <v>1265</v>
      </c>
      <c r="N10" s="196" t="s">
        <v>1285</v>
      </c>
      <c r="O10" s="196" t="s">
        <v>1286</v>
      </c>
      <c r="P10" s="196" t="s">
        <v>6</v>
      </c>
    </row>
    <row r="11" spans="4:17" x14ac:dyDescent="0.4">
      <c r="E11" s="168" t="s">
        <v>1254</v>
      </c>
      <c r="F11" s="168">
        <v>25</v>
      </c>
      <c r="G11" s="224" t="s">
        <v>1282</v>
      </c>
      <c r="H11" s="224"/>
      <c r="I11" s="191" t="s">
        <v>1259</v>
      </c>
      <c r="J11" s="191">
        <v>27</v>
      </c>
      <c r="L11">
        <v>32</v>
      </c>
      <c r="M11">
        <v>30</v>
      </c>
      <c r="N11" t="s">
        <v>1287</v>
      </c>
      <c r="O11" t="s">
        <v>1288</v>
      </c>
      <c r="P11" t="s">
        <v>1289</v>
      </c>
    </row>
    <row r="12" spans="4:17" x14ac:dyDescent="0.4">
      <c r="E12" s="168" t="s">
        <v>1255</v>
      </c>
      <c r="F12" s="168">
        <v>50</v>
      </c>
      <c r="G12" s="224" t="s">
        <v>75</v>
      </c>
      <c r="H12" s="224"/>
      <c r="I12" s="191" t="s">
        <v>1259</v>
      </c>
      <c r="J12" s="191">
        <v>26</v>
      </c>
      <c r="L12">
        <v>64</v>
      </c>
      <c r="M12">
        <v>62</v>
      </c>
      <c r="N12" t="s">
        <v>1290</v>
      </c>
      <c r="O12" t="s">
        <v>1291</v>
      </c>
      <c r="P12" t="s">
        <v>1292</v>
      </c>
    </row>
    <row r="13" spans="4:17" x14ac:dyDescent="0.4">
      <c r="E13" s="168" t="s">
        <v>1256</v>
      </c>
      <c r="F13" s="168">
        <v>8</v>
      </c>
      <c r="G13" s="224" t="s">
        <v>1283</v>
      </c>
      <c r="H13" s="224"/>
      <c r="I13" s="191" t="s">
        <v>1259</v>
      </c>
      <c r="J13" s="191">
        <v>28</v>
      </c>
      <c r="L13">
        <v>16</v>
      </c>
      <c r="M13">
        <v>14</v>
      </c>
      <c r="N13" t="s">
        <v>1293</v>
      </c>
      <c r="O13" t="s">
        <v>1294</v>
      </c>
      <c r="P13" t="s">
        <v>1295</v>
      </c>
    </row>
    <row r="14" spans="4:17" x14ac:dyDescent="0.4">
      <c r="E14" s="168" t="s">
        <v>1258</v>
      </c>
      <c r="F14" s="168">
        <v>2</v>
      </c>
      <c r="G14" s="224" t="s">
        <v>1284</v>
      </c>
      <c r="H14" s="224"/>
      <c r="I14" s="191" t="s">
        <v>1259</v>
      </c>
      <c r="J14" s="191">
        <v>30</v>
      </c>
      <c r="L14">
        <v>4</v>
      </c>
      <c r="M14">
        <v>2</v>
      </c>
      <c r="N14" t="s">
        <v>1296</v>
      </c>
      <c r="O14" t="s">
        <v>1297</v>
      </c>
      <c r="P14" t="s">
        <v>1298</v>
      </c>
    </row>
    <row r="15" spans="4:17" x14ac:dyDescent="0.4">
      <c r="I15" s="191"/>
      <c r="L15">
        <f>SUM(L11:L14)</f>
        <v>116</v>
      </c>
    </row>
    <row r="16" spans="4:17" x14ac:dyDescent="0.4">
      <c r="E16" s="225" t="s">
        <v>594</v>
      </c>
      <c r="F16" s="225"/>
    </row>
    <row r="17" spans="5:16" x14ac:dyDescent="0.4">
      <c r="E17" s="192" t="s">
        <v>1263</v>
      </c>
      <c r="F17" s="192" t="s">
        <v>1264</v>
      </c>
      <c r="G17" s="223" t="s">
        <v>4</v>
      </c>
      <c r="H17" s="223"/>
      <c r="I17" s="193" t="s">
        <v>1259</v>
      </c>
      <c r="J17" s="193" t="s">
        <v>1278</v>
      </c>
      <c r="K17" s="60"/>
      <c r="L17" s="195" t="s">
        <v>1281</v>
      </c>
      <c r="M17" s="195" t="s">
        <v>1265</v>
      </c>
      <c r="N17" s="196" t="s">
        <v>1285</v>
      </c>
      <c r="O17" s="196" t="s">
        <v>1286</v>
      </c>
      <c r="P17" s="196" t="s">
        <v>6</v>
      </c>
    </row>
    <row r="18" spans="5:16" x14ac:dyDescent="0.4">
      <c r="E18" s="168" t="s">
        <v>1254</v>
      </c>
      <c r="F18" s="168">
        <v>62</v>
      </c>
      <c r="G18" s="224" t="s">
        <v>1300</v>
      </c>
      <c r="H18" s="224"/>
      <c r="I18" s="191" t="s">
        <v>1259</v>
      </c>
      <c r="J18" s="191">
        <v>26</v>
      </c>
      <c r="L18">
        <v>64</v>
      </c>
      <c r="M18">
        <v>62</v>
      </c>
      <c r="N18" t="s">
        <v>1301</v>
      </c>
      <c r="O18" t="s">
        <v>1302</v>
      </c>
      <c r="P18" t="s">
        <v>1303</v>
      </c>
    </row>
    <row r="19" spans="5:16" x14ac:dyDescent="0.4">
      <c r="E19" s="168" t="s">
        <v>1255</v>
      </c>
      <c r="F19" s="168">
        <v>125</v>
      </c>
      <c r="G19" s="224" t="s">
        <v>1299</v>
      </c>
      <c r="H19" s="224"/>
      <c r="I19" s="191" t="s">
        <v>1259</v>
      </c>
      <c r="J19" s="191">
        <v>25</v>
      </c>
      <c r="L19">
        <v>128</v>
      </c>
      <c r="M19">
        <v>126</v>
      </c>
      <c r="N19" t="s">
        <v>1304</v>
      </c>
      <c r="O19" t="s">
        <v>1305</v>
      </c>
      <c r="P19" t="s">
        <v>1306</v>
      </c>
    </row>
    <row r="20" spans="5:16" x14ac:dyDescent="0.4">
      <c r="E20" s="168"/>
      <c r="F20" s="168"/>
      <c r="G20" s="224"/>
      <c r="H20" s="224"/>
      <c r="I20" s="191"/>
      <c r="J20" s="191"/>
    </row>
    <row r="21" spans="5:16" x14ac:dyDescent="0.4">
      <c r="E21" s="168"/>
      <c r="F21" s="168"/>
      <c r="G21" s="224"/>
      <c r="H21" s="224"/>
      <c r="I21" s="191"/>
      <c r="J21" s="191"/>
    </row>
    <row r="22" spans="5:16" x14ac:dyDescent="0.4">
      <c r="I22" s="191"/>
      <c r="L22">
        <f>SUM(L18:L21)</f>
        <v>192</v>
      </c>
    </row>
    <row r="23" spans="5:16" x14ac:dyDescent="0.4">
      <c r="E23" s="225" t="s">
        <v>1307</v>
      </c>
      <c r="F23" s="225"/>
    </row>
    <row r="24" spans="5:16" x14ac:dyDescent="0.4">
      <c r="E24" s="192" t="s">
        <v>1263</v>
      </c>
      <c r="F24" s="192" t="s">
        <v>1264</v>
      </c>
      <c r="G24" s="223" t="s">
        <v>4</v>
      </c>
      <c r="H24" s="223"/>
      <c r="I24" s="193" t="s">
        <v>1259</v>
      </c>
      <c r="J24" s="193" t="s">
        <v>1278</v>
      </c>
      <c r="K24" s="60"/>
      <c r="L24" s="195" t="s">
        <v>1281</v>
      </c>
      <c r="M24" s="195" t="s">
        <v>1265</v>
      </c>
      <c r="N24" s="196" t="s">
        <v>1285</v>
      </c>
      <c r="O24" s="196" t="s">
        <v>1286</v>
      </c>
      <c r="P24" s="196" t="s">
        <v>6</v>
      </c>
    </row>
    <row r="25" spans="5:16" x14ac:dyDescent="0.4">
      <c r="E25" s="168" t="s">
        <v>1254</v>
      </c>
      <c r="F25" s="168">
        <v>100</v>
      </c>
      <c r="G25" s="224" t="s">
        <v>1308</v>
      </c>
      <c r="H25" s="224"/>
      <c r="I25" s="191" t="s">
        <v>1259</v>
      </c>
      <c r="J25" s="191">
        <v>25</v>
      </c>
      <c r="L25">
        <v>128</v>
      </c>
      <c r="M25">
        <v>126</v>
      </c>
      <c r="N25" t="s">
        <v>1312</v>
      </c>
      <c r="O25" t="s">
        <v>1316</v>
      </c>
      <c r="P25" t="s">
        <v>1320</v>
      </c>
    </row>
    <row r="26" spans="5:16" x14ac:dyDescent="0.4">
      <c r="E26" s="168" t="s">
        <v>1255</v>
      </c>
      <c r="F26" s="168">
        <v>18</v>
      </c>
      <c r="G26" s="224" t="s">
        <v>1310</v>
      </c>
      <c r="H26" s="224"/>
      <c r="I26" s="191" t="s">
        <v>1259</v>
      </c>
      <c r="J26" s="191">
        <v>27</v>
      </c>
      <c r="L26">
        <v>32</v>
      </c>
      <c r="M26">
        <v>30</v>
      </c>
      <c r="N26" t="s">
        <v>1313</v>
      </c>
      <c r="O26" t="s">
        <v>1317</v>
      </c>
      <c r="P26" t="s">
        <v>1321</v>
      </c>
    </row>
    <row r="27" spans="5:16" x14ac:dyDescent="0.4">
      <c r="E27" s="168" t="s">
        <v>1256</v>
      </c>
      <c r="F27" s="168">
        <v>50</v>
      </c>
      <c r="G27" s="224" t="s">
        <v>1309</v>
      </c>
      <c r="H27" s="224"/>
      <c r="I27" s="191" t="s">
        <v>1259</v>
      </c>
      <c r="J27" s="191">
        <v>26</v>
      </c>
      <c r="L27">
        <v>64</v>
      </c>
      <c r="M27">
        <v>62</v>
      </c>
      <c r="N27" t="s">
        <v>1314</v>
      </c>
      <c r="O27" t="s">
        <v>1318</v>
      </c>
      <c r="P27" t="s">
        <v>1322</v>
      </c>
    </row>
    <row r="28" spans="5:16" x14ac:dyDescent="0.4">
      <c r="E28" s="168" t="s">
        <v>1258</v>
      </c>
      <c r="F28" s="168">
        <v>4</v>
      </c>
      <c r="G28" s="224" t="s">
        <v>1311</v>
      </c>
      <c r="H28" s="224"/>
      <c r="I28" s="191" t="s">
        <v>1259</v>
      </c>
      <c r="J28" s="191">
        <v>29</v>
      </c>
      <c r="L28">
        <v>8</v>
      </c>
      <c r="M28">
        <v>6</v>
      </c>
      <c r="N28" t="s">
        <v>1315</v>
      </c>
      <c r="O28" t="s">
        <v>1319</v>
      </c>
      <c r="P28" t="s">
        <v>1323</v>
      </c>
    </row>
    <row r="29" spans="5:16" x14ac:dyDescent="0.4">
      <c r="I29" s="191"/>
      <c r="L29">
        <f>SUM(L25:L28)</f>
        <v>232</v>
      </c>
    </row>
  </sheetData>
  <mergeCells count="21">
    <mergeCell ref="E3:E6"/>
    <mergeCell ref="F3:F6"/>
    <mergeCell ref="G3:G6"/>
    <mergeCell ref="G10:H10"/>
    <mergeCell ref="G11:H11"/>
    <mergeCell ref="E23:F23"/>
    <mergeCell ref="G12:H12"/>
    <mergeCell ref="G13:H13"/>
    <mergeCell ref="G14:H14"/>
    <mergeCell ref="E9:F9"/>
    <mergeCell ref="E16:F16"/>
    <mergeCell ref="G17:H17"/>
    <mergeCell ref="G18:H18"/>
    <mergeCell ref="G19:H19"/>
    <mergeCell ref="G20:H20"/>
    <mergeCell ref="G21:H21"/>
    <mergeCell ref="G24:H24"/>
    <mergeCell ref="G25:H25"/>
    <mergeCell ref="G26:H26"/>
    <mergeCell ref="G27:H27"/>
    <mergeCell ref="G28:H2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W204"/>
  <sheetViews>
    <sheetView topLeftCell="A189" workbookViewId="0">
      <selection activeCell="U204" sqref="U204"/>
    </sheetView>
  </sheetViews>
  <sheetFormatPr baseColWidth="10" defaultRowHeight="14.6" x14ac:dyDescent="0.4"/>
  <cols>
    <col min="2" max="2" width="7" customWidth="1"/>
    <col min="3" max="3" width="6" customWidth="1"/>
    <col min="4" max="19" width="2.53515625" customWidth="1"/>
    <col min="20" max="20" width="7" customWidth="1"/>
    <col min="21" max="21" width="16" customWidth="1"/>
    <col min="22" max="22" width="17.53515625" customWidth="1"/>
    <col min="23" max="23" width="15.3046875" customWidth="1"/>
  </cols>
  <sheetData>
    <row r="4" spans="2:21" x14ac:dyDescent="0.4">
      <c r="B4">
        <v>192</v>
      </c>
      <c r="C4">
        <v>168</v>
      </c>
      <c r="D4" s="48">
        <v>0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1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U4" t="s">
        <v>75</v>
      </c>
    </row>
    <row r="5" spans="2:21" x14ac:dyDescent="0.4">
      <c r="B5">
        <v>192</v>
      </c>
      <c r="C5">
        <v>168</v>
      </c>
      <c r="D5" s="48">
        <v>0</v>
      </c>
      <c r="E5" s="48">
        <v>0</v>
      </c>
      <c r="F5" s="48">
        <v>0</v>
      </c>
      <c r="G5" s="48">
        <v>0</v>
      </c>
      <c r="H5" s="48">
        <v>0</v>
      </c>
      <c r="I5" s="48">
        <v>0</v>
      </c>
      <c r="J5" s="48">
        <v>1</v>
      </c>
      <c r="K5" s="48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U5" t="s">
        <v>76</v>
      </c>
    </row>
    <row r="6" spans="2:21" x14ac:dyDescent="0.4">
      <c r="B6" s="49">
        <v>192</v>
      </c>
      <c r="C6" s="49">
        <v>168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U6" s="2" t="s">
        <v>77</v>
      </c>
    </row>
    <row r="8" spans="2:21" x14ac:dyDescent="0.4">
      <c r="B8">
        <v>192</v>
      </c>
      <c r="C8">
        <v>168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1</v>
      </c>
      <c r="J8" s="48">
        <v>0</v>
      </c>
      <c r="K8" s="48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U8" t="s">
        <v>78</v>
      </c>
    </row>
    <row r="9" spans="2:21" x14ac:dyDescent="0.4">
      <c r="B9">
        <v>192</v>
      </c>
      <c r="C9">
        <v>168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1</v>
      </c>
      <c r="J9" s="48">
        <v>0</v>
      </c>
      <c r="K9" s="48">
        <v>1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U9" t="s">
        <v>79</v>
      </c>
    </row>
    <row r="10" spans="2:21" x14ac:dyDescent="0.4">
      <c r="B10">
        <v>192</v>
      </c>
      <c r="C10">
        <v>168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1</v>
      </c>
      <c r="J10" s="48">
        <v>1</v>
      </c>
      <c r="K10" s="48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U10" t="s">
        <v>80</v>
      </c>
    </row>
    <row r="11" spans="2:21" x14ac:dyDescent="0.4">
      <c r="B11" s="49">
        <v>192</v>
      </c>
      <c r="C11" s="49">
        <v>168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U11" s="2" t="s">
        <v>81</v>
      </c>
    </row>
    <row r="13" spans="2:21" x14ac:dyDescent="0.4">
      <c r="B13">
        <v>192</v>
      </c>
      <c r="C13">
        <v>168</v>
      </c>
      <c r="D13" s="48">
        <v>0</v>
      </c>
      <c r="E13" s="48">
        <v>0</v>
      </c>
      <c r="F13" s="48">
        <v>1</v>
      </c>
      <c r="G13" s="48">
        <v>0</v>
      </c>
      <c r="H13" s="48">
        <v>0</v>
      </c>
      <c r="I13" s="48">
        <v>0</v>
      </c>
      <c r="J13" s="48">
        <v>0</v>
      </c>
      <c r="K13" s="48">
        <v>1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U13" t="s">
        <v>89</v>
      </c>
    </row>
    <row r="14" spans="2:21" x14ac:dyDescent="0.4">
      <c r="B14">
        <v>192</v>
      </c>
      <c r="C14">
        <v>168</v>
      </c>
      <c r="D14" s="48">
        <v>0</v>
      </c>
      <c r="E14" s="48">
        <v>0</v>
      </c>
      <c r="F14" s="48">
        <v>1</v>
      </c>
      <c r="G14" s="48">
        <v>0</v>
      </c>
      <c r="H14" s="48">
        <v>0</v>
      </c>
      <c r="I14" s="48">
        <v>0</v>
      </c>
      <c r="J14" s="48">
        <v>0</v>
      </c>
      <c r="K14" s="48">
        <v>1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1</v>
      </c>
      <c r="R14" s="16">
        <v>0</v>
      </c>
      <c r="S14" s="16">
        <v>0</v>
      </c>
      <c r="U14" t="s">
        <v>90</v>
      </c>
    </row>
    <row r="15" spans="2:21" x14ac:dyDescent="0.4">
      <c r="B15">
        <v>192</v>
      </c>
      <c r="C15">
        <v>168</v>
      </c>
      <c r="D15" s="48">
        <v>0</v>
      </c>
      <c r="E15" s="48">
        <v>0</v>
      </c>
      <c r="F15" s="48">
        <v>1</v>
      </c>
      <c r="G15" s="48">
        <v>0</v>
      </c>
      <c r="H15" s="48">
        <v>0</v>
      </c>
      <c r="I15" s="48">
        <v>0</v>
      </c>
      <c r="J15" s="48">
        <v>0</v>
      </c>
      <c r="K15" s="48">
        <v>1</v>
      </c>
      <c r="L15" s="16">
        <v>0</v>
      </c>
      <c r="M15" s="16">
        <v>0</v>
      </c>
      <c r="N15" s="16">
        <v>0</v>
      </c>
      <c r="O15" s="16">
        <v>0</v>
      </c>
      <c r="P15" s="16">
        <v>1</v>
      </c>
      <c r="Q15" s="16">
        <v>0</v>
      </c>
      <c r="R15" s="16">
        <v>0</v>
      </c>
      <c r="S15" s="16">
        <v>0</v>
      </c>
      <c r="U15" t="s">
        <v>91</v>
      </c>
    </row>
    <row r="16" spans="2:21" x14ac:dyDescent="0.4">
      <c r="B16">
        <v>192</v>
      </c>
      <c r="C16">
        <v>168</v>
      </c>
      <c r="D16" s="48">
        <v>0</v>
      </c>
      <c r="E16" s="48">
        <v>0</v>
      </c>
      <c r="F16" s="48">
        <v>1</v>
      </c>
      <c r="G16" s="48">
        <v>0</v>
      </c>
      <c r="H16" s="48">
        <v>0</v>
      </c>
      <c r="I16" s="48">
        <v>0</v>
      </c>
      <c r="J16" s="48">
        <v>0</v>
      </c>
      <c r="K16" s="48">
        <v>1</v>
      </c>
      <c r="L16" s="16">
        <v>0</v>
      </c>
      <c r="M16" s="16">
        <v>0</v>
      </c>
      <c r="N16" s="16">
        <v>0</v>
      </c>
      <c r="O16" s="16">
        <v>0</v>
      </c>
      <c r="P16" s="16">
        <v>1</v>
      </c>
      <c r="Q16" s="16">
        <v>1</v>
      </c>
      <c r="R16" s="16">
        <v>0</v>
      </c>
      <c r="S16" s="16">
        <v>0</v>
      </c>
      <c r="U16" t="s">
        <v>92</v>
      </c>
    </row>
    <row r="17" spans="2:22" x14ac:dyDescent="0.4">
      <c r="B17" s="56">
        <v>192</v>
      </c>
      <c r="C17" s="56">
        <v>168</v>
      </c>
      <c r="D17" s="56">
        <v>0</v>
      </c>
      <c r="E17" s="56">
        <v>0</v>
      </c>
      <c r="F17" s="56">
        <v>1</v>
      </c>
      <c r="G17" s="56">
        <v>0</v>
      </c>
      <c r="H17" s="56">
        <v>0</v>
      </c>
      <c r="I17" s="56">
        <v>0</v>
      </c>
      <c r="J17" s="56">
        <v>0</v>
      </c>
      <c r="K17" s="56">
        <v>1</v>
      </c>
      <c r="L17" s="56">
        <v>0</v>
      </c>
      <c r="M17" s="56">
        <v>0</v>
      </c>
      <c r="N17" s="56">
        <v>0</v>
      </c>
      <c r="O17" s="56">
        <v>0</v>
      </c>
      <c r="P17" s="2">
        <v>0</v>
      </c>
      <c r="Q17" s="2">
        <v>0</v>
      </c>
      <c r="R17" s="2">
        <v>0</v>
      </c>
      <c r="S17" s="2">
        <v>0</v>
      </c>
      <c r="U17" t="s">
        <v>93</v>
      </c>
      <c r="V17" t="s">
        <v>94</v>
      </c>
    </row>
    <row r="19" spans="2:22" x14ac:dyDescent="0.4">
      <c r="B19">
        <v>172</v>
      </c>
      <c r="C19">
        <v>31</v>
      </c>
      <c r="D19" s="48">
        <v>0</v>
      </c>
      <c r="E19" s="48">
        <v>0</v>
      </c>
      <c r="F19" s="48">
        <v>0</v>
      </c>
      <c r="G19" s="48">
        <v>0</v>
      </c>
      <c r="H19" s="48">
        <v>1</v>
      </c>
      <c r="I19" s="48">
        <v>0</v>
      </c>
      <c r="J19" s="48">
        <v>0</v>
      </c>
      <c r="K19" s="48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U19" t="s">
        <v>95</v>
      </c>
    </row>
    <row r="20" spans="2:22" x14ac:dyDescent="0.4">
      <c r="B20">
        <v>172</v>
      </c>
      <c r="C20">
        <v>31</v>
      </c>
      <c r="D20" s="48">
        <v>0</v>
      </c>
      <c r="E20" s="48">
        <v>0</v>
      </c>
      <c r="F20" s="48">
        <v>0</v>
      </c>
      <c r="G20" s="48">
        <v>0</v>
      </c>
      <c r="H20" s="48">
        <v>1</v>
      </c>
      <c r="I20" s="48">
        <v>0</v>
      </c>
      <c r="J20" s="48">
        <v>0</v>
      </c>
      <c r="K20" s="48">
        <v>1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U20" t="s">
        <v>96</v>
      </c>
    </row>
    <row r="21" spans="2:22" x14ac:dyDescent="0.4">
      <c r="B21">
        <v>172</v>
      </c>
      <c r="C21">
        <v>31</v>
      </c>
      <c r="D21" s="48">
        <v>0</v>
      </c>
      <c r="E21" s="48">
        <v>0</v>
      </c>
      <c r="F21" s="48">
        <v>0</v>
      </c>
      <c r="G21" s="48">
        <v>0</v>
      </c>
      <c r="H21" s="48">
        <v>1</v>
      </c>
      <c r="I21" s="48">
        <v>0</v>
      </c>
      <c r="J21" s="48">
        <v>1</v>
      </c>
      <c r="K21" s="48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U21" t="s">
        <v>97</v>
      </c>
    </row>
    <row r="22" spans="2:22" x14ac:dyDescent="0.4">
      <c r="B22">
        <v>172</v>
      </c>
      <c r="C22">
        <v>31</v>
      </c>
      <c r="D22" s="48">
        <v>0</v>
      </c>
      <c r="E22" s="48">
        <v>0</v>
      </c>
      <c r="F22" s="48">
        <v>0</v>
      </c>
      <c r="G22" s="48">
        <v>0</v>
      </c>
      <c r="H22" s="48">
        <v>1</v>
      </c>
      <c r="I22" s="48">
        <v>0</v>
      </c>
      <c r="J22" s="48">
        <v>1</v>
      </c>
      <c r="K22" s="48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U22" t="s">
        <v>98</v>
      </c>
    </row>
    <row r="23" spans="2:22" x14ac:dyDescent="0.4">
      <c r="B23" s="56">
        <v>172</v>
      </c>
      <c r="C23" s="56">
        <v>31</v>
      </c>
      <c r="D23" s="56">
        <v>0</v>
      </c>
      <c r="E23" s="56">
        <v>0</v>
      </c>
      <c r="F23" s="56">
        <v>0</v>
      </c>
      <c r="G23" s="56">
        <v>0</v>
      </c>
      <c r="H23" s="56">
        <v>1</v>
      </c>
      <c r="I23" s="56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U23" s="2" t="s">
        <v>111</v>
      </c>
      <c r="V23" t="s">
        <v>112</v>
      </c>
    </row>
    <row r="25" spans="2:22" x14ac:dyDescent="0.4">
      <c r="B25">
        <v>172</v>
      </c>
      <c r="C25">
        <v>31</v>
      </c>
      <c r="D25" s="48">
        <v>0</v>
      </c>
      <c r="E25" s="48">
        <v>0</v>
      </c>
      <c r="F25" s="48">
        <v>0</v>
      </c>
      <c r="G25" s="48">
        <v>0</v>
      </c>
      <c r="H25" s="48">
        <v>1</v>
      </c>
      <c r="I25" s="48">
        <v>1</v>
      </c>
      <c r="J25" s="48">
        <v>0</v>
      </c>
      <c r="K25" s="48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U25" t="s">
        <v>99</v>
      </c>
    </row>
    <row r="26" spans="2:22" x14ac:dyDescent="0.4">
      <c r="B26">
        <v>172</v>
      </c>
      <c r="C26">
        <v>31</v>
      </c>
      <c r="D26" s="48">
        <v>0</v>
      </c>
      <c r="E26" s="48">
        <v>0</v>
      </c>
      <c r="F26" s="48">
        <v>0</v>
      </c>
      <c r="G26" s="48">
        <v>0</v>
      </c>
      <c r="H26" s="48">
        <v>1</v>
      </c>
      <c r="I26" s="48">
        <v>1</v>
      </c>
      <c r="J26" s="48">
        <v>0</v>
      </c>
      <c r="K26" s="48">
        <v>1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U26" t="s">
        <v>102</v>
      </c>
    </row>
    <row r="27" spans="2:22" x14ac:dyDescent="0.4">
      <c r="B27">
        <v>172</v>
      </c>
      <c r="C27">
        <v>31</v>
      </c>
      <c r="D27" s="48">
        <v>0</v>
      </c>
      <c r="E27" s="48">
        <v>0</v>
      </c>
      <c r="F27" s="48">
        <v>0</v>
      </c>
      <c r="G27" s="48">
        <v>0</v>
      </c>
      <c r="H27" s="48">
        <v>1</v>
      </c>
      <c r="I27" s="48">
        <v>1</v>
      </c>
      <c r="J27" s="48">
        <v>1</v>
      </c>
      <c r="K27" s="48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U27" t="s">
        <v>101</v>
      </c>
    </row>
    <row r="28" spans="2:22" x14ac:dyDescent="0.4">
      <c r="B28">
        <v>172</v>
      </c>
      <c r="C28">
        <v>31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1</v>
      </c>
      <c r="J28" s="48">
        <v>1</v>
      </c>
      <c r="K28" s="48">
        <v>1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U28" t="s">
        <v>100</v>
      </c>
    </row>
    <row r="29" spans="2:22" x14ac:dyDescent="0.4">
      <c r="B29" s="57">
        <v>172</v>
      </c>
      <c r="C29" s="57">
        <v>31</v>
      </c>
      <c r="D29" s="57">
        <v>0</v>
      </c>
      <c r="E29" s="57">
        <v>0</v>
      </c>
      <c r="F29" s="57">
        <v>0</v>
      </c>
      <c r="G29" s="57">
        <v>0</v>
      </c>
      <c r="H29" s="57">
        <v>1</v>
      </c>
      <c r="I29" s="57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U29" s="2" t="s">
        <v>113</v>
      </c>
      <c r="V29" t="s">
        <v>112</v>
      </c>
    </row>
    <row r="31" spans="2:22" x14ac:dyDescent="0.4">
      <c r="B31">
        <v>172</v>
      </c>
      <c r="C31">
        <v>31</v>
      </c>
      <c r="D31" s="58">
        <v>0</v>
      </c>
      <c r="E31" s="58">
        <v>0</v>
      </c>
      <c r="F31" s="58">
        <v>0</v>
      </c>
      <c r="G31" s="58">
        <v>0</v>
      </c>
      <c r="H31" s="58">
        <v>1</v>
      </c>
      <c r="I31" s="58">
        <v>0</v>
      </c>
      <c r="J31" s="58">
        <v>0</v>
      </c>
      <c r="K31" s="58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U31" t="s">
        <v>111</v>
      </c>
      <c r="V31" t="s">
        <v>112</v>
      </c>
    </row>
    <row r="32" spans="2:22" x14ac:dyDescent="0.4">
      <c r="B32">
        <v>172</v>
      </c>
      <c r="C32">
        <v>31</v>
      </c>
      <c r="D32" s="58">
        <v>0</v>
      </c>
      <c r="E32" s="58">
        <v>0</v>
      </c>
      <c r="F32" s="58">
        <v>0</v>
      </c>
      <c r="G32" s="58">
        <v>0</v>
      </c>
      <c r="H32" s="58">
        <v>1</v>
      </c>
      <c r="I32" s="58">
        <v>1</v>
      </c>
      <c r="J32" s="58">
        <v>0</v>
      </c>
      <c r="K32" s="58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U32" t="s">
        <v>113</v>
      </c>
      <c r="V32" t="s">
        <v>112</v>
      </c>
    </row>
    <row r="33" spans="2:22" x14ac:dyDescent="0.4">
      <c r="B33" s="56">
        <v>172</v>
      </c>
      <c r="C33" s="56">
        <v>31</v>
      </c>
      <c r="D33" s="56">
        <v>0</v>
      </c>
      <c r="E33" s="56">
        <v>0</v>
      </c>
      <c r="F33" s="56">
        <v>0</v>
      </c>
      <c r="G33" s="56">
        <v>0</v>
      </c>
      <c r="H33" s="56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U33" s="2" t="s">
        <v>114</v>
      </c>
      <c r="V33" t="s">
        <v>115</v>
      </c>
    </row>
    <row r="35" spans="2:22" x14ac:dyDescent="0.4">
      <c r="B35">
        <v>172</v>
      </c>
      <c r="C35">
        <v>31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U35" t="s">
        <v>119</v>
      </c>
    </row>
    <row r="36" spans="2:22" x14ac:dyDescent="0.4">
      <c r="B36">
        <v>172</v>
      </c>
      <c r="C36">
        <v>31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16">
        <v>1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U36" t="s">
        <v>120</v>
      </c>
    </row>
    <row r="37" spans="2:22" x14ac:dyDescent="0.4">
      <c r="B37">
        <v>172</v>
      </c>
      <c r="C37">
        <v>31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1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U37" t="s">
        <v>121</v>
      </c>
    </row>
    <row r="38" spans="2:22" x14ac:dyDescent="0.4">
      <c r="B38">
        <v>172</v>
      </c>
      <c r="C38">
        <v>31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1</v>
      </c>
      <c r="L38" s="16">
        <v>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U38" t="s">
        <v>122</v>
      </c>
    </row>
    <row r="39" spans="2:22" x14ac:dyDescent="0.4">
      <c r="B39" s="182">
        <v>172</v>
      </c>
      <c r="C39" s="182">
        <v>31</v>
      </c>
      <c r="D39" s="182">
        <v>0</v>
      </c>
      <c r="E39" s="182">
        <v>0</v>
      </c>
      <c r="F39" s="182">
        <v>0</v>
      </c>
      <c r="G39" s="182">
        <v>0</v>
      </c>
      <c r="H39" s="182">
        <v>0</v>
      </c>
      <c r="I39" s="182">
        <v>0</v>
      </c>
      <c r="J39" s="18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/>
      <c r="U39" s="2" t="s">
        <v>127</v>
      </c>
    </row>
    <row r="41" spans="2:22" x14ac:dyDescent="0.4">
      <c r="B41">
        <v>10</v>
      </c>
      <c r="C41">
        <v>10</v>
      </c>
      <c r="D41" s="4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U41" t="s">
        <v>123</v>
      </c>
    </row>
    <row r="42" spans="2:22" x14ac:dyDescent="0.4">
      <c r="B42">
        <v>10</v>
      </c>
      <c r="C42">
        <v>10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1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U42" t="s">
        <v>124</v>
      </c>
    </row>
    <row r="43" spans="2:22" x14ac:dyDescent="0.4">
      <c r="B43">
        <v>10</v>
      </c>
      <c r="C43">
        <v>10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1</v>
      </c>
      <c r="K43" s="48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U43" t="s">
        <v>125</v>
      </c>
    </row>
    <row r="44" spans="2:22" x14ac:dyDescent="0.4">
      <c r="B44">
        <v>10</v>
      </c>
      <c r="C44">
        <v>10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1</v>
      </c>
      <c r="J44" s="48">
        <v>0</v>
      </c>
      <c r="K44" s="48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U44" t="s">
        <v>126</v>
      </c>
    </row>
    <row r="45" spans="2:22" x14ac:dyDescent="0.4">
      <c r="B45" s="182">
        <v>10</v>
      </c>
      <c r="C45" s="182">
        <v>10</v>
      </c>
      <c r="D45" s="182">
        <v>0</v>
      </c>
      <c r="E45" s="182">
        <v>0</v>
      </c>
      <c r="F45" s="182">
        <v>0</v>
      </c>
      <c r="G45" s="182">
        <v>0</v>
      </c>
      <c r="H45" s="18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/>
      <c r="U45" s="2" t="s">
        <v>129</v>
      </c>
    </row>
    <row r="47" spans="2:22" x14ac:dyDescent="0.4">
      <c r="B47">
        <v>172</v>
      </c>
      <c r="C47">
        <v>31</v>
      </c>
      <c r="D47" s="48">
        <v>0</v>
      </c>
      <c r="E47" s="48">
        <v>0</v>
      </c>
      <c r="F47" s="48">
        <v>0</v>
      </c>
      <c r="G47" s="48">
        <v>1</v>
      </c>
      <c r="H47" s="48">
        <v>1</v>
      </c>
      <c r="I47" s="48">
        <v>0</v>
      </c>
      <c r="J47" s="48">
        <v>0</v>
      </c>
      <c r="K47" s="48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U47" t="s">
        <v>136</v>
      </c>
    </row>
    <row r="48" spans="2:22" x14ac:dyDescent="0.4">
      <c r="B48">
        <v>172</v>
      </c>
      <c r="C48">
        <v>31</v>
      </c>
      <c r="D48" s="48">
        <v>0</v>
      </c>
      <c r="E48" s="48">
        <v>0</v>
      </c>
      <c r="F48" s="48">
        <v>0</v>
      </c>
      <c r="G48" s="48">
        <v>1</v>
      </c>
      <c r="H48" s="48">
        <v>1</v>
      </c>
      <c r="I48" s="48">
        <v>0</v>
      </c>
      <c r="J48" s="48">
        <v>1</v>
      </c>
      <c r="K48" s="48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U48" t="s">
        <v>137</v>
      </c>
    </row>
    <row r="49" spans="2:21" x14ac:dyDescent="0.4">
      <c r="J49" s="2"/>
      <c r="K49" s="2"/>
      <c r="L49" s="2"/>
      <c r="M49" s="2"/>
      <c r="N49" s="2"/>
      <c r="O49" s="2"/>
      <c r="P49" s="2"/>
      <c r="Q49" s="2"/>
      <c r="R49" s="2"/>
      <c r="S49" s="2"/>
      <c r="U49" s="2"/>
    </row>
    <row r="51" spans="2:21" x14ac:dyDescent="0.4">
      <c r="B51">
        <v>172</v>
      </c>
      <c r="C51">
        <v>31</v>
      </c>
      <c r="D51" s="48">
        <v>0</v>
      </c>
      <c r="E51" s="48">
        <v>0</v>
      </c>
      <c r="F51" s="48">
        <v>0</v>
      </c>
      <c r="G51" s="48">
        <v>1</v>
      </c>
      <c r="H51" s="48">
        <v>1</v>
      </c>
      <c r="I51" s="48">
        <v>1</v>
      </c>
      <c r="J51" s="48">
        <v>0</v>
      </c>
      <c r="K51" s="48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U51" t="s">
        <v>138</v>
      </c>
    </row>
    <row r="52" spans="2:21" x14ac:dyDescent="0.4">
      <c r="B52">
        <v>172</v>
      </c>
      <c r="C52">
        <v>31</v>
      </c>
      <c r="D52" s="48">
        <v>0</v>
      </c>
      <c r="E52" s="48">
        <v>0</v>
      </c>
      <c r="F52" s="48">
        <v>0</v>
      </c>
      <c r="G52" s="48">
        <v>1</v>
      </c>
      <c r="H52" s="48">
        <v>1</v>
      </c>
      <c r="I52" s="48">
        <v>1</v>
      </c>
      <c r="J52" s="48">
        <v>0</v>
      </c>
      <c r="K52" s="48">
        <v>1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U52" t="s">
        <v>139</v>
      </c>
    </row>
    <row r="53" spans="2:21" x14ac:dyDescent="0.4">
      <c r="K53" s="2"/>
      <c r="L53" s="2"/>
      <c r="M53" s="2"/>
      <c r="N53" s="2"/>
      <c r="O53" s="2"/>
      <c r="P53" s="2"/>
      <c r="Q53" s="2"/>
      <c r="R53" s="2"/>
      <c r="S53" s="2"/>
      <c r="U53" s="2"/>
    </row>
    <row r="55" spans="2:21" x14ac:dyDescent="0.4">
      <c r="B55">
        <v>172</v>
      </c>
      <c r="C55">
        <v>31</v>
      </c>
      <c r="D55" s="48">
        <v>0</v>
      </c>
      <c r="E55" s="48">
        <v>0</v>
      </c>
      <c r="F55" s="48">
        <v>0</v>
      </c>
      <c r="G55" s="48">
        <v>1</v>
      </c>
      <c r="H55" s="48">
        <v>1</v>
      </c>
      <c r="I55" s="48">
        <v>1</v>
      </c>
      <c r="J55" s="48">
        <v>1</v>
      </c>
      <c r="K55" s="48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U55" t="s">
        <v>140</v>
      </c>
    </row>
    <row r="56" spans="2:21" x14ac:dyDescent="0.4">
      <c r="B56">
        <v>172</v>
      </c>
      <c r="C56">
        <v>31</v>
      </c>
      <c r="D56" s="48">
        <v>0</v>
      </c>
      <c r="E56" s="48">
        <v>0</v>
      </c>
      <c r="F56" s="48">
        <v>0</v>
      </c>
      <c r="G56" s="48">
        <v>1</v>
      </c>
      <c r="H56" s="48">
        <v>1</v>
      </c>
      <c r="I56" s="48">
        <v>1</v>
      </c>
      <c r="J56" s="48">
        <v>1</v>
      </c>
      <c r="K56" s="48">
        <v>0</v>
      </c>
      <c r="L56" s="16">
        <v>1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U56" t="s">
        <v>141</v>
      </c>
    </row>
    <row r="57" spans="2:21" x14ac:dyDescent="0.4">
      <c r="L57" s="2"/>
      <c r="M57" s="2"/>
      <c r="N57" s="2"/>
      <c r="O57" s="2"/>
      <c r="P57" s="2"/>
      <c r="Q57" s="2"/>
      <c r="R57" s="2"/>
      <c r="S57" s="2"/>
      <c r="U57" s="2"/>
    </row>
    <row r="59" spans="2:21" x14ac:dyDescent="0.4">
      <c r="B59">
        <v>192</v>
      </c>
      <c r="C59">
        <v>168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U59" t="s">
        <v>44</v>
      </c>
    </row>
    <row r="60" spans="2:21" x14ac:dyDescent="0.4">
      <c r="B60">
        <v>192</v>
      </c>
      <c r="C60">
        <v>168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1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U60" t="s">
        <v>262</v>
      </c>
    </row>
    <row r="61" spans="2:21" x14ac:dyDescent="0.4">
      <c r="B61">
        <v>192</v>
      </c>
      <c r="C61">
        <v>168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1</v>
      </c>
      <c r="L61" s="16">
        <v>1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U61" t="s">
        <v>255</v>
      </c>
    </row>
    <row r="62" spans="2:21" x14ac:dyDescent="0.4">
      <c r="B62">
        <v>192</v>
      </c>
      <c r="C62">
        <v>168</v>
      </c>
      <c r="D62" s="48">
        <v>0</v>
      </c>
      <c r="E62" s="48">
        <v>0</v>
      </c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1</v>
      </c>
      <c r="L62" s="16">
        <v>1</v>
      </c>
      <c r="M62" s="16">
        <v>1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U62" t="s">
        <v>266</v>
      </c>
    </row>
    <row r="63" spans="2:21" x14ac:dyDescent="0.4">
      <c r="B63">
        <v>192</v>
      </c>
      <c r="C63">
        <v>168</v>
      </c>
      <c r="D63" s="48">
        <v>0</v>
      </c>
      <c r="E63" s="48">
        <v>0</v>
      </c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1</v>
      </c>
      <c r="L63" s="16">
        <v>1</v>
      </c>
      <c r="M63" s="16">
        <v>1</v>
      </c>
      <c r="N63" s="16">
        <v>1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U63" t="s">
        <v>267</v>
      </c>
    </row>
    <row r="64" spans="2:21" x14ac:dyDescent="0.4">
      <c r="B64" s="6">
        <v>192</v>
      </c>
      <c r="C64" s="6">
        <v>168</v>
      </c>
      <c r="D64" s="69">
        <v>0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69">
        <v>0</v>
      </c>
      <c r="K64" s="69">
        <v>1</v>
      </c>
      <c r="L64" s="70">
        <v>1</v>
      </c>
      <c r="M64" s="70">
        <v>1</v>
      </c>
      <c r="N64" s="70">
        <v>1</v>
      </c>
      <c r="O64" s="70">
        <v>1</v>
      </c>
      <c r="P64" s="70">
        <v>0</v>
      </c>
      <c r="Q64" s="70">
        <v>0</v>
      </c>
      <c r="R64" s="70">
        <v>0</v>
      </c>
      <c r="S64" s="70">
        <v>0</v>
      </c>
      <c r="T64" s="6"/>
      <c r="U64" s="6" t="s">
        <v>268</v>
      </c>
    </row>
    <row r="65" spans="2:23" x14ac:dyDescent="0.4">
      <c r="B65" s="22">
        <v>192</v>
      </c>
      <c r="C65" s="22">
        <v>168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/>
      <c r="U65" s="2" t="s">
        <v>269</v>
      </c>
    </row>
    <row r="67" spans="2:23" x14ac:dyDescent="0.4">
      <c r="B67">
        <v>172</v>
      </c>
      <c r="C67">
        <v>16</v>
      </c>
      <c r="D67" s="48">
        <v>0</v>
      </c>
      <c r="E67" s="48">
        <v>0</v>
      </c>
      <c r="F67" s="48">
        <v>0</v>
      </c>
      <c r="G67" s="48">
        <v>0</v>
      </c>
      <c r="H67" s="48">
        <v>1</v>
      </c>
      <c r="I67" s="48">
        <v>0</v>
      </c>
      <c r="J67" s="48">
        <v>1</v>
      </c>
      <c r="K67" s="48">
        <v>1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U67" t="s">
        <v>274</v>
      </c>
    </row>
    <row r="68" spans="2:23" x14ac:dyDescent="0.4">
      <c r="B68">
        <v>172</v>
      </c>
      <c r="C68">
        <v>16</v>
      </c>
      <c r="D68" s="48">
        <v>0</v>
      </c>
      <c r="E68" s="48">
        <v>0</v>
      </c>
      <c r="F68" s="48">
        <v>0</v>
      </c>
      <c r="G68" s="48">
        <v>0</v>
      </c>
      <c r="H68" s="48">
        <v>1</v>
      </c>
      <c r="I68" s="48">
        <v>1</v>
      </c>
      <c r="J68" s="48">
        <v>0</v>
      </c>
      <c r="K68" s="48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U68" t="s">
        <v>275</v>
      </c>
    </row>
    <row r="69" spans="2:23" x14ac:dyDescent="0.4">
      <c r="B69">
        <v>172</v>
      </c>
      <c r="C69">
        <v>16</v>
      </c>
      <c r="D69" s="48">
        <v>0</v>
      </c>
      <c r="E69" s="48">
        <v>0</v>
      </c>
      <c r="F69" s="48">
        <v>0</v>
      </c>
      <c r="G69" s="48">
        <v>0</v>
      </c>
      <c r="H69" s="48">
        <v>1</v>
      </c>
      <c r="I69" s="48">
        <v>1</v>
      </c>
      <c r="J69" s="48">
        <v>0</v>
      </c>
      <c r="K69" s="48">
        <v>1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U69" t="s">
        <v>276</v>
      </c>
    </row>
    <row r="70" spans="2:23" x14ac:dyDescent="0.4">
      <c r="B70">
        <v>172</v>
      </c>
      <c r="C70">
        <v>16</v>
      </c>
      <c r="D70" s="48">
        <v>0</v>
      </c>
      <c r="E70" s="48">
        <v>0</v>
      </c>
      <c r="F70" s="48">
        <v>0</v>
      </c>
      <c r="G70" s="48">
        <v>0</v>
      </c>
      <c r="H70" s="48">
        <v>1</v>
      </c>
      <c r="I70" s="48">
        <v>1</v>
      </c>
      <c r="J70" s="48">
        <v>1</v>
      </c>
      <c r="K70" s="48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U70" t="s">
        <v>277</v>
      </c>
    </row>
    <row r="71" spans="2:23" x14ac:dyDescent="0.4">
      <c r="B71" s="48">
        <v>172</v>
      </c>
      <c r="C71" s="48">
        <v>16</v>
      </c>
      <c r="D71" s="48">
        <v>0</v>
      </c>
      <c r="E71" s="48">
        <v>0</v>
      </c>
      <c r="F71" s="48">
        <v>0</v>
      </c>
      <c r="G71" s="48">
        <v>0</v>
      </c>
      <c r="H71" s="48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/>
      <c r="U71" s="2" t="s">
        <v>278</v>
      </c>
    </row>
    <row r="73" spans="2:23" x14ac:dyDescent="0.4">
      <c r="B73">
        <v>172</v>
      </c>
      <c r="C73">
        <v>16</v>
      </c>
      <c r="D73" s="48">
        <v>0</v>
      </c>
      <c r="E73" s="48">
        <v>0</v>
      </c>
      <c r="F73" s="48">
        <v>1</v>
      </c>
      <c r="G73" s="48">
        <v>0</v>
      </c>
      <c r="H73" s="48">
        <v>0</v>
      </c>
      <c r="I73" s="48">
        <v>0</v>
      </c>
      <c r="J73" s="48">
        <v>0</v>
      </c>
      <c r="K73" s="48">
        <v>1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U73" t="s">
        <v>279</v>
      </c>
    </row>
    <row r="74" spans="2:23" x14ac:dyDescent="0.4">
      <c r="B74">
        <v>172</v>
      </c>
      <c r="C74">
        <v>16</v>
      </c>
      <c r="D74" s="48">
        <v>0</v>
      </c>
      <c r="E74" s="48">
        <v>0</v>
      </c>
      <c r="F74" s="48">
        <v>1</v>
      </c>
      <c r="G74" s="48">
        <v>0</v>
      </c>
      <c r="H74" s="48">
        <v>0</v>
      </c>
      <c r="I74" s="48">
        <v>0</v>
      </c>
      <c r="J74" s="48">
        <v>1</v>
      </c>
      <c r="K74" s="48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U74" t="s">
        <v>280</v>
      </c>
    </row>
    <row r="75" spans="2:23" x14ac:dyDescent="0.4">
      <c r="B75">
        <v>172</v>
      </c>
      <c r="C75">
        <v>16</v>
      </c>
      <c r="D75" s="48">
        <v>0</v>
      </c>
      <c r="E75" s="48">
        <v>0</v>
      </c>
      <c r="F75" s="48">
        <v>1</v>
      </c>
      <c r="G75" s="48">
        <v>0</v>
      </c>
      <c r="H75" s="48">
        <v>0</v>
      </c>
      <c r="I75" s="48">
        <v>0</v>
      </c>
      <c r="J75" s="48">
        <v>1</v>
      </c>
      <c r="K75" s="48">
        <v>1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U75" t="s">
        <v>281</v>
      </c>
    </row>
    <row r="76" spans="2:23" x14ac:dyDescent="0.4">
      <c r="B76">
        <v>172</v>
      </c>
      <c r="C76">
        <v>16</v>
      </c>
      <c r="D76" s="48">
        <v>0</v>
      </c>
      <c r="E76" s="48">
        <v>0</v>
      </c>
      <c r="F76" s="48">
        <v>1</v>
      </c>
      <c r="G76" s="48">
        <v>0</v>
      </c>
      <c r="H76" s="48">
        <v>0</v>
      </c>
      <c r="I76" s="48">
        <v>1</v>
      </c>
      <c r="J76" s="48">
        <v>0</v>
      </c>
      <c r="K76" s="48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U76" t="s">
        <v>282</v>
      </c>
    </row>
    <row r="77" spans="2:23" x14ac:dyDescent="0.4">
      <c r="B77" s="48">
        <v>172</v>
      </c>
      <c r="C77" s="48">
        <v>16</v>
      </c>
      <c r="D77" s="48">
        <v>0</v>
      </c>
      <c r="E77" s="48">
        <v>0</v>
      </c>
      <c r="F77" s="48">
        <v>1</v>
      </c>
      <c r="G77" s="48">
        <v>0</v>
      </c>
      <c r="H77" s="48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/>
      <c r="U77" s="2" t="s">
        <v>283</v>
      </c>
    </row>
    <row r="79" spans="2:23" x14ac:dyDescent="0.4">
      <c r="B79">
        <v>10</v>
      </c>
      <c r="C79">
        <v>4</v>
      </c>
      <c r="D79" s="48">
        <v>0</v>
      </c>
      <c r="E79" s="48">
        <v>0</v>
      </c>
      <c r="F79" s="48">
        <v>0</v>
      </c>
      <c r="G79" s="48">
        <v>0</v>
      </c>
      <c r="H79" s="48">
        <v>1</v>
      </c>
      <c r="I79" s="48">
        <v>0</v>
      </c>
      <c r="J79" s="48">
        <v>1</v>
      </c>
      <c r="K79" s="48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U79" t="s">
        <v>301</v>
      </c>
    </row>
    <row r="80" spans="2:23" x14ac:dyDescent="0.4">
      <c r="B80">
        <v>10</v>
      </c>
      <c r="C80">
        <v>4</v>
      </c>
      <c r="D80" s="48">
        <v>0</v>
      </c>
      <c r="E80" s="48">
        <v>0</v>
      </c>
      <c r="F80" s="48">
        <v>0</v>
      </c>
      <c r="G80" s="48">
        <v>0</v>
      </c>
      <c r="H80" s="48">
        <v>1</v>
      </c>
      <c r="I80" s="48">
        <v>0</v>
      </c>
      <c r="J80" s="48">
        <v>1</v>
      </c>
      <c r="K80" s="48">
        <v>1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U80" t="s">
        <v>302</v>
      </c>
      <c r="V80" t="s">
        <v>303</v>
      </c>
      <c r="W80" t="s">
        <v>304</v>
      </c>
    </row>
    <row r="81" spans="2:23" x14ac:dyDescent="0.4">
      <c r="B81" s="90">
        <v>10</v>
      </c>
      <c r="C81" s="90">
        <v>4</v>
      </c>
      <c r="D81" s="90">
        <v>0</v>
      </c>
      <c r="E81" s="90">
        <v>0</v>
      </c>
      <c r="F81" s="90">
        <v>0</v>
      </c>
      <c r="G81" s="90">
        <v>0</v>
      </c>
      <c r="H81" s="90">
        <v>1</v>
      </c>
      <c r="I81" s="90">
        <v>0</v>
      </c>
      <c r="J81" s="90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/>
      <c r="U81" s="2" t="s">
        <v>305</v>
      </c>
      <c r="V81" t="s">
        <v>128</v>
      </c>
      <c r="W81" t="s">
        <v>306</v>
      </c>
    </row>
    <row r="83" spans="2:23" x14ac:dyDescent="0.4">
      <c r="B83">
        <v>10</v>
      </c>
      <c r="C83">
        <v>10</v>
      </c>
      <c r="D83" s="48">
        <v>0</v>
      </c>
      <c r="E83" s="48">
        <v>0</v>
      </c>
      <c r="F83" s="48">
        <v>0</v>
      </c>
      <c r="G83" s="48">
        <v>1</v>
      </c>
      <c r="H83" s="48">
        <v>0</v>
      </c>
      <c r="I83" s="48">
        <v>0</v>
      </c>
      <c r="J83" s="48">
        <v>0</v>
      </c>
      <c r="K83" s="48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U83" t="s">
        <v>443</v>
      </c>
    </row>
    <row r="84" spans="2:23" x14ac:dyDescent="0.4">
      <c r="B84">
        <v>10</v>
      </c>
      <c r="C84">
        <v>10</v>
      </c>
      <c r="D84" s="48">
        <v>0</v>
      </c>
      <c r="E84" s="48">
        <v>0</v>
      </c>
      <c r="F84" s="48">
        <v>0</v>
      </c>
      <c r="G84" s="48">
        <v>1</v>
      </c>
      <c r="H84" s="48">
        <v>0</v>
      </c>
      <c r="I84" s="48">
        <v>0</v>
      </c>
      <c r="J84" s="48">
        <v>0</v>
      </c>
      <c r="K84" s="48">
        <v>1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U84" t="s">
        <v>450</v>
      </c>
    </row>
    <row r="85" spans="2:23" x14ac:dyDescent="0.4">
      <c r="B85" s="110">
        <v>10</v>
      </c>
      <c r="C85" s="110">
        <v>10</v>
      </c>
      <c r="D85" s="110">
        <v>0</v>
      </c>
      <c r="E85" s="110">
        <v>0</v>
      </c>
      <c r="F85" s="110">
        <v>0</v>
      </c>
      <c r="G85" s="110">
        <v>1</v>
      </c>
      <c r="H85" s="110">
        <v>0</v>
      </c>
      <c r="I85" s="110">
        <v>0</v>
      </c>
      <c r="J85" s="110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/>
      <c r="U85" s="2" t="s">
        <v>442</v>
      </c>
    </row>
    <row r="87" spans="2:23" x14ac:dyDescent="0.4">
      <c r="B87">
        <v>192</v>
      </c>
      <c r="C87">
        <v>168</v>
      </c>
      <c r="D87" s="48">
        <v>0</v>
      </c>
      <c r="E87" s="48">
        <v>1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U87" t="s">
        <v>56</v>
      </c>
    </row>
    <row r="88" spans="2:23" x14ac:dyDescent="0.4">
      <c r="B88">
        <v>192</v>
      </c>
      <c r="C88">
        <v>168</v>
      </c>
      <c r="D88" s="48">
        <v>0</v>
      </c>
      <c r="E88" s="48">
        <v>1</v>
      </c>
      <c r="F88" s="48">
        <v>0</v>
      </c>
      <c r="G88" s="48">
        <v>0</v>
      </c>
      <c r="H88" s="48">
        <v>0</v>
      </c>
      <c r="I88" s="48">
        <v>0</v>
      </c>
      <c r="J88" s="48">
        <v>1</v>
      </c>
      <c r="K88" s="48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U88" t="s">
        <v>57</v>
      </c>
    </row>
    <row r="89" spans="2:23" x14ac:dyDescent="0.4">
      <c r="B89" s="122">
        <v>192</v>
      </c>
      <c r="C89" s="122">
        <v>168</v>
      </c>
      <c r="D89" s="122">
        <v>0</v>
      </c>
      <c r="E89" s="122">
        <v>1</v>
      </c>
      <c r="F89" s="122">
        <v>0</v>
      </c>
      <c r="G89" s="122">
        <v>0</v>
      </c>
      <c r="H89" s="122">
        <v>0</v>
      </c>
      <c r="I89" s="122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U89" t="s">
        <v>58</v>
      </c>
    </row>
    <row r="91" spans="2:23" x14ac:dyDescent="0.4">
      <c r="B91">
        <v>192</v>
      </c>
      <c r="C91">
        <v>168</v>
      </c>
      <c r="D91" s="48">
        <v>0</v>
      </c>
      <c r="E91" s="48">
        <v>1</v>
      </c>
      <c r="F91" s="48">
        <v>0</v>
      </c>
      <c r="G91" s="48">
        <v>0</v>
      </c>
      <c r="H91" s="48">
        <v>0</v>
      </c>
      <c r="I91" s="48">
        <v>1</v>
      </c>
      <c r="J91" s="48">
        <v>0</v>
      </c>
      <c r="K91" s="48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U91" t="s">
        <v>59</v>
      </c>
    </row>
    <row r="92" spans="2:23" x14ac:dyDescent="0.4">
      <c r="B92">
        <v>192</v>
      </c>
      <c r="C92">
        <v>168</v>
      </c>
      <c r="D92" s="48">
        <v>0</v>
      </c>
      <c r="E92" s="48">
        <v>1</v>
      </c>
      <c r="F92" s="48">
        <v>0</v>
      </c>
      <c r="G92" s="48">
        <v>0</v>
      </c>
      <c r="H92" s="48">
        <v>0</v>
      </c>
      <c r="I92" s="48">
        <v>1</v>
      </c>
      <c r="J92" s="48">
        <v>0</v>
      </c>
      <c r="K92" s="48">
        <v>1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U92" t="s">
        <v>60</v>
      </c>
    </row>
    <row r="93" spans="2:23" x14ac:dyDescent="0.4">
      <c r="B93" s="122">
        <v>192</v>
      </c>
      <c r="C93" s="122">
        <v>168</v>
      </c>
      <c r="D93" s="122">
        <v>0</v>
      </c>
      <c r="E93" s="122">
        <v>1</v>
      </c>
      <c r="F93" s="122">
        <v>0</v>
      </c>
      <c r="G93" s="122">
        <v>0</v>
      </c>
      <c r="H93" s="122">
        <v>0</v>
      </c>
      <c r="I93" s="122">
        <v>1</v>
      </c>
      <c r="J93" s="122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U93" t="s">
        <v>61</v>
      </c>
    </row>
    <row r="95" spans="2:23" x14ac:dyDescent="0.4">
      <c r="B95">
        <v>192</v>
      </c>
      <c r="C95">
        <v>168</v>
      </c>
      <c r="D95" s="48">
        <v>0</v>
      </c>
      <c r="E95" s="48">
        <v>1</v>
      </c>
      <c r="F95" s="48">
        <v>0</v>
      </c>
      <c r="G95" s="48">
        <v>0</v>
      </c>
      <c r="H95" s="48">
        <v>0</v>
      </c>
      <c r="I95" s="48">
        <v>1</v>
      </c>
      <c r="J95" s="48">
        <v>1</v>
      </c>
      <c r="K95" s="48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U95" t="s">
        <v>62</v>
      </c>
    </row>
    <row r="96" spans="2:23" x14ac:dyDescent="0.4">
      <c r="B96">
        <v>192</v>
      </c>
      <c r="C96">
        <v>168</v>
      </c>
      <c r="D96" s="48">
        <v>0</v>
      </c>
      <c r="E96" s="48">
        <v>1</v>
      </c>
      <c r="F96" s="48">
        <v>0</v>
      </c>
      <c r="G96" s="48">
        <v>0</v>
      </c>
      <c r="H96" s="48">
        <v>0</v>
      </c>
      <c r="I96" s="48">
        <v>1</v>
      </c>
      <c r="J96" s="48">
        <v>1</v>
      </c>
      <c r="K96" s="48">
        <v>0</v>
      </c>
      <c r="L96" s="16">
        <v>1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U96" t="s">
        <v>63</v>
      </c>
    </row>
    <row r="97" spans="2:21" x14ac:dyDescent="0.4">
      <c r="B97" s="122">
        <v>192</v>
      </c>
      <c r="C97" s="122">
        <v>168</v>
      </c>
      <c r="D97" s="122">
        <v>0</v>
      </c>
      <c r="E97" s="122">
        <v>1</v>
      </c>
      <c r="F97" s="122">
        <v>0</v>
      </c>
      <c r="G97" s="122">
        <v>0</v>
      </c>
      <c r="H97" s="122">
        <v>0</v>
      </c>
      <c r="I97" s="122">
        <v>1</v>
      </c>
      <c r="J97" s="122">
        <v>1</v>
      </c>
      <c r="K97" s="122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U97" t="s">
        <v>64</v>
      </c>
    </row>
    <row r="99" spans="2:21" x14ac:dyDescent="0.4">
      <c r="B99" s="122">
        <v>192</v>
      </c>
      <c r="C99" s="122">
        <v>168</v>
      </c>
      <c r="D99" s="122">
        <v>0</v>
      </c>
      <c r="E99" s="122">
        <v>1</v>
      </c>
      <c r="F99" s="122">
        <v>0</v>
      </c>
      <c r="G99" s="122">
        <v>0</v>
      </c>
      <c r="H99" s="122">
        <v>0</v>
      </c>
      <c r="I99" s="122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U99" t="s">
        <v>58</v>
      </c>
    </row>
    <row r="100" spans="2:21" x14ac:dyDescent="0.4">
      <c r="B100" s="122">
        <v>192</v>
      </c>
      <c r="C100" s="122">
        <v>168</v>
      </c>
      <c r="D100" s="122">
        <v>0</v>
      </c>
      <c r="E100" s="122">
        <v>1</v>
      </c>
      <c r="F100" s="122">
        <v>0</v>
      </c>
      <c r="G100" s="122">
        <v>0</v>
      </c>
      <c r="H100" s="122">
        <v>0</v>
      </c>
      <c r="I100" s="122">
        <v>1</v>
      </c>
      <c r="J100" s="122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U100" t="s">
        <v>61</v>
      </c>
    </row>
    <row r="101" spans="2:21" x14ac:dyDescent="0.4">
      <c r="B101" s="122">
        <v>192</v>
      </c>
      <c r="C101" s="122">
        <v>168</v>
      </c>
      <c r="D101" s="122">
        <v>0</v>
      </c>
      <c r="E101" s="122">
        <v>1</v>
      </c>
      <c r="F101" s="122">
        <v>0</v>
      </c>
      <c r="G101" s="122">
        <v>0</v>
      </c>
      <c r="H101" s="122">
        <v>0</v>
      </c>
      <c r="I101" s="122">
        <v>1</v>
      </c>
      <c r="J101" s="122">
        <v>1</v>
      </c>
      <c r="K101" s="122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U101" t="s">
        <v>64</v>
      </c>
    </row>
    <row r="102" spans="2:21" x14ac:dyDescent="0.4">
      <c r="B102" s="59">
        <v>192</v>
      </c>
      <c r="C102" s="59">
        <v>168</v>
      </c>
      <c r="D102" s="59">
        <v>0</v>
      </c>
      <c r="E102" s="59">
        <v>1</v>
      </c>
      <c r="F102" s="59">
        <v>0</v>
      </c>
      <c r="G102" s="59">
        <v>0</v>
      </c>
      <c r="H102" s="59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U102" t="s">
        <v>65</v>
      </c>
    </row>
    <row r="104" spans="2:21" x14ac:dyDescent="0.4">
      <c r="B104" s="48">
        <v>192</v>
      </c>
      <c r="C104" s="59">
        <v>168</v>
      </c>
      <c r="D104" s="123">
        <v>0</v>
      </c>
      <c r="E104" s="123">
        <v>0</v>
      </c>
      <c r="F104" s="123">
        <v>0</v>
      </c>
      <c r="G104" s="123">
        <v>0</v>
      </c>
      <c r="H104" s="123">
        <v>0</v>
      </c>
      <c r="I104" s="123">
        <v>0</v>
      </c>
      <c r="J104" s="123">
        <v>0</v>
      </c>
      <c r="K104" s="123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U104" t="s">
        <v>465</v>
      </c>
    </row>
    <row r="105" spans="2:21" x14ac:dyDescent="0.4">
      <c r="B105" s="48">
        <v>192</v>
      </c>
      <c r="C105" s="59">
        <v>168</v>
      </c>
      <c r="D105" s="123">
        <v>0</v>
      </c>
      <c r="E105" s="123">
        <v>0</v>
      </c>
      <c r="F105" s="123">
        <v>0</v>
      </c>
      <c r="G105" s="123">
        <v>0</v>
      </c>
      <c r="H105" s="123">
        <v>0</v>
      </c>
      <c r="I105" s="123">
        <v>0</v>
      </c>
      <c r="J105" s="123">
        <v>0</v>
      </c>
      <c r="K105" s="123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U105" t="s">
        <v>259</v>
      </c>
    </row>
    <row r="106" spans="2:21" x14ac:dyDescent="0.4">
      <c r="B106" s="16">
        <v>192</v>
      </c>
      <c r="C106" s="16">
        <v>168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U106" t="s">
        <v>269</v>
      </c>
    </row>
    <row r="108" spans="2:21" x14ac:dyDescent="0.4">
      <c r="B108" s="48">
        <v>192</v>
      </c>
      <c r="C108" s="59">
        <v>168</v>
      </c>
      <c r="D108" s="123">
        <v>1</v>
      </c>
      <c r="E108" s="123">
        <v>1</v>
      </c>
      <c r="F108" s="123">
        <v>0</v>
      </c>
      <c r="G108" s="123">
        <v>0</v>
      </c>
      <c r="H108" s="123">
        <v>1</v>
      </c>
      <c r="I108" s="123">
        <v>0</v>
      </c>
      <c r="J108" s="123">
        <v>0</v>
      </c>
      <c r="K108" s="123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U108" t="s">
        <v>477</v>
      </c>
    </row>
    <row r="109" spans="2:21" x14ac:dyDescent="0.4">
      <c r="B109" s="48">
        <v>192</v>
      </c>
      <c r="C109" s="59">
        <v>168</v>
      </c>
      <c r="D109" s="123">
        <v>1</v>
      </c>
      <c r="E109" s="123">
        <v>1</v>
      </c>
      <c r="F109" s="123">
        <v>0</v>
      </c>
      <c r="G109" s="123">
        <v>0</v>
      </c>
      <c r="H109" s="123">
        <v>1</v>
      </c>
      <c r="I109" s="123">
        <v>0</v>
      </c>
      <c r="J109" s="123">
        <v>0</v>
      </c>
      <c r="K109" s="123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U109" t="s">
        <v>478</v>
      </c>
    </row>
    <row r="110" spans="2:21" x14ac:dyDescent="0.4">
      <c r="B110" s="48">
        <v>192</v>
      </c>
      <c r="C110" s="59">
        <v>168</v>
      </c>
      <c r="D110" s="123">
        <v>1</v>
      </c>
      <c r="E110" s="123">
        <v>1</v>
      </c>
      <c r="F110" s="123">
        <v>0</v>
      </c>
      <c r="G110" s="123">
        <v>0</v>
      </c>
      <c r="H110" s="123">
        <v>1</v>
      </c>
      <c r="I110" s="123">
        <v>0</v>
      </c>
      <c r="J110" s="123">
        <v>1</v>
      </c>
      <c r="K110" s="123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U110" t="s">
        <v>479</v>
      </c>
    </row>
    <row r="111" spans="2:21" x14ac:dyDescent="0.4">
      <c r="B111" s="10">
        <v>192</v>
      </c>
      <c r="C111" s="10">
        <v>168</v>
      </c>
      <c r="D111" s="10">
        <v>1</v>
      </c>
      <c r="E111" s="10">
        <v>1</v>
      </c>
      <c r="F111" s="10">
        <v>0</v>
      </c>
      <c r="G111" s="10">
        <v>0</v>
      </c>
      <c r="H111" s="10">
        <v>1</v>
      </c>
      <c r="I111" s="10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U111" t="s">
        <v>480</v>
      </c>
    </row>
    <row r="113" spans="1:21" x14ac:dyDescent="0.4">
      <c r="B113" s="48">
        <v>10</v>
      </c>
      <c r="C113" s="59">
        <v>10</v>
      </c>
      <c r="D113" s="123">
        <v>0</v>
      </c>
      <c r="E113" s="123">
        <v>0</v>
      </c>
      <c r="F113" s="123">
        <v>0</v>
      </c>
      <c r="G113" s="123">
        <v>0</v>
      </c>
      <c r="H113" s="123">
        <v>0</v>
      </c>
      <c r="I113" s="123">
        <v>0</v>
      </c>
      <c r="J113" s="123">
        <v>0</v>
      </c>
      <c r="K113" s="12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U113" t="s">
        <v>123</v>
      </c>
    </row>
    <row r="114" spans="1:21" x14ac:dyDescent="0.4">
      <c r="B114" s="48">
        <v>10</v>
      </c>
      <c r="C114" s="59">
        <v>10</v>
      </c>
      <c r="D114" s="123">
        <v>0</v>
      </c>
      <c r="E114" s="123">
        <v>0</v>
      </c>
      <c r="F114" s="123">
        <v>0</v>
      </c>
      <c r="G114" s="123">
        <v>0</v>
      </c>
      <c r="H114" s="123">
        <v>1</v>
      </c>
      <c r="I114" s="123">
        <v>1</v>
      </c>
      <c r="J114" s="123">
        <v>1</v>
      </c>
      <c r="K114" s="123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U114" t="s">
        <v>618</v>
      </c>
    </row>
    <row r="115" spans="1:21" x14ac:dyDescent="0.4">
      <c r="B115" s="18">
        <v>10</v>
      </c>
      <c r="C115" s="18">
        <v>10</v>
      </c>
      <c r="D115" s="18">
        <v>0</v>
      </c>
      <c r="E115" s="18">
        <v>0</v>
      </c>
      <c r="F115" s="18">
        <v>0</v>
      </c>
      <c r="G115" s="18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U115" t="s">
        <v>619</v>
      </c>
    </row>
    <row r="117" spans="1:21" x14ac:dyDescent="0.4">
      <c r="B117" s="48">
        <v>172</v>
      </c>
      <c r="C117" s="59">
        <v>22</v>
      </c>
      <c r="D117" s="123">
        <v>0</v>
      </c>
      <c r="E117" s="123">
        <v>0</v>
      </c>
      <c r="F117" s="123">
        <v>0</v>
      </c>
      <c r="G117" s="123">
        <v>0</v>
      </c>
      <c r="H117" s="123">
        <v>0</v>
      </c>
      <c r="I117" s="123">
        <v>0</v>
      </c>
      <c r="J117" s="123">
        <v>0</v>
      </c>
      <c r="K117" s="123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U117" t="s">
        <v>685</v>
      </c>
    </row>
    <row r="118" spans="1:21" x14ac:dyDescent="0.4">
      <c r="B118" s="48">
        <v>172</v>
      </c>
      <c r="C118" s="59">
        <v>22</v>
      </c>
      <c r="D118" s="123">
        <v>0</v>
      </c>
      <c r="E118" s="123">
        <v>0</v>
      </c>
      <c r="F118" s="123">
        <v>0</v>
      </c>
      <c r="G118" s="123">
        <v>0</v>
      </c>
      <c r="H118" s="123">
        <v>0</v>
      </c>
      <c r="I118" s="123">
        <v>0</v>
      </c>
      <c r="J118" s="123">
        <v>0</v>
      </c>
      <c r="K118" s="123">
        <v>1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U118" t="s">
        <v>686</v>
      </c>
    </row>
    <row r="119" spans="1:21" x14ac:dyDescent="0.4">
      <c r="B119" s="18">
        <v>172</v>
      </c>
      <c r="C119" s="18">
        <v>22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1</v>
      </c>
      <c r="L119" s="18">
        <v>1</v>
      </c>
      <c r="M119" s="18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U119" t="s">
        <v>690</v>
      </c>
    </row>
    <row r="121" spans="1:21" x14ac:dyDescent="0.4">
      <c r="B121" s="48">
        <v>172</v>
      </c>
      <c r="C121" s="59">
        <v>31</v>
      </c>
      <c r="D121" s="123">
        <v>1</v>
      </c>
      <c r="E121" s="123">
        <v>0</v>
      </c>
      <c r="F121" s="123">
        <v>0</v>
      </c>
      <c r="G121" s="123">
        <v>1</v>
      </c>
      <c r="H121" s="123">
        <v>1</v>
      </c>
      <c r="I121" s="123">
        <v>1</v>
      </c>
      <c r="J121" s="123">
        <v>0</v>
      </c>
      <c r="K121" s="123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U121" t="s">
        <v>689</v>
      </c>
    </row>
    <row r="122" spans="1:21" x14ac:dyDescent="0.4">
      <c r="B122" s="48">
        <v>172</v>
      </c>
      <c r="C122" s="59">
        <v>31</v>
      </c>
      <c r="D122" s="123">
        <v>1</v>
      </c>
      <c r="E122" s="123">
        <v>0</v>
      </c>
      <c r="F122" s="123">
        <v>0</v>
      </c>
      <c r="G122" s="123">
        <v>1</v>
      </c>
      <c r="H122" s="123">
        <v>1</v>
      </c>
      <c r="I122" s="123">
        <v>1</v>
      </c>
      <c r="J122" s="123">
        <v>0</v>
      </c>
      <c r="K122" s="123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U122" t="s">
        <v>687</v>
      </c>
    </row>
    <row r="123" spans="1:21" x14ac:dyDescent="0.4">
      <c r="B123" s="48">
        <v>172</v>
      </c>
      <c r="C123" s="59">
        <v>31</v>
      </c>
      <c r="D123" s="123">
        <v>1</v>
      </c>
      <c r="E123" s="123">
        <v>0</v>
      </c>
      <c r="F123" s="123">
        <v>0</v>
      </c>
      <c r="G123" s="123">
        <v>1</v>
      </c>
      <c r="H123" s="123">
        <v>1</v>
      </c>
      <c r="I123" s="123">
        <v>1</v>
      </c>
      <c r="J123" s="123">
        <v>0</v>
      </c>
      <c r="K123" s="123">
        <v>1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U123" t="s">
        <v>688</v>
      </c>
    </row>
    <row r="124" spans="1:21" x14ac:dyDescent="0.4">
      <c r="B124" s="18">
        <v>172</v>
      </c>
      <c r="C124" s="18">
        <v>31</v>
      </c>
      <c r="D124" s="18">
        <v>1</v>
      </c>
      <c r="E124" s="18">
        <v>0</v>
      </c>
      <c r="F124" s="18">
        <v>0</v>
      </c>
      <c r="G124" s="18">
        <v>1</v>
      </c>
      <c r="H124" s="18">
        <v>1</v>
      </c>
      <c r="I124" s="18">
        <v>1</v>
      </c>
      <c r="J124" s="18">
        <v>0</v>
      </c>
      <c r="K124" s="18">
        <v>1</v>
      </c>
      <c r="L124" s="18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U124" t="s">
        <v>691</v>
      </c>
    </row>
    <row r="126" spans="1:21" x14ac:dyDescent="0.4">
      <c r="A126" t="s">
        <v>702</v>
      </c>
      <c r="B126" s="48">
        <v>172</v>
      </c>
      <c r="C126" s="59">
        <v>22</v>
      </c>
      <c r="D126" s="123">
        <v>0</v>
      </c>
      <c r="E126" s="123">
        <v>1</v>
      </c>
      <c r="F126" s="123">
        <v>0</v>
      </c>
      <c r="G126" s="123">
        <v>0</v>
      </c>
      <c r="H126" s="123">
        <v>0</v>
      </c>
      <c r="I126" s="123">
        <v>0</v>
      </c>
      <c r="J126" s="123">
        <v>0</v>
      </c>
      <c r="K126" s="123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U126" t="s">
        <v>692</v>
      </c>
    </row>
    <row r="127" spans="1:21" x14ac:dyDescent="0.4">
      <c r="B127" s="48">
        <v>172</v>
      </c>
      <c r="C127" s="59">
        <v>22</v>
      </c>
      <c r="D127" s="123">
        <v>0</v>
      </c>
      <c r="E127" s="123">
        <v>1</v>
      </c>
      <c r="F127" s="123">
        <v>0</v>
      </c>
      <c r="G127" s="123">
        <v>0</v>
      </c>
      <c r="H127" s="123">
        <v>0</v>
      </c>
      <c r="I127" s="123">
        <v>0</v>
      </c>
      <c r="J127" s="123">
        <v>1</v>
      </c>
      <c r="K127" s="123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U127" t="s">
        <v>693</v>
      </c>
    </row>
    <row r="128" spans="1:21" x14ac:dyDescent="0.4">
      <c r="B128" s="110">
        <v>172</v>
      </c>
      <c r="C128" s="110">
        <v>22</v>
      </c>
      <c r="D128" s="110">
        <v>0</v>
      </c>
      <c r="E128" s="110">
        <v>1</v>
      </c>
      <c r="F128" s="110">
        <v>0</v>
      </c>
      <c r="G128" s="110">
        <v>0</v>
      </c>
      <c r="H128" s="110">
        <v>0</v>
      </c>
      <c r="I128" s="110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U128" t="s">
        <v>698</v>
      </c>
    </row>
    <row r="130" spans="1:21" x14ac:dyDescent="0.4">
      <c r="A130" t="s">
        <v>703</v>
      </c>
      <c r="B130" s="48">
        <v>172</v>
      </c>
      <c r="C130" s="59">
        <v>22</v>
      </c>
      <c r="D130" s="123">
        <v>0</v>
      </c>
      <c r="E130" s="123">
        <v>1</v>
      </c>
      <c r="F130" s="123">
        <v>0</v>
      </c>
      <c r="G130" s="123">
        <v>0</v>
      </c>
      <c r="H130" s="123">
        <v>0</v>
      </c>
      <c r="I130" s="123">
        <v>1</v>
      </c>
      <c r="J130" s="123">
        <v>1</v>
      </c>
      <c r="K130" s="123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U130" t="s">
        <v>694</v>
      </c>
    </row>
    <row r="131" spans="1:21" x14ac:dyDescent="0.4">
      <c r="B131" s="48">
        <v>172</v>
      </c>
      <c r="C131" s="59">
        <v>22</v>
      </c>
      <c r="D131" s="123">
        <v>0</v>
      </c>
      <c r="E131" s="123">
        <v>1</v>
      </c>
      <c r="F131" s="123">
        <v>0</v>
      </c>
      <c r="G131" s="123">
        <v>0</v>
      </c>
      <c r="H131" s="123">
        <v>0</v>
      </c>
      <c r="I131" s="123">
        <v>1</v>
      </c>
      <c r="J131" s="123">
        <v>1</v>
      </c>
      <c r="K131" s="123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U131" t="s">
        <v>695</v>
      </c>
    </row>
    <row r="132" spans="1:21" x14ac:dyDescent="0.4">
      <c r="B132" s="110">
        <v>172</v>
      </c>
      <c r="C132" s="110">
        <v>22</v>
      </c>
      <c r="D132" s="110">
        <v>0</v>
      </c>
      <c r="E132" s="110">
        <v>1</v>
      </c>
      <c r="F132" s="110">
        <v>0</v>
      </c>
      <c r="G132" s="110">
        <v>0</v>
      </c>
      <c r="H132" s="110">
        <v>0</v>
      </c>
      <c r="I132" s="110">
        <v>1</v>
      </c>
      <c r="J132" s="110">
        <v>1</v>
      </c>
      <c r="K132" s="110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U132" t="s">
        <v>699</v>
      </c>
    </row>
    <row r="134" spans="1:21" x14ac:dyDescent="0.4">
      <c r="A134" t="s">
        <v>704</v>
      </c>
      <c r="B134" s="48">
        <v>172</v>
      </c>
      <c r="C134" s="59">
        <v>22</v>
      </c>
      <c r="D134" s="123">
        <v>0</v>
      </c>
      <c r="E134" s="123">
        <v>1</v>
      </c>
      <c r="F134" s="123">
        <v>0</v>
      </c>
      <c r="G134" s="123">
        <v>0</v>
      </c>
      <c r="H134" s="123">
        <v>0</v>
      </c>
      <c r="I134" s="123">
        <v>1</v>
      </c>
      <c r="J134" s="123">
        <v>0</v>
      </c>
      <c r="K134" s="123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U134" t="s">
        <v>697</v>
      </c>
    </row>
    <row r="135" spans="1:21" x14ac:dyDescent="0.4">
      <c r="B135" s="48">
        <v>172</v>
      </c>
      <c r="C135" s="59">
        <v>22</v>
      </c>
      <c r="D135" s="123">
        <v>0</v>
      </c>
      <c r="E135" s="123">
        <v>1</v>
      </c>
      <c r="F135" s="123">
        <v>0</v>
      </c>
      <c r="G135" s="123">
        <v>0</v>
      </c>
      <c r="H135" s="123">
        <v>0</v>
      </c>
      <c r="I135" s="123">
        <v>1</v>
      </c>
      <c r="J135" s="123">
        <v>0</v>
      </c>
      <c r="K135" s="123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U135" t="s">
        <v>696</v>
      </c>
    </row>
    <row r="136" spans="1:21" x14ac:dyDescent="0.4">
      <c r="B136" s="110">
        <v>172</v>
      </c>
      <c r="C136" s="110">
        <v>22</v>
      </c>
      <c r="D136" s="110">
        <v>0</v>
      </c>
      <c r="E136" s="110">
        <v>1</v>
      </c>
      <c r="F136" s="110">
        <v>0</v>
      </c>
      <c r="G136" s="110">
        <v>0</v>
      </c>
      <c r="H136" s="110">
        <v>0</v>
      </c>
      <c r="I136" s="110">
        <v>1</v>
      </c>
      <c r="J136" s="110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U136" t="s">
        <v>700</v>
      </c>
    </row>
    <row r="138" spans="1:21" x14ac:dyDescent="0.4">
      <c r="A138" t="s">
        <v>705</v>
      </c>
      <c r="B138" s="110">
        <v>172</v>
      </c>
      <c r="C138" s="110">
        <v>22</v>
      </c>
      <c r="D138" s="110">
        <v>0</v>
      </c>
      <c r="E138" s="110">
        <v>1</v>
      </c>
      <c r="F138" s="110">
        <v>0</v>
      </c>
      <c r="G138" s="110">
        <v>0</v>
      </c>
      <c r="H138" s="110">
        <v>0</v>
      </c>
      <c r="I138" s="110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U138" t="s">
        <v>698</v>
      </c>
    </row>
    <row r="139" spans="1:21" x14ac:dyDescent="0.4">
      <c r="B139" s="110">
        <v>172</v>
      </c>
      <c r="C139" s="110">
        <v>22</v>
      </c>
      <c r="D139" s="110">
        <v>0</v>
      </c>
      <c r="E139" s="110">
        <v>1</v>
      </c>
      <c r="F139" s="110">
        <v>0</v>
      </c>
      <c r="G139" s="110">
        <v>0</v>
      </c>
      <c r="H139" s="110">
        <v>0</v>
      </c>
      <c r="I139" s="110">
        <v>1</v>
      </c>
      <c r="J139" s="110">
        <v>1</v>
      </c>
      <c r="K139" s="110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U139" t="s">
        <v>699</v>
      </c>
    </row>
    <row r="140" spans="1:21" x14ac:dyDescent="0.4">
      <c r="B140" s="110">
        <v>172</v>
      </c>
      <c r="C140" s="110">
        <v>22</v>
      </c>
      <c r="D140" s="110">
        <v>0</v>
      </c>
      <c r="E140" s="110">
        <v>1</v>
      </c>
      <c r="F140" s="110">
        <v>0</v>
      </c>
      <c r="G140" s="110">
        <v>0</v>
      </c>
      <c r="H140" s="110">
        <v>0</v>
      </c>
      <c r="I140" s="110">
        <v>1</v>
      </c>
      <c r="J140" s="11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U140" t="s">
        <v>700</v>
      </c>
    </row>
    <row r="141" spans="1:21" x14ac:dyDescent="0.4">
      <c r="B141" s="48">
        <v>172</v>
      </c>
      <c r="C141" s="48">
        <v>22</v>
      </c>
      <c r="D141" s="48">
        <v>0</v>
      </c>
      <c r="E141" s="48">
        <v>1</v>
      </c>
      <c r="F141" s="48">
        <v>0</v>
      </c>
      <c r="G141" s="48">
        <v>0</v>
      </c>
      <c r="H141" s="48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U141" t="s">
        <v>701</v>
      </c>
    </row>
    <row r="143" spans="1:21" x14ac:dyDescent="0.4">
      <c r="B143" s="48">
        <v>172</v>
      </c>
      <c r="C143" s="59">
        <v>16</v>
      </c>
      <c r="D143" s="123">
        <v>0</v>
      </c>
      <c r="E143" s="123">
        <v>0</v>
      </c>
      <c r="F143" s="123">
        <v>0</v>
      </c>
      <c r="G143" s="123">
        <v>0</v>
      </c>
      <c r="H143" s="123">
        <v>0</v>
      </c>
      <c r="I143" s="123">
        <v>1</v>
      </c>
      <c r="J143" s="123">
        <v>0</v>
      </c>
      <c r="K143" s="12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U143" t="s">
        <v>324</v>
      </c>
    </row>
    <row r="144" spans="1:21" x14ac:dyDescent="0.4">
      <c r="B144" s="48">
        <v>172</v>
      </c>
      <c r="C144" s="59">
        <v>16</v>
      </c>
      <c r="D144" s="123">
        <v>0</v>
      </c>
      <c r="E144" s="123">
        <v>0</v>
      </c>
      <c r="F144" s="123">
        <v>0</v>
      </c>
      <c r="G144" s="123">
        <v>0</v>
      </c>
      <c r="H144" s="123">
        <v>0</v>
      </c>
      <c r="I144" s="123">
        <v>1</v>
      </c>
      <c r="J144" s="123">
        <v>0</v>
      </c>
      <c r="K144" s="123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U144" t="s">
        <v>728</v>
      </c>
    </row>
    <row r="145" spans="2:21" x14ac:dyDescent="0.4">
      <c r="B145" s="48">
        <v>172</v>
      </c>
      <c r="C145" s="59">
        <v>16</v>
      </c>
      <c r="D145" s="123">
        <v>0</v>
      </c>
      <c r="E145" s="123">
        <v>0</v>
      </c>
      <c r="F145" s="123">
        <v>0</v>
      </c>
      <c r="G145" s="123">
        <v>0</v>
      </c>
      <c r="H145" s="123">
        <v>0</v>
      </c>
      <c r="I145" s="123">
        <v>1</v>
      </c>
      <c r="J145" s="123">
        <v>1</v>
      </c>
      <c r="K145" s="123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U145" t="s">
        <v>729</v>
      </c>
    </row>
    <row r="146" spans="2:21" x14ac:dyDescent="0.4">
      <c r="B146" s="103">
        <v>172</v>
      </c>
      <c r="C146" s="103">
        <v>16</v>
      </c>
      <c r="D146" s="103">
        <v>0</v>
      </c>
      <c r="E146" s="103">
        <v>0</v>
      </c>
      <c r="F146" s="103">
        <v>0</v>
      </c>
      <c r="G146" s="103">
        <v>0</v>
      </c>
      <c r="H146" s="103">
        <v>0</v>
      </c>
      <c r="I146" s="103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U146" t="s">
        <v>730</v>
      </c>
    </row>
    <row r="148" spans="2:21" x14ac:dyDescent="0.4">
      <c r="B148" s="48">
        <v>192</v>
      </c>
      <c r="C148" s="59">
        <v>168</v>
      </c>
      <c r="D148" s="123">
        <v>0</v>
      </c>
      <c r="E148" s="123">
        <v>0</v>
      </c>
      <c r="F148" s="123">
        <v>0</v>
      </c>
      <c r="G148" s="123">
        <v>0</v>
      </c>
      <c r="H148" s="123">
        <v>0</v>
      </c>
      <c r="I148" s="123">
        <v>0</v>
      </c>
      <c r="J148" s="123">
        <v>0</v>
      </c>
      <c r="K148" s="123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U148" t="s">
        <v>259</v>
      </c>
    </row>
    <row r="149" spans="2:21" x14ac:dyDescent="0.4">
      <c r="B149" s="48">
        <v>192</v>
      </c>
      <c r="C149" s="59">
        <v>168</v>
      </c>
      <c r="D149" s="123">
        <v>0</v>
      </c>
      <c r="E149" s="123">
        <v>0</v>
      </c>
      <c r="F149" s="123">
        <v>0</v>
      </c>
      <c r="G149" s="123">
        <v>0</v>
      </c>
      <c r="H149" s="123">
        <v>0</v>
      </c>
      <c r="I149" s="123">
        <v>0</v>
      </c>
      <c r="J149" s="123">
        <v>1</v>
      </c>
      <c r="K149" s="123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U149" t="s">
        <v>886</v>
      </c>
    </row>
    <row r="150" spans="2:21" x14ac:dyDescent="0.4">
      <c r="B150" s="18">
        <v>192</v>
      </c>
      <c r="C150" s="18">
        <v>168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U150" t="s">
        <v>77</v>
      </c>
    </row>
    <row r="152" spans="2:21" x14ac:dyDescent="0.4">
      <c r="B152" s="48">
        <v>192</v>
      </c>
      <c r="C152" s="59">
        <v>168</v>
      </c>
      <c r="D152" s="123">
        <v>0</v>
      </c>
      <c r="E152" s="123">
        <v>0</v>
      </c>
      <c r="F152" s="123">
        <v>0</v>
      </c>
      <c r="G152" s="123">
        <v>0</v>
      </c>
      <c r="H152" s="123">
        <v>0</v>
      </c>
      <c r="I152" s="123">
        <v>1</v>
      </c>
      <c r="J152" s="123">
        <v>0</v>
      </c>
      <c r="K152" s="123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U152" t="s">
        <v>887</v>
      </c>
    </row>
    <row r="153" spans="2:21" x14ac:dyDescent="0.4">
      <c r="B153" s="48">
        <v>192</v>
      </c>
      <c r="C153" s="59">
        <v>168</v>
      </c>
      <c r="D153" s="123">
        <v>0</v>
      </c>
      <c r="E153" s="123">
        <v>0</v>
      </c>
      <c r="F153" s="123">
        <v>0</v>
      </c>
      <c r="G153" s="123">
        <v>0</v>
      </c>
      <c r="H153" s="123">
        <v>0</v>
      </c>
      <c r="I153" s="123">
        <v>1</v>
      </c>
      <c r="J153" s="123">
        <v>0</v>
      </c>
      <c r="K153" s="12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U153" t="s">
        <v>888</v>
      </c>
    </row>
    <row r="154" spans="2:21" x14ac:dyDescent="0.4">
      <c r="B154" s="48">
        <v>192</v>
      </c>
      <c r="C154" s="59">
        <v>168</v>
      </c>
      <c r="D154" s="123">
        <v>0</v>
      </c>
      <c r="E154" s="123">
        <v>0</v>
      </c>
      <c r="F154" s="123">
        <v>0</v>
      </c>
      <c r="G154" s="123">
        <v>0</v>
      </c>
      <c r="H154" s="123">
        <v>0</v>
      </c>
      <c r="I154" s="123">
        <v>1</v>
      </c>
      <c r="J154" s="123">
        <v>1</v>
      </c>
      <c r="K154" s="123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U154" t="s">
        <v>889</v>
      </c>
    </row>
    <row r="155" spans="2:21" x14ac:dyDescent="0.4">
      <c r="B155" s="18">
        <v>192</v>
      </c>
      <c r="C155" s="18">
        <v>168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U155" t="s">
        <v>81</v>
      </c>
    </row>
    <row r="157" spans="2:21" x14ac:dyDescent="0.4">
      <c r="B157" s="48">
        <v>192</v>
      </c>
      <c r="C157" s="59">
        <v>168</v>
      </c>
      <c r="D157" s="123">
        <v>1</v>
      </c>
      <c r="E157" s="123">
        <v>1</v>
      </c>
      <c r="F157" s="123">
        <v>0</v>
      </c>
      <c r="G157" s="123">
        <v>0</v>
      </c>
      <c r="H157" s="123">
        <v>1</v>
      </c>
      <c r="I157" s="123">
        <v>0</v>
      </c>
      <c r="J157" s="123">
        <v>0</v>
      </c>
      <c r="K157" s="123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U157" t="s">
        <v>477</v>
      </c>
    </row>
    <row r="158" spans="2:21" x14ac:dyDescent="0.4">
      <c r="B158" s="48">
        <v>192</v>
      </c>
      <c r="C158" s="59">
        <v>168</v>
      </c>
      <c r="D158" s="123">
        <v>1</v>
      </c>
      <c r="E158" s="123">
        <v>1</v>
      </c>
      <c r="F158" s="123">
        <v>0</v>
      </c>
      <c r="G158" s="123">
        <v>0</v>
      </c>
      <c r="H158" s="123">
        <v>1</v>
      </c>
      <c r="I158" s="123">
        <v>0</v>
      </c>
      <c r="J158" s="123">
        <v>0</v>
      </c>
      <c r="K158" s="123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U158" t="s">
        <v>478</v>
      </c>
    </row>
    <row r="159" spans="2:21" x14ac:dyDescent="0.4">
      <c r="B159" s="48">
        <v>192</v>
      </c>
      <c r="C159" s="59">
        <v>168</v>
      </c>
      <c r="D159" s="123">
        <v>1</v>
      </c>
      <c r="E159" s="123">
        <v>1</v>
      </c>
      <c r="F159" s="123">
        <v>0</v>
      </c>
      <c r="G159" s="123">
        <v>0</v>
      </c>
      <c r="H159" s="123">
        <v>1</v>
      </c>
      <c r="I159" s="123">
        <v>0</v>
      </c>
      <c r="J159" s="123">
        <v>1</v>
      </c>
      <c r="K159" s="123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U159" t="s">
        <v>479</v>
      </c>
    </row>
    <row r="160" spans="2:21" x14ac:dyDescent="0.4">
      <c r="B160" s="58">
        <v>192</v>
      </c>
      <c r="C160" s="58">
        <v>168</v>
      </c>
      <c r="D160" s="58">
        <v>1</v>
      </c>
      <c r="E160" s="58">
        <v>1</v>
      </c>
      <c r="F160" s="58">
        <v>0</v>
      </c>
      <c r="G160" s="58">
        <v>0</v>
      </c>
      <c r="H160" s="58">
        <v>1</v>
      </c>
      <c r="I160" s="58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U160" t="s">
        <v>480</v>
      </c>
    </row>
    <row r="162" spans="2:21" x14ac:dyDescent="0.4">
      <c r="B162" s="48">
        <v>172</v>
      </c>
      <c r="C162" s="59">
        <v>27</v>
      </c>
      <c r="D162" s="123">
        <v>0</v>
      </c>
      <c r="E162" s="123">
        <v>0</v>
      </c>
      <c r="F162" s="123">
        <v>0</v>
      </c>
      <c r="G162" s="123">
        <v>0</v>
      </c>
      <c r="H162" s="123">
        <v>0</v>
      </c>
      <c r="I162" s="123">
        <v>0</v>
      </c>
      <c r="J162" s="123">
        <v>0</v>
      </c>
      <c r="K162" s="123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U162" t="s">
        <v>1231</v>
      </c>
    </row>
    <row r="163" spans="2:21" x14ac:dyDescent="0.4">
      <c r="B163" s="48">
        <v>172</v>
      </c>
      <c r="C163" s="59">
        <v>27</v>
      </c>
      <c r="D163" s="123">
        <v>0</v>
      </c>
      <c r="E163" s="123">
        <v>0</v>
      </c>
      <c r="F163" s="123">
        <v>0</v>
      </c>
      <c r="G163" s="123">
        <v>0</v>
      </c>
      <c r="H163" s="123">
        <v>0</v>
      </c>
      <c r="I163" s="123">
        <v>0</v>
      </c>
      <c r="J163" s="123">
        <v>1</v>
      </c>
      <c r="K163" s="12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U163" t="s">
        <v>1232</v>
      </c>
    </row>
    <row r="164" spans="2:21" x14ac:dyDescent="0.4">
      <c r="B164" s="48">
        <v>172</v>
      </c>
      <c r="C164" s="59">
        <v>27</v>
      </c>
      <c r="D164" s="123">
        <v>0</v>
      </c>
      <c r="E164" s="123">
        <v>0</v>
      </c>
      <c r="F164" s="123">
        <v>0</v>
      </c>
      <c r="G164" s="123">
        <v>0</v>
      </c>
      <c r="H164" s="123">
        <v>0</v>
      </c>
      <c r="I164" s="123">
        <v>0</v>
      </c>
      <c r="J164" s="123">
        <v>1</v>
      </c>
      <c r="K164" s="123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U164" t="s">
        <v>1233</v>
      </c>
    </row>
    <row r="165" spans="2:21" x14ac:dyDescent="0.4">
      <c r="B165" s="184">
        <v>172</v>
      </c>
      <c r="C165" s="184">
        <v>27</v>
      </c>
      <c r="D165" s="184">
        <v>0</v>
      </c>
      <c r="E165" s="184">
        <v>0</v>
      </c>
      <c r="F165" s="184">
        <v>0</v>
      </c>
      <c r="G165" s="184">
        <v>0</v>
      </c>
      <c r="H165" s="184">
        <v>0</v>
      </c>
      <c r="I165" s="184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U165" t="s">
        <v>1234</v>
      </c>
    </row>
    <row r="167" spans="2:21" x14ac:dyDescent="0.4">
      <c r="B167" s="48">
        <v>172</v>
      </c>
      <c r="C167" s="59">
        <v>27</v>
      </c>
      <c r="D167" s="123">
        <v>0</v>
      </c>
      <c r="E167" s="123">
        <v>0</v>
      </c>
      <c r="F167" s="123">
        <v>0</v>
      </c>
      <c r="G167" s="123">
        <v>0</v>
      </c>
      <c r="H167" s="123">
        <v>0</v>
      </c>
      <c r="I167" s="123">
        <v>1</v>
      </c>
      <c r="J167" s="123">
        <v>0</v>
      </c>
      <c r="K167" s="123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U167" t="s">
        <v>1235</v>
      </c>
    </row>
    <row r="168" spans="2:21" x14ac:dyDescent="0.4">
      <c r="B168" s="48">
        <v>172</v>
      </c>
      <c r="C168" s="59">
        <v>27</v>
      </c>
      <c r="D168" s="123">
        <v>0</v>
      </c>
      <c r="E168" s="123">
        <v>0</v>
      </c>
      <c r="F168" s="123">
        <v>0</v>
      </c>
      <c r="G168" s="123">
        <v>0</v>
      </c>
      <c r="H168" s="123">
        <v>0</v>
      </c>
      <c r="I168" s="123">
        <v>1</v>
      </c>
      <c r="J168" s="123">
        <v>0</v>
      </c>
      <c r="K168" s="123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U168" t="s">
        <v>1236</v>
      </c>
    </row>
    <row r="169" spans="2:21" x14ac:dyDescent="0.4">
      <c r="B169" s="48">
        <v>172</v>
      </c>
      <c r="C169" s="59">
        <v>27</v>
      </c>
      <c r="D169" s="123">
        <v>0</v>
      </c>
      <c r="E169" s="123">
        <v>0</v>
      </c>
      <c r="F169" s="123">
        <v>0</v>
      </c>
      <c r="G169" s="123">
        <v>0</v>
      </c>
      <c r="H169" s="123">
        <v>0</v>
      </c>
      <c r="I169" s="123">
        <v>1</v>
      </c>
      <c r="J169" s="123">
        <v>1</v>
      </c>
      <c r="K169" s="123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U169" t="s">
        <v>1237</v>
      </c>
    </row>
    <row r="170" spans="2:21" x14ac:dyDescent="0.4">
      <c r="B170" s="184">
        <v>172</v>
      </c>
      <c r="C170" s="184">
        <v>27</v>
      </c>
      <c r="D170" s="184">
        <v>0</v>
      </c>
      <c r="E170" s="184">
        <v>0</v>
      </c>
      <c r="F170" s="184">
        <v>0</v>
      </c>
      <c r="G170" s="184">
        <v>0</v>
      </c>
      <c r="H170" s="184">
        <v>0</v>
      </c>
      <c r="I170" s="184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U170" t="s">
        <v>1238</v>
      </c>
    </row>
    <row r="172" spans="2:21" x14ac:dyDescent="0.4">
      <c r="B172" s="48">
        <v>192</v>
      </c>
      <c r="C172" s="59">
        <v>168</v>
      </c>
      <c r="D172" s="123">
        <v>0</v>
      </c>
      <c r="E172" s="123">
        <v>0</v>
      </c>
      <c r="F172" s="123">
        <v>1</v>
      </c>
      <c r="G172" s="123">
        <v>0</v>
      </c>
      <c r="H172" s="123">
        <v>0</v>
      </c>
      <c r="I172" s="123">
        <v>0</v>
      </c>
      <c r="J172" s="123">
        <v>0</v>
      </c>
      <c r="K172" s="123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U172" t="s">
        <v>1239</v>
      </c>
    </row>
    <row r="173" spans="2:21" x14ac:dyDescent="0.4">
      <c r="B173" s="48">
        <v>192</v>
      </c>
      <c r="C173" s="59">
        <v>168</v>
      </c>
      <c r="D173" s="123">
        <v>0</v>
      </c>
      <c r="E173" s="123">
        <v>0</v>
      </c>
      <c r="F173" s="123">
        <v>1</v>
      </c>
      <c r="G173" s="123">
        <v>0</v>
      </c>
      <c r="H173" s="123">
        <v>0</v>
      </c>
      <c r="I173" s="123">
        <v>0</v>
      </c>
      <c r="J173" s="123">
        <v>0</v>
      </c>
      <c r="K173" s="12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U173" t="s">
        <v>1241</v>
      </c>
    </row>
    <row r="174" spans="2:21" x14ac:dyDescent="0.4">
      <c r="B174" s="48">
        <v>192</v>
      </c>
      <c r="C174" s="59">
        <v>168</v>
      </c>
      <c r="D174" s="123">
        <v>0</v>
      </c>
      <c r="E174" s="123">
        <v>0</v>
      </c>
      <c r="F174" s="123">
        <v>1</v>
      </c>
      <c r="G174" s="123">
        <v>0</v>
      </c>
      <c r="H174" s="123">
        <v>0</v>
      </c>
      <c r="I174" s="123">
        <v>0</v>
      </c>
      <c r="J174" s="123">
        <v>0</v>
      </c>
      <c r="K174" s="123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U174" t="s">
        <v>1240</v>
      </c>
    </row>
    <row r="175" spans="2:21" x14ac:dyDescent="0.4">
      <c r="B175" s="48">
        <v>192</v>
      </c>
      <c r="C175" s="59">
        <v>168</v>
      </c>
      <c r="D175" s="123">
        <v>0</v>
      </c>
      <c r="E175" s="123">
        <v>0</v>
      </c>
      <c r="F175" s="123">
        <v>1</v>
      </c>
      <c r="G175" s="123">
        <v>0</v>
      </c>
      <c r="H175" s="123">
        <v>0</v>
      </c>
      <c r="I175" s="123">
        <v>0</v>
      </c>
      <c r="J175" s="123">
        <v>0</v>
      </c>
      <c r="K175" s="123">
        <v>1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S175">
        <v>0</v>
      </c>
      <c r="U175" t="s">
        <v>1242</v>
      </c>
    </row>
    <row r="176" spans="2:21" x14ac:dyDescent="0.4">
      <c r="B176" s="10">
        <v>192</v>
      </c>
      <c r="C176" s="10">
        <v>168</v>
      </c>
      <c r="D176" s="10">
        <v>0</v>
      </c>
      <c r="E176" s="10">
        <v>0</v>
      </c>
      <c r="F176" s="10">
        <v>1</v>
      </c>
      <c r="G176" s="10">
        <v>0</v>
      </c>
      <c r="H176" s="10">
        <v>0</v>
      </c>
      <c r="I176" s="10">
        <v>0</v>
      </c>
      <c r="J176" s="10">
        <v>0</v>
      </c>
      <c r="K176" s="10">
        <v>1</v>
      </c>
      <c r="L176" s="10">
        <v>0</v>
      </c>
      <c r="M176" s="10">
        <v>0</v>
      </c>
      <c r="N176" s="10">
        <v>0</v>
      </c>
      <c r="O176" s="10">
        <v>0</v>
      </c>
      <c r="P176">
        <v>0</v>
      </c>
      <c r="Q176">
        <v>0</v>
      </c>
      <c r="R176">
        <v>0</v>
      </c>
      <c r="S176">
        <v>0</v>
      </c>
      <c r="U176" t="s">
        <v>93</v>
      </c>
    </row>
    <row r="178" spans="2:21" x14ac:dyDescent="0.4">
      <c r="B178" s="48">
        <v>172</v>
      </c>
      <c r="C178" s="59">
        <v>16</v>
      </c>
      <c r="D178" s="123">
        <v>0</v>
      </c>
      <c r="E178" s="123">
        <v>0</v>
      </c>
      <c r="F178" s="123">
        <v>0</v>
      </c>
      <c r="G178" s="123">
        <v>0</v>
      </c>
      <c r="H178" s="123">
        <v>1</v>
      </c>
      <c r="I178" s="123">
        <v>0</v>
      </c>
      <c r="J178" s="123">
        <v>1</v>
      </c>
      <c r="K178" s="123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U178" t="s">
        <v>274</v>
      </c>
    </row>
    <row r="179" spans="2:21" x14ac:dyDescent="0.4">
      <c r="B179" s="48">
        <v>172</v>
      </c>
      <c r="C179" s="59">
        <v>16</v>
      </c>
      <c r="D179" s="123">
        <v>0</v>
      </c>
      <c r="E179" s="123">
        <v>0</v>
      </c>
      <c r="F179" s="123">
        <v>0</v>
      </c>
      <c r="G179" s="123">
        <v>0</v>
      </c>
      <c r="H179" s="123">
        <v>1</v>
      </c>
      <c r="I179" s="123">
        <v>1</v>
      </c>
      <c r="J179" s="123">
        <v>0</v>
      </c>
      <c r="K179" s="123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U179" t="s">
        <v>275</v>
      </c>
    </row>
    <row r="180" spans="2:21" x14ac:dyDescent="0.4">
      <c r="B180" s="48">
        <v>172</v>
      </c>
      <c r="C180" s="59">
        <v>16</v>
      </c>
      <c r="D180" s="123">
        <v>0</v>
      </c>
      <c r="E180" s="123">
        <v>0</v>
      </c>
      <c r="F180" s="123">
        <v>0</v>
      </c>
      <c r="G180" s="123">
        <v>0</v>
      </c>
      <c r="H180" s="123">
        <v>1</v>
      </c>
      <c r="I180" s="123">
        <v>1</v>
      </c>
      <c r="J180" s="123">
        <v>0</v>
      </c>
      <c r="K180" s="123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U180" t="s">
        <v>276</v>
      </c>
    </row>
    <row r="181" spans="2:21" x14ac:dyDescent="0.4">
      <c r="B181" s="48">
        <v>172</v>
      </c>
      <c r="C181" s="59">
        <v>16</v>
      </c>
      <c r="D181" s="123">
        <v>0</v>
      </c>
      <c r="E181" s="123">
        <v>0</v>
      </c>
      <c r="F181" s="123">
        <v>0</v>
      </c>
      <c r="G181" s="123">
        <v>0</v>
      </c>
      <c r="H181" s="123">
        <v>1</v>
      </c>
      <c r="I181" s="123">
        <v>1</v>
      </c>
      <c r="J181" s="123">
        <v>1</v>
      </c>
      <c r="K181" s="123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U181" t="s">
        <v>277</v>
      </c>
    </row>
    <row r="182" spans="2:21" x14ac:dyDescent="0.4">
      <c r="B182" s="58">
        <v>172</v>
      </c>
      <c r="C182" s="58">
        <v>16</v>
      </c>
      <c r="D182" s="58">
        <v>0</v>
      </c>
      <c r="E182" s="58">
        <v>0</v>
      </c>
      <c r="F182" s="58">
        <v>0</v>
      </c>
      <c r="G182" s="58">
        <v>0</v>
      </c>
      <c r="H182" s="58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U182" t="s">
        <v>278</v>
      </c>
    </row>
    <row r="184" spans="2:21" x14ac:dyDescent="0.4">
      <c r="B184" s="48">
        <v>172</v>
      </c>
      <c r="C184" s="59">
        <v>16</v>
      </c>
      <c r="D184" s="123">
        <v>0</v>
      </c>
      <c r="E184" s="123">
        <v>0</v>
      </c>
      <c r="F184" s="123">
        <v>1</v>
      </c>
      <c r="G184" s="123">
        <v>0</v>
      </c>
      <c r="H184" s="123">
        <v>0</v>
      </c>
      <c r="I184" s="123">
        <v>0</v>
      </c>
      <c r="J184" s="123">
        <v>0</v>
      </c>
      <c r="K184" s="123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U184" t="s">
        <v>279</v>
      </c>
    </row>
    <row r="185" spans="2:21" x14ac:dyDescent="0.4">
      <c r="B185" s="48">
        <v>172</v>
      </c>
      <c r="C185" s="59">
        <v>16</v>
      </c>
      <c r="D185" s="123">
        <v>0</v>
      </c>
      <c r="E185" s="123">
        <v>0</v>
      </c>
      <c r="F185" s="123">
        <v>1</v>
      </c>
      <c r="G185" s="123">
        <v>0</v>
      </c>
      <c r="H185" s="123">
        <v>0</v>
      </c>
      <c r="I185" s="123">
        <v>0</v>
      </c>
      <c r="J185" s="123">
        <v>1</v>
      </c>
      <c r="K185" s="123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U185" t="s">
        <v>280</v>
      </c>
    </row>
    <row r="186" spans="2:21" x14ac:dyDescent="0.4">
      <c r="B186" s="48">
        <v>172</v>
      </c>
      <c r="C186" s="59">
        <v>16</v>
      </c>
      <c r="D186" s="123">
        <v>0</v>
      </c>
      <c r="E186" s="123">
        <v>0</v>
      </c>
      <c r="F186" s="123">
        <v>1</v>
      </c>
      <c r="G186" s="123">
        <v>0</v>
      </c>
      <c r="H186" s="123">
        <v>0</v>
      </c>
      <c r="I186" s="123">
        <v>0</v>
      </c>
      <c r="J186" s="123">
        <v>1</v>
      </c>
      <c r="K186" s="123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U186" t="s">
        <v>281</v>
      </c>
    </row>
    <row r="187" spans="2:21" x14ac:dyDescent="0.4">
      <c r="B187" s="48">
        <v>172</v>
      </c>
      <c r="C187" s="59">
        <v>16</v>
      </c>
      <c r="D187" s="123">
        <v>0</v>
      </c>
      <c r="E187" s="123">
        <v>0</v>
      </c>
      <c r="F187" s="123">
        <v>1</v>
      </c>
      <c r="G187" s="123">
        <v>0</v>
      </c>
      <c r="H187" s="123">
        <v>0</v>
      </c>
      <c r="I187" s="123">
        <v>1</v>
      </c>
      <c r="J187" s="123">
        <v>0</v>
      </c>
      <c r="K187" s="123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U187" t="s">
        <v>282</v>
      </c>
    </row>
    <row r="188" spans="2:21" x14ac:dyDescent="0.4">
      <c r="B188" s="184">
        <v>172</v>
      </c>
      <c r="C188" s="184">
        <v>16</v>
      </c>
      <c r="D188" s="184">
        <v>0</v>
      </c>
      <c r="E188" s="184">
        <v>0</v>
      </c>
      <c r="F188" s="184">
        <v>1</v>
      </c>
      <c r="G188" s="184">
        <v>0</v>
      </c>
      <c r="H188" s="184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U188" t="s">
        <v>283</v>
      </c>
    </row>
    <row r="190" spans="2:21" x14ac:dyDescent="0.4">
      <c r="B190" s="48">
        <v>172</v>
      </c>
      <c r="C190" s="59">
        <v>29</v>
      </c>
      <c r="D190" s="123">
        <v>0</v>
      </c>
      <c r="E190" s="123">
        <v>0</v>
      </c>
      <c r="F190" s="123">
        <v>0</v>
      </c>
      <c r="G190" s="123">
        <v>0</v>
      </c>
      <c r="H190" s="123">
        <v>0</v>
      </c>
      <c r="I190" s="123">
        <v>1</v>
      </c>
      <c r="J190" s="123">
        <v>0</v>
      </c>
      <c r="K190" s="123">
        <v>0</v>
      </c>
      <c r="L190" s="206">
        <v>0</v>
      </c>
      <c r="M190" s="206">
        <v>0</v>
      </c>
      <c r="N190" s="206">
        <v>0</v>
      </c>
      <c r="O190" s="206">
        <v>0</v>
      </c>
      <c r="P190" s="206">
        <v>0</v>
      </c>
      <c r="Q190" s="206">
        <v>0</v>
      </c>
      <c r="R190" s="206">
        <v>0</v>
      </c>
      <c r="S190" s="206">
        <v>0</v>
      </c>
      <c r="U190" t="s">
        <v>1377</v>
      </c>
    </row>
    <row r="191" spans="2:21" x14ac:dyDescent="0.4">
      <c r="B191" s="48">
        <v>172</v>
      </c>
      <c r="C191" s="59">
        <v>29</v>
      </c>
      <c r="D191" s="123">
        <v>0</v>
      </c>
      <c r="E191" s="123">
        <v>0</v>
      </c>
      <c r="F191" s="123">
        <v>0</v>
      </c>
      <c r="G191" s="123">
        <v>0</v>
      </c>
      <c r="H191" s="123">
        <v>0</v>
      </c>
      <c r="I191" s="123">
        <v>1</v>
      </c>
      <c r="J191" s="123">
        <v>0</v>
      </c>
      <c r="K191" s="123">
        <v>0</v>
      </c>
      <c r="L191" s="206">
        <v>1</v>
      </c>
      <c r="M191" s="206">
        <v>0</v>
      </c>
      <c r="N191" s="206">
        <v>0</v>
      </c>
      <c r="O191" s="206">
        <v>0</v>
      </c>
      <c r="P191" s="206">
        <v>0</v>
      </c>
      <c r="Q191" s="206">
        <v>0</v>
      </c>
      <c r="R191" s="206">
        <v>0</v>
      </c>
      <c r="S191" s="206">
        <v>0</v>
      </c>
      <c r="U191" t="s">
        <v>1378</v>
      </c>
    </row>
    <row r="192" spans="2:21" x14ac:dyDescent="0.4">
      <c r="B192" s="48">
        <v>172</v>
      </c>
      <c r="C192" s="59">
        <v>29</v>
      </c>
      <c r="D192" s="123">
        <v>0</v>
      </c>
      <c r="E192" s="123">
        <v>0</v>
      </c>
      <c r="F192" s="123">
        <v>0</v>
      </c>
      <c r="G192" s="123">
        <v>0</v>
      </c>
      <c r="H192" s="123">
        <v>0</v>
      </c>
      <c r="I192" s="123">
        <v>1</v>
      </c>
      <c r="J192" s="123">
        <v>1</v>
      </c>
      <c r="K192" s="123">
        <v>0</v>
      </c>
      <c r="L192" s="206">
        <v>0</v>
      </c>
      <c r="M192" s="206">
        <v>0</v>
      </c>
      <c r="N192" s="206">
        <v>0</v>
      </c>
      <c r="O192" s="206">
        <v>0</v>
      </c>
      <c r="P192" s="206">
        <v>0</v>
      </c>
      <c r="Q192" s="206">
        <v>1</v>
      </c>
      <c r="R192" s="206">
        <v>0</v>
      </c>
      <c r="S192" s="206">
        <v>0</v>
      </c>
      <c r="U192" t="s">
        <v>1379</v>
      </c>
    </row>
    <row r="193" spans="2:21" x14ac:dyDescent="0.4">
      <c r="B193" s="48">
        <v>172</v>
      </c>
      <c r="C193" s="59">
        <v>29</v>
      </c>
      <c r="D193" s="123">
        <v>0</v>
      </c>
      <c r="E193" s="123">
        <v>0</v>
      </c>
      <c r="F193" s="123">
        <v>0</v>
      </c>
      <c r="G193" s="123">
        <v>0</v>
      </c>
      <c r="H193" s="123">
        <v>0</v>
      </c>
      <c r="I193" s="123">
        <v>1</v>
      </c>
      <c r="J193" s="123">
        <v>1</v>
      </c>
      <c r="K193" s="123">
        <v>0</v>
      </c>
      <c r="L193" s="206">
        <v>0</v>
      </c>
      <c r="M193" s="206">
        <v>0</v>
      </c>
      <c r="N193" s="206">
        <v>0</v>
      </c>
      <c r="O193" s="206">
        <v>0</v>
      </c>
      <c r="P193" s="206">
        <v>1</v>
      </c>
      <c r="Q193" s="206">
        <v>0</v>
      </c>
      <c r="R193" s="206">
        <v>0</v>
      </c>
      <c r="S193" s="206">
        <v>0</v>
      </c>
      <c r="U193" t="s">
        <v>1380</v>
      </c>
    </row>
    <row r="194" spans="2:21" x14ac:dyDescent="0.4">
      <c r="B194" s="48">
        <v>172</v>
      </c>
      <c r="C194" s="59">
        <v>29</v>
      </c>
      <c r="D194" s="123">
        <v>0</v>
      </c>
      <c r="E194" s="123">
        <v>0</v>
      </c>
      <c r="F194" s="123">
        <v>0</v>
      </c>
      <c r="G194" s="123">
        <v>0</v>
      </c>
      <c r="H194" s="123">
        <v>0</v>
      </c>
      <c r="I194" s="123">
        <v>1</v>
      </c>
      <c r="J194" s="123">
        <v>1</v>
      </c>
      <c r="K194" s="123">
        <v>0</v>
      </c>
      <c r="L194" s="206">
        <v>0</v>
      </c>
      <c r="M194" s="206">
        <v>0</v>
      </c>
      <c r="N194" s="206">
        <v>0</v>
      </c>
      <c r="O194" s="206">
        <v>0</v>
      </c>
      <c r="P194" s="206">
        <v>1</v>
      </c>
      <c r="Q194" s="206">
        <v>1</v>
      </c>
      <c r="R194" s="206">
        <v>0</v>
      </c>
      <c r="S194" s="206">
        <v>0</v>
      </c>
      <c r="U194" t="s">
        <v>1381</v>
      </c>
    </row>
    <row r="195" spans="2:21" x14ac:dyDescent="0.4">
      <c r="B195" s="48">
        <v>172</v>
      </c>
      <c r="C195" s="59">
        <v>29</v>
      </c>
      <c r="D195" s="123">
        <v>0</v>
      </c>
      <c r="E195" s="123">
        <v>0</v>
      </c>
      <c r="F195" s="123">
        <v>0</v>
      </c>
      <c r="G195" s="123">
        <v>0</v>
      </c>
      <c r="H195" s="123">
        <v>0</v>
      </c>
      <c r="I195" s="123">
        <v>1</v>
      </c>
      <c r="J195" s="123">
        <v>1</v>
      </c>
      <c r="K195" s="123">
        <v>0</v>
      </c>
      <c r="L195" s="206">
        <v>0</v>
      </c>
      <c r="M195" s="206">
        <v>0</v>
      </c>
      <c r="N195" s="206">
        <v>0</v>
      </c>
      <c r="O195" s="206">
        <v>0</v>
      </c>
      <c r="P195" s="206">
        <v>0</v>
      </c>
      <c r="Q195" s="206">
        <v>0</v>
      </c>
      <c r="R195" s="206">
        <v>0</v>
      </c>
      <c r="S195" s="206">
        <v>0</v>
      </c>
      <c r="U195" t="s">
        <v>1382</v>
      </c>
    </row>
    <row r="196" spans="2:21" x14ac:dyDescent="0.4">
      <c r="B196" s="82">
        <v>172</v>
      </c>
      <c r="C196" s="82">
        <v>29</v>
      </c>
      <c r="D196" s="82">
        <v>0</v>
      </c>
      <c r="E196" s="82">
        <v>0</v>
      </c>
      <c r="F196" s="82">
        <v>0</v>
      </c>
      <c r="G196" s="82">
        <v>0</v>
      </c>
      <c r="H196" s="82">
        <v>0</v>
      </c>
      <c r="I196" s="82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U196" t="s">
        <v>1383</v>
      </c>
    </row>
    <row r="198" spans="2:21" x14ac:dyDescent="0.4">
      <c r="B198" s="48">
        <v>172</v>
      </c>
      <c r="C198" s="59">
        <v>29</v>
      </c>
      <c r="D198" s="123">
        <v>0</v>
      </c>
      <c r="E198" s="123">
        <v>0</v>
      </c>
      <c r="F198" s="123">
        <v>0</v>
      </c>
      <c r="G198" s="123">
        <v>0</v>
      </c>
      <c r="H198" s="123">
        <v>0</v>
      </c>
      <c r="I198" s="123">
        <v>0</v>
      </c>
      <c r="J198" s="123">
        <v>0</v>
      </c>
      <c r="K198" s="123">
        <v>0</v>
      </c>
      <c r="L198" s="206">
        <v>0</v>
      </c>
      <c r="M198" s="206">
        <v>0</v>
      </c>
      <c r="N198" s="206">
        <v>0</v>
      </c>
      <c r="O198" s="206">
        <v>0</v>
      </c>
      <c r="P198" s="206">
        <v>0</v>
      </c>
      <c r="Q198" s="206">
        <v>0</v>
      </c>
      <c r="R198" s="206">
        <v>0</v>
      </c>
      <c r="S198" s="206">
        <v>0</v>
      </c>
      <c r="U198" t="s">
        <v>1384</v>
      </c>
    </row>
    <row r="199" spans="2:21" x14ac:dyDescent="0.4">
      <c r="B199" s="48">
        <v>172</v>
      </c>
      <c r="C199" s="59">
        <v>29</v>
      </c>
      <c r="D199" s="123">
        <v>0</v>
      </c>
      <c r="E199" s="123">
        <v>0</v>
      </c>
      <c r="F199" s="123">
        <v>0</v>
      </c>
      <c r="G199" s="123">
        <v>0</v>
      </c>
      <c r="H199" s="123">
        <v>0</v>
      </c>
      <c r="I199" s="123">
        <v>0</v>
      </c>
      <c r="J199" s="123">
        <v>0</v>
      </c>
      <c r="K199" s="123">
        <v>1</v>
      </c>
      <c r="L199" s="206">
        <v>0</v>
      </c>
      <c r="M199" s="206">
        <v>0</v>
      </c>
      <c r="N199" s="206">
        <v>0</v>
      </c>
      <c r="O199" s="206">
        <v>0</v>
      </c>
      <c r="P199" s="206">
        <v>0</v>
      </c>
      <c r="Q199" s="206">
        <v>0</v>
      </c>
      <c r="R199" s="206">
        <v>0</v>
      </c>
      <c r="S199" s="206">
        <v>0</v>
      </c>
      <c r="U199" t="s">
        <v>1385</v>
      </c>
    </row>
    <row r="200" spans="2:21" x14ac:dyDescent="0.4">
      <c r="B200" s="48">
        <v>172</v>
      </c>
      <c r="C200" s="59">
        <v>29</v>
      </c>
      <c r="D200" s="123">
        <v>0</v>
      </c>
      <c r="E200" s="123">
        <v>0</v>
      </c>
      <c r="F200" s="123">
        <v>0</v>
      </c>
      <c r="G200" s="123">
        <v>0</v>
      </c>
      <c r="H200" s="123">
        <v>0</v>
      </c>
      <c r="I200" s="123">
        <v>0</v>
      </c>
      <c r="J200" s="123">
        <v>1</v>
      </c>
      <c r="K200" s="123">
        <v>1</v>
      </c>
      <c r="L200" s="206">
        <v>0</v>
      </c>
      <c r="M200" s="206">
        <v>0</v>
      </c>
      <c r="N200" s="206">
        <v>0</v>
      </c>
      <c r="O200" s="206">
        <v>0</v>
      </c>
      <c r="P200" s="206">
        <v>1</v>
      </c>
      <c r="Q200" s="206">
        <v>1</v>
      </c>
      <c r="R200" s="206">
        <v>0</v>
      </c>
      <c r="S200" s="206">
        <v>0</v>
      </c>
      <c r="U200" t="s">
        <v>1386</v>
      </c>
    </row>
    <row r="201" spans="2:21" x14ac:dyDescent="0.4">
      <c r="B201" s="48">
        <v>172</v>
      </c>
      <c r="C201" s="59">
        <v>29</v>
      </c>
      <c r="D201" s="123">
        <v>0</v>
      </c>
      <c r="E201" s="123">
        <v>0</v>
      </c>
      <c r="F201" s="123">
        <v>0</v>
      </c>
      <c r="G201" s="123">
        <v>0</v>
      </c>
      <c r="H201" s="123">
        <v>0</v>
      </c>
      <c r="I201" s="123">
        <v>0</v>
      </c>
      <c r="J201" s="123">
        <v>1</v>
      </c>
      <c r="K201" s="123">
        <v>1</v>
      </c>
      <c r="L201" s="206">
        <v>0</v>
      </c>
      <c r="M201" s="206">
        <v>0</v>
      </c>
      <c r="N201" s="206">
        <v>0</v>
      </c>
      <c r="O201" s="206">
        <v>0</v>
      </c>
      <c r="P201" s="206">
        <v>1</v>
      </c>
      <c r="Q201" s="206">
        <v>0</v>
      </c>
      <c r="R201" s="206">
        <v>0</v>
      </c>
      <c r="S201" s="206">
        <v>0</v>
      </c>
      <c r="U201" t="s">
        <v>1387</v>
      </c>
    </row>
    <row r="202" spans="2:21" x14ac:dyDescent="0.4">
      <c r="B202" s="48">
        <v>172</v>
      </c>
      <c r="C202" s="59">
        <v>29</v>
      </c>
      <c r="D202" s="123">
        <v>0</v>
      </c>
      <c r="E202" s="123">
        <v>0</v>
      </c>
      <c r="F202" s="123">
        <v>0</v>
      </c>
      <c r="G202" s="123">
        <v>0</v>
      </c>
      <c r="H202" s="123">
        <v>0</v>
      </c>
      <c r="I202" s="123">
        <v>0</v>
      </c>
      <c r="J202" s="123">
        <v>1</v>
      </c>
      <c r="K202" s="123">
        <v>1</v>
      </c>
      <c r="L202" s="206">
        <v>0</v>
      </c>
      <c r="M202" s="206">
        <v>0</v>
      </c>
      <c r="N202" s="206">
        <v>0</v>
      </c>
      <c r="O202" s="206">
        <v>0</v>
      </c>
      <c r="P202" s="206">
        <v>0</v>
      </c>
      <c r="Q202" s="206">
        <v>0</v>
      </c>
      <c r="R202" s="206">
        <v>0</v>
      </c>
      <c r="S202" s="206">
        <v>0</v>
      </c>
      <c r="U202" t="s">
        <v>1388</v>
      </c>
    </row>
    <row r="203" spans="2:21" x14ac:dyDescent="0.4">
      <c r="B203" s="48">
        <v>172</v>
      </c>
      <c r="C203" s="59">
        <v>29</v>
      </c>
      <c r="D203" s="123">
        <v>0</v>
      </c>
      <c r="E203" s="123">
        <v>0</v>
      </c>
      <c r="F203" s="123">
        <v>0</v>
      </c>
      <c r="G203" s="123">
        <v>0</v>
      </c>
      <c r="H203" s="123">
        <v>0</v>
      </c>
      <c r="I203" s="123">
        <v>0</v>
      </c>
      <c r="J203" s="123">
        <v>1</v>
      </c>
      <c r="K203" s="123">
        <v>1</v>
      </c>
      <c r="L203" s="206">
        <v>0</v>
      </c>
      <c r="M203" s="206">
        <v>0</v>
      </c>
      <c r="N203" s="206">
        <v>0</v>
      </c>
      <c r="O203" s="206">
        <v>0</v>
      </c>
      <c r="P203" s="206">
        <v>0</v>
      </c>
      <c r="Q203" s="206">
        <v>1</v>
      </c>
      <c r="R203" s="206">
        <v>0</v>
      </c>
      <c r="S203" s="206">
        <v>0</v>
      </c>
      <c r="U203" t="s">
        <v>1389</v>
      </c>
    </row>
    <row r="204" spans="2:21" x14ac:dyDescent="0.4">
      <c r="B204" s="16">
        <v>172</v>
      </c>
      <c r="C204" s="16">
        <v>29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U204" t="s">
        <v>1390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L19"/>
  <sheetViews>
    <sheetView zoomScale="120" zoomScaleNormal="120" workbookViewId="0">
      <selection activeCell="Z18" sqref="Z18:AG18"/>
    </sheetView>
  </sheetViews>
  <sheetFormatPr baseColWidth="10" defaultRowHeight="14.6" x14ac:dyDescent="0.4"/>
  <cols>
    <col min="1" max="1" width="3.69140625" customWidth="1"/>
    <col min="2" max="2" width="5" customWidth="1"/>
    <col min="3" max="9" width="3.69140625" customWidth="1"/>
    <col min="10" max="10" width="4.53515625" customWidth="1"/>
    <col min="11" max="17" width="3.69140625" customWidth="1"/>
    <col min="18" max="18" width="4.23046875" customWidth="1"/>
    <col min="19" max="25" width="3.69140625" customWidth="1"/>
    <col min="26" max="26" width="5" customWidth="1"/>
    <col min="27" max="33" width="3.69140625" customWidth="1"/>
    <col min="34" max="34" width="13.69140625" customWidth="1"/>
    <col min="35" max="37" width="3.69140625" customWidth="1"/>
    <col min="38" max="38" width="8.4609375" customWidth="1"/>
    <col min="39" max="40" width="3.69140625" customWidth="1"/>
  </cols>
  <sheetData>
    <row r="2" spans="2:38" x14ac:dyDescent="0.4">
      <c r="B2" s="228">
        <v>10</v>
      </c>
      <c r="C2" s="228"/>
      <c r="D2" s="228"/>
      <c r="E2" s="228"/>
      <c r="F2" s="228"/>
      <c r="G2" s="228"/>
      <c r="H2" s="228"/>
      <c r="I2" s="228"/>
      <c r="J2" s="228">
        <v>101</v>
      </c>
      <c r="K2" s="228"/>
      <c r="L2" s="228"/>
      <c r="M2" s="228"/>
      <c r="N2" s="228"/>
      <c r="O2" s="228"/>
      <c r="P2" s="228"/>
      <c r="Q2" s="228"/>
      <c r="R2" s="228">
        <v>99</v>
      </c>
      <c r="S2" s="228"/>
      <c r="T2" s="228"/>
      <c r="U2" s="228"/>
      <c r="V2" s="228"/>
      <c r="W2" s="228"/>
      <c r="X2" s="228"/>
      <c r="Y2" s="228"/>
      <c r="Z2" s="228">
        <v>228</v>
      </c>
      <c r="AA2" s="228"/>
      <c r="AB2" s="228"/>
      <c r="AC2" s="228"/>
      <c r="AD2" s="228"/>
      <c r="AE2" s="228"/>
      <c r="AF2" s="228"/>
      <c r="AG2" s="228"/>
      <c r="AH2" s="163" t="s">
        <v>783</v>
      </c>
      <c r="AI2" s="229" t="s">
        <v>1030</v>
      </c>
      <c r="AJ2" s="229"/>
      <c r="AK2" s="229"/>
      <c r="AL2" s="229"/>
    </row>
    <row r="3" spans="2:38" x14ac:dyDescent="0.4">
      <c r="B3" s="160"/>
      <c r="C3" s="161"/>
      <c r="D3" s="161"/>
      <c r="E3" s="161"/>
      <c r="F3" s="161"/>
      <c r="G3" s="161"/>
      <c r="H3" s="161"/>
      <c r="I3" s="162"/>
      <c r="J3" s="160">
        <v>0</v>
      </c>
      <c r="K3" s="161">
        <v>1</v>
      </c>
      <c r="L3" s="161">
        <v>1</v>
      </c>
      <c r="M3" s="161">
        <v>0</v>
      </c>
      <c r="N3" s="161">
        <v>0</v>
      </c>
      <c r="O3" s="161">
        <v>1</v>
      </c>
      <c r="P3" s="161">
        <v>0</v>
      </c>
      <c r="Q3" s="162">
        <v>1</v>
      </c>
      <c r="R3" s="160">
        <v>0</v>
      </c>
      <c r="S3" s="161">
        <v>1</v>
      </c>
      <c r="T3" s="161">
        <v>1</v>
      </c>
      <c r="U3" s="161">
        <v>0</v>
      </c>
      <c r="V3" s="161">
        <v>0</v>
      </c>
      <c r="W3" s="161">
        <v>0</v>
      </c>
      <c r="X3" s="161">
        <v>1</v>
      </c>
      <c r="Y3" s="162">
        <v>1</v>
      </c>
      <c r="Z3" s="160">
        <v>1</v>
      </c>
      <c r="AA3" s="161">
        <v>1</v>
      </c>
      <c r="AB3" s="161">
        <v>1</v>
      </c>
      <c r="AC3" s="161">
        <v>0</v>
      </c>
      <c r="AD3" s="161">
        <v>0</v>
      </c>
      <c r="AE3" s="161">
        <v>1</v>
      </c>
      <c r="AF3" s="161">
        <v>0</v>
      </c>
      <c r="AG3" s="162">
        <v>0</v>
      </c>
      <c r="AH3" s="163" t="s">
        <v>784</v>
      </c>
      <c r="AI3" s="229"/>
      <c r="AJ3" s="229"/>
      <c r="AK3" s="229"/>
      <c r="AL3" s="229"/>
    </row>
    <row r="4" spans="2:38" x14ac:dyDescent="0.4">
      <c r="AH4" s="159"/>
    </row>
    <row r="5" spans="2:38" x14ac:dyDescent="0.4">
      <c r="B5" s="228">
        <v>255</v>
      </c>
      <c r="C5" s="228"/>
      <c r="D5" s="228"/>
      <c r="E5" s="228"/>
      <c r="F5" s="228"/>
      <c r="G5" s="228"/>
      <c r="H5" s="228"/>
      <c r="I5" s="228"/>
      <c r="J5" s="228">
        <v>0</v>
      </c>
      <c r="K5" s="228"/>
      <c r="L5" s="228"/>
      <c r="M5" s="228"/>
      <c r="N5" s="228"/>
      <c r="O5" s="228"/>
      <c r="P5" s="228"/>
      <c r="Q5" s="228"/>
      <c r="R5" s="228">
        <v>0</v>
      </c>
      <c r="S5" s="228"/>
      <c r="T5" s="228"/>
      <c r="U5" s="228"/>
      <c r="V5" s="228"/>
      <c r="W5" s="228"/>
      <c r="X5" s="228"/>
      <c r="Y5" s="228"/>
      <c r="Z5" s="228">
        <v>0</v>
      </c>
      <c r="AA5" s="228"/>
      <c r="AB5" s="228"/>
      <c r="AC5" s="228"/>
      <c r="AD5" s="228"/>
      <c r="AE5" s="228"/>
      <c r="AF5" s="228"/>
      <c r="AG5" s="228"/>
      <c r="AH5" s="163" t="s">
        <v>783</v>
      </c>
      <c r="AI5" s="229" t="s">
        <v>1031</v>
      </c>
      <c r="AJ5" s="229"/>
      <c r="AK5" s="229"/>
      <c r="AL5" s="229"/>
    </row>
    <row r="6" spans="2:38" x14ac:dyDescent="0.4">
      <c r="B6" s="160"/>
      <c r="C6" s="161"/>
      <c r="D6" s="161"/>
      <c r="E6" s="161"/>
      <c r="F6" s="161"/>
      <c r="G6" s="161"/>
      <c r="H6" s="161"/>
      <c r="I6" s="162"/>
      <c r="J6" s="160">
        <v>0</v>
      </c>
      <c r="K6" s="161">
        <v>0</v>
      </c>
      <c r="L6" s="161">
        <v>0</v>
      </c>
      <c r="M6" s="161">
        <v>0</v>
      </c>
      <c r="N6" s="161">
        <v>0</v>
      </c>
      <c r="O6" s="161">
        <v>0</v>
      </c>
      <c r="P6" s="161">
        <v>0</v>
      </c>
      <c r="Q6" s="162">
        <v>0</v>
      </c>
      <c r="R6" s="160">
        <v>0</v>
      </c>
      <c r="S6" s="161">
        <v>0</v>
      </c>
      <c r="T6" s="161">
        <v>0</v>
      </c>
      <c r="U6" s="161">
        <v>0</v>
      </c>
      <c r="V6" s="161">
        <v>0</v>
      </c>
      <c r="W6" s="161">
        <v>0</v>
      </c>
      <c r="X6" s="161">
        <v>0</v>
      </c>
      <c r="Y6" s="162">
        <v>0</v>
      </c>
      <c r="Z6" s="160">
        <v>0</v>
      </c>
      <c r="AA6" s="161">
        <v>0</v>
      </c>
      <c r="AB6" s="161">
        <v>0</v>
      </c>
      <c r="AC6" s="161">
        <v>0</v>
      </c>
      <c r="AD6" s="161">
        <v>0</v>
      </c>
      <c r="AE6" s="161">
        <v>0</v>
      </c>
      <c r="AF6" s="161">
        <v>0</v>
      </c>
      <c r="AG6" s="162">
        <v>0</v>
      </c>
      <c r="AH6" s="163" t="s">
        <v>784</v>
      </c>
      <c r="AI6" s="229"/>
      <c r="AJ6" s="229"/>
      <c r="AK6" s="229"/>
      <c r="AL6" s="229"/>
    </row>
    <row r="7" spans="2:38" x14ac:dyDescent="0.4">
      <c r="AH7" s="159"/>
    </row>
    <row r="8" spans="2:38" x14ac:dyDescent="0.4">
      <c r="B8" s="228">
        <v>255</v>
      </c>
      <c r="C8" s="228"/>
      <c r="D8" s="228"/>
      <c r="E8" s="228"/>
      <c r="F8" s="228"/>
      <c r="G8" s="228"/>
      <c r="H8" s="228"/>
      <c r="I8" s="228"/>
      <c r="J8" s="228">
        <v>255</v>
      </c>
      <c r="K8" s="228"/>
      <c r="L8" s="228"/>
      <c r="M8" s="228"/>
      <c r="N8" s="228"/>
      <c r="O8" s="228"/>
      <c r="P8" s="228"/>
      <c r="Q8" s="228"/>
      <c r="R8" s="228">
        <v>128</v>
      </c>
      <c r="S8" s="228"/>
      <c r="T8" s="228"/>
      <c r="U8" s="228"/>
      <c r="V8" s="228"/>
      <c r="W8" s="228"/>
      <c r="X8" s="228"/>
      <c r="Y8" s="228"/>
      <c r="Z8" s="228">
        <v>0</v>
      </c>
      <c r="AA8" s="228"/>
      <c r="AB8" s="228"/>
      <c r="AC8" s="228"/>
      <c r="AD8" s="228"/>
      <c r="AE8" s="228"/>
      <c r="AF8" s="228"/>
      <c r="AG8" s="228"/>
      <c r="AH8" s="163" t="s">
        <v>783</v>
      </c>
      <c r="AI8" s="229" t="s">
        <v>1032</v>
      </c>
      <c r="AJ8" s="229"/>
      <c r="AK8" s="229"/>
      <c r="AL8" s="229"/>
    </row>
    <row r="9" spans="2:38" x14ac:dyDescent="0.4">
      <c r="B9" s="160"/>
      <c r="C9" s="161"/>
      <c r="D9" s="161"/>
      <c r="E9" s="161"/>
      <c r="F9" s="161"/>
      <c r="G9" s="161"/>
      <c r="H9" s="161"/>
      <c r="I9" s="162"/>
      <c r="J9" s="160">
        <v>1</v>
      </c>
      <c r="K9" s="161">
        <v>1</v>
      </c>
      <c r="L9" s="161">
        <v>1</v>
      </c>
      <c r="M9" s="161">
        <v>1</v>
      </c>
      <c r="N9" s="161">
        <v>1</v>
      </c>
      <c r="O9" s="161">
        <v>1</v>
      </c>
      <c r="P9" s="161">
        <v>1</v>
      </c>
      <c r="Q9" s="162">
        <v>1</v>
      </c>
      <c r="R9" s="160">
        <v>1</v>
      </c>
      <c r="S9" s="161">
        <v>0</v>
      </c>
      <c r="T9" s="161">
        <v>0</v>
      </c>
      <c r="U9" s="161">
        <v>0</v>
      </c>
      <c r="V9" s="161">
        <v>0</v>
      </c>
      <c r="W9" s="161">
        <v>0</v>
      </c>
      <c r="X9" s="161">
        <v>0</v>
      </c>
      <c r="Y9" s="162">
        <v>0</v>
      </c>
      <c r="Z9" s="160">
        <v>0</v>
      </c>
      <c r="AA9" s="161">
        <v>0</v>
      </c>
      <c r="AB9" s="161">
        <v>0</v>
      </c>
      <c r="AC9" s="161">
        <v>0</v>
      </c>
      <c r="AD9" s="161">
        <v>0</v>
      </c>
      <c r="AE9" s="161">
        <v>0</v>
      </c>
      <c r="AF9" s="161">
        <v>0</v>
      </c>
      <c r="AG9" s="162">
        <v>0</v>
      </c>
      <c r="AH9" s="163" t="s">
        <v>784</v>
      </c>
      <c r="AI9" s="229"/>
      <c r="AJ9" s="229"/>
      <c r="AK9" s="229"/>
      <c r="AL9" s="229"/>
    </row>
    <row r="10" spans="2:38" x14ac:dyDescent="0.4">
      <c r="AH10" s="159"/>
    </row>
    <row r="11" spans="2:38" x14ac:dyDescent="0.4">
      <c r="B11" s="54">
        <v>128</v>
      </c>
      <c r="C11" s="55">
        <v>64</v>
      </c>
      <c r="D11" s="55">
        <v>32</v>
      </c>
      <c r="E11" s="55">
        <v>16</v>
      </c>
      <c r="F11" s="55">
        <v>8</v>
      </c>
      <c r="G11" s="55">
        <v>4</v>
      </c>
      <c r="H11" s="55">
        <v>2</v>
      </c>
      <c r="I11" s="165">
        <v>1</v>
      </c>
      <c r="J11" s="55">
        <v>128</v>
      </c>
      <c r="K11" s="55">
        <v>64</v>
      </c>
      <c r="L11" s="55">
        <v>32</v>
      </c>
      <c r="M11" s="55">
        <v>16</v>
      </c>
      <c r="N11" s="55">
        <v>8</v>
      </c>
      <c r="O11" s="55">
        <v>4</v>
      </c>
      <c r="P11" s="55">
        <v>2</v>
      </c>
      <c r="Q11" s="55">
        <v>1</v>
      </c>
      <c r="R11" s="54">
        <v>128</v>
      </c>
      <c r="S11" s="55">
        <v>64</v>
      </c>
      <c r="T11" s="55">
        <v>32</v>
      </c>
      <c r="U11" s="55">
        <v>16</v>
      </c>
      <c r="V11" s="55">
        <v>8</v>
      </c>
      <c r="W11" s="55">
        <v>4</v>
      </c>
      <c r="X11" s="55">
        <v>2</v>
      </c>
      <c r="Y11" s="165">
        <v>1</v>
      </c>
      <c r="Z11" s="55">
        <v>128</v>
      </c>
      <c r="AA11" s="55">
        <v>64</v>
      </c>
      <c r="AB11" s="55">
        <v>32</v>
      </c>
      <c r="AC11" s="55">
        <v>16</v>
      </c>
      <c r="AD11" s="55">
        <v>8</v>
      </c>
      <c r="AE11" s="55">
        <v>4</v>
      </c>
      <c r="AF11" s="55">
        <v>2</v>
      </c>
      <c r="AG11" s="165">
        <v>1</v>
      </c>
      <c r="AH11" s="166" t="s">
        <v>3</v>
      </c>
    </row>
    <row r="12" spans="2:38" x14ac:dyDescent="0.4">
      <c r="AH12" s="159"/>
    </row>
    <row r="13" spans="2:38" x14ac:dyDescent="0.4">
      <c r="B13" s="160"/>
      <c r="C13" s="161"/>
      <c r="D13" s="161"/>
      <c r="E13" s="161"/>
      <c r="F13" s="161"/>
      <c r="G13" s="161"/>
      <c r="H13" s="161"/>
      <c r="I13" s="162"/>
      <c r="J13" s="160">
        <v>0</v>
      </c>
      <c r="K13" s="161">
        <v>1</v>
      </c>
      <c r="L13" s="161">
        <v>1</v>
      </c>
      <c r="M13" s="161">
        <v>0</v>
      </c>
      <c r="N13" s="161">
        <v>0</v>
      </c>
      <c r="O13" s="161">
        <v>1</v>
      </c>
      <c r="P13" s="161">
        <v>0</v>
      </c>
      <c r="Q13" s="162">
        <v>1</v>
      </c>
      <c r="R13" s="160">
        <v>0</v>
      </c>
      <c r="S13" s="161">
        <v>1</v>
      </c>
      <c r="T13" s="161">
        <v>1</v>
      </c>
      <c r="U13" s="161">
        <v>0</v>
      </c>
      <c r="V13" s="161">
        <v>0</v>
      </c>
      <c r="W13" s="161">
        <v>0</v>
      </c>
      <c r="X13" s="161">
        <v>1</v>
      </c>
      <c r="Y13" s="162">
        <v>1</v>
      </c>
      <c r="Z13" s="160">
        <v>1</v>
      </c>
      <c r="AA13" s="161">
        <v>1</v>
      </c>
      <c r="AB13" s="161">
        <v>1</v>
      </c>
      <c r="AC13" s="161">
        <v>0</v>
      </c>
      <c r="AD13" s="161">
        <v>0</v>
      </c>
      <c r="AE13" s="161">
        <v>1</v>
      </c>
      <c r="AF13" s="161">
        <v>0</v>
      </c>
      <c r="AG13" s="162">
        <v>0</v>
      </c>
      <c r="AH13" s="164" t="s">
        <v>1030</v>
      </c>
    </row>
    <row r="14" spans="2:38" x14ac:dyDescent="0.4">
      <c r="B14" s="160"/>
      <c r="C14" s="161"/>
      <c r="D14" s="161"/>
      <c r="E14" s="161"/>
      <c r="F14" s="161"/>
      <c r="G14" s="161"/>
      <c r="H14" s="161"/>
      <c r="I14" s="162"/>
      <c r="J14" s="160">
        <v>1</v>
      </c>
      <c r="K14" s="161">
        <v>1</v>
      </c>
      <c r="L14" s="161">
        <v>1</v>
      </c>
      <c r="M14" s="161">
        <v>1</v>
      </c>
      <c r="N14" s="161">
        <v>1</v>
      </c>
      <c r="O14" s="161">
        <v>1</v>
      </c>
      <c r="P14" s="161">
        <v>1</v>
      </c>
      <c r="Q14" s="162">
        <v>1</v>
      </c>
      <c r="R14" s="160">
        <v>1</v>
      </c>
      <c r="S14" s="161">
        <v>0</v>
      </c>
      <c r="T14" s="161">
        <v>0</v>
      </c>
      <c r="U14" s="161">
        <v>0</v>
      </c>
      <c r="V14" s="161">
        <v>0</v>
      </c>
      <c r="W14" s="161">
        <v>0</v>
      </c>
      <c r="X14" s="161">
        <v>0</v>
      </c>
      <c r="Y14" s="162">
        <v>0</v>
      </c>
      <c r="Z14" s="160">
        <v>0</v>
      </c>
      <c r="AA14" s="161">
        <v>0</v>
      </c>
      <c r="AB14" s="161">
        <v>0</v>
      </c>
      <c r="AC14" s="161">
        <v>0</v>
      </c>
      <c r="AD14" s="161">
        <v>0</v>
      </c>
      <c r="AE14" s="161">
        <v>0</v>
      </c>
      <c r="AF14" s="161">
        <v>0</v>
      </c>
      <c r="AG14" s="162">
        <v>0</v>
      </c>
      <c r="AH14" s="164" t="s">
        <v>1031</v>
      </c>
    </row>
    <row r="15" spans="2:38" x14ac:dyDescent="0.4"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164" t="s">
        <v>4</v>
      </c>
    </row>
    <row r="16" spans="2:38" x14ac:dyDescent="0.4">
      <c r="B16" s="230">
        <v>10</v>
      </c>
      <c r="C16" s="230"/>
      <c r="D16" s="230"/>
      <c r="E16" s="230"/>
      <c r="F16" s="230"/>
      <c r="G16" s="230"/>
      <c r="H16" s="230"/>
      <c r="I16" s="230"/>
      <c r="J16" s="230">
        <v>101</v>
      </c>
      <c r="K16" s="230"/>
      <c r="L16" s="230"/>
      <c r="M16" s="230"/>
      <c r="N16" s="230"/>
      <c r="O16" s="230"/>
      <c r="P16" s="230"/>
      <c r="Q16" s="230"/>
      <c r="R16" s="230">
        <v>0</v>
      </c>
      <c r="S16" s="230"/>
      <c r="T16" s="230"/>
      <c r="U16" s="230"/>
      <c r="V16" s="230"/>
      <c r="W16" s="230"/>
      <c r="X16" s="230"/>
      <c r="Y16" s="230"/>
      <c r="Z16" s="230">
        <v>0</v>
      </c>
      <c r="AA16" s="230"/>
      <c r="AB16" s="230"/>
      <c r="AC16" s="230"/>
      <c r="AD16" s="230"/>
      <c r="AE16" s="230"/>
      <c r="AF16" s="230"/>
      <c r="AG16" s="230"/>
      <c r="AH16" s="164"/>
    </row>
    <row r="17" spans="2:34" x14ac:dyDescent="0.4">
      <c r="AH17" s="164"/>
    </row>
    <row r="18" spans="2:34" x14ac:dyDescent="0.4">
      <c r="B18" s="11"/>
      <c r="C18" s="12"/>
      <c r="D18" s="12"/>
      <c r="E18" s="12"/>
      <c r="F18" s="12"/>
      <c r="G18" s="12"/>
      <c r="H18" s="12"/>
      <c r="I18" s="13"/>
      <c r="J18" s="11">
        <v>0</v>
      </c>
      <c r="K18" s="12">
        <v>1</v>
      </c>
      <c r="L18" s="12">
        <v>1</v>
      </c>
      <c r="M18" s="12">
        <v>0</v>
      </c>
      <c r="N18" s="12">
        <v>0</v>
      </c>
      <c r="O18" s="12">
        <v>1</v>
      </c>
      <c r="P18" s="12">
        <v>0</v>
      </c>
      <c r="Q18" s="13">
        <v>1</v>
      </c>
      <c r="R18" s="11">
        <v>0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3">
        <v>1</v>
      </c>
      <c r="Z18" s="11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3">
        <v>1</v>
      </c>
      <c r="AH18" s="164" t="s">
        <v>6</v>
      </c>
    </row>
    <row r="19" spans="2:34" x14ac:dyDescent="0.4">
      <c r="B19" s="230">
        <v>10</v>
      </c>
      <c r="C19" s="230"/>
      <c r="D19" s="230"/>
      <c r="E19" s="230"/>
      <c r="F19" s="230"/>
      <c r="G19" s="230"/>
      <c r="H19" s="230"/>
      <c r="I19" s="230"/>
      <c r="J19" s="230">
        <v>101</v>
      </c>
      <c r="K19" s="230"/>
      <c r="L19" s="230"/>
      <c r="M19" s="230"/>
      <c r="N19" s="230"/>
      <c r="O19" s="230"/>
      <c r="P19" s="230"/>
      <c r="Q19" s="230"/>
      <c r="R19" s="230">
        <v>127</v>
      </c>
      <c r="S19" s="230"/>
      <c r="T19" s="230"/>
      <c r="U19" s="230"/>
      <c r="V19" s="230"/>
      <c r="W19" s="230"/>
      <c r="X19" s="230"/>
      <c r="Y19" s="230"/>
      <c r="Z19" s="230">
        <v>255</v>
      </c>
      <c r="AA19" s="230"/>
      <c r="AB19" s="230"/>
      <c r="AC19" s="230"/>
      <c r="AD19" s="230"/>
      <c r="AE19" s="230"/>
      <c r="AF19" s="230"/>
      <c r="AG19" s="230"/>
      <c r="AH19" s="159"/>
    </row>
  </sheetData>
  <mergeCells count="23">
    <mergeCell ref="AI5:AL6"/>
    <mergeCell ref="AI8:AL9"/>
    <mergeCell ref="B16:I16"/>
    <mergeCell ref="J16:Q16"/>
    <mergeCell ref="R16:Y16"/>
    <mergeCell ref="Z16:AG16"/>
    <mergeCell ref="Z5:AG5"/>
    <mergeCell ref="B5:I5"/>
    <mergeCell ref="J5:Q5"/>
    <mergeCell ref="R5:Y5"/>
    <mergeCell ref="Z19:AG19"/>
    <mergeCell ref="B8:I8"/>
    <mergeCell ref="J8:Q8"/>
    <mergeCell ref="R8:Y8"/>
    <mergeCell ref="Z8:AG8"/>
    <mergeCell ref="B19:I19"/>
    <mergeCell ref="J19:Q19"/>
    <mergeCell ref="R19:Y19"/>
    <mergeCell ref="Z2:AG2"/>
    <mergeCell ref="AI2:AL3"/>
    <mergeCell ref="B2:I2"/>
    <mergeCell ref="J2:Q2"/>
    <mergeCell ref="R2:Y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L19"/>
  <sheetViews>
    <sheetView zoomScale="120" zoomScaleNormal="120" workbookViewId="0">
      <selection activeCell="Z19" sqref="Z19:AG19"/>
    </sheetView>
  </sheetViews>
  <sheetFormatPr baseColWidth="10" defaultRowHeight="14.6" x14ac:dyDescent="0.4"/>
  <cols>
    <col min="1" max="1" width="3.69140625" customWidth="1"/>
    <col min="2" max="2" width="5" customWidth="1"/>
    <col min="3" max="9" width="3.69140625" customWidth="1"/>
    <col min="10" max="10" width="4.53515625" customWidth="1"/>
    <col min="11" max="17" width="3.69140625" customWidth="1"/>
    <col min="18" max="18" width="4.23046875" customWidth="1"/>
    <col min="19" max="25" width="3.69140625" customWidth="1"/>
    <col min="26" max="26" width="5" customWidth="1"/>
    <col min="27" max="33" width="3.69140625" customWidth="1"/>
    <col min="34" max="34" width="13.69140625" customWidth="1"/>
    <col min="35" max="37" width="3.69140625" customWidth="1"/>
    <col min="38" max="38" width="8.4609375" customWidth="1"/>
    <col min="39" max="40" width="3.69140625" customWidth="1"/>
  </cols>
  <sheetData>
    <row r="2" spans="2:38" x14ac:dyDescent="0.4">
      <c r="B2" s="228">
        <v>192</v>
      </c>
      <c r="C2" s="228"/>
      <c r="D2" s="228"/>
      <c r="E2" s="228"/>
      <c r="F2" s="228"/>
      <c r="G2" s="228"/>
      <c r="H2" s="228"/>
      <c r="I2" s="228"/>
      <c r="J2" s="228">
        <v>168</v>
      </c>
      <c r="K2" s="228"/>
      <c r="L2" s="228"/>
      <c r="M2" s="228"/>
      <c r="N2" s="228"/>
      <c r="O2" s="228"/>
      <c r="P2" s="228"/>
      <c r="Q2" s="228"/>
      <c r="R2" s="228">
        <v>10</v>
      </c>
      <c r="S2" s="228"/>
      <c r="T2" s="228"/>
      <c r="U2" s="228"/>
      <c r="V2" s="228"/>
      <c r="W2" s="228"/>
      <c r="X2" s="228"/>
      <c r="Y2" s="228"/>
      <c r="Z2" s="228">
        <v>11</v>
      </c>
      <c r="AA2" s="228"/>
      <c r="AB2" s="228"/>
      <c r="AC2" s="228"/>
      <c r="AD2" s="228"/>
      <c r="AE2" s="228"/>
      <c r="AF2" s="228"/>
      <c r="AG2" s="228"/>
      <c r="AH2" s="163" t="s">
        <v>783</v>
      </c>
      <c r="AI2" s="229" t="s">
        <v>1030</v>
      </c>
      <c r="AJ2" s="229"/>
      <c r="AK2" s="229"/>
      <c r="AL2" s="229"/>
    </row>
    <row r="3" spans="2:38" x14ac:dyDescent="0.4">
      <c r="B3" s="160">
        <v>1</v>
      </c>
      <c r="C3" s="161">
        <v>1</v>
      </c>
      <c r="D3" s="161">
        <v>0</v>
      </c>
      <c r="E3" s="161">
        <v>0</v>
      </c>
      <c r="F3" s="161">
        <v>0</v>
      </c>
      <c r="G3" s="161">
        <v>0</v>
      </c>
      <c r="H3" s="161">
        <v>0</v>
      </c>
      <c r="I3" s="162">
        <v>0</v>
      </c>
      <c r="J3" s="160">
        <v>1</v>
      </c>
      <c r="K3" s="161">
        <v>0</v>
      </c>
      <c r="L3" s="161">
        <v>1</v>
      </c>
      <c r="M3" s="161">
        <v>0</v>
      </c>
      <c r="N3" s="161">
        <v>1</v>
      </c>
      <c r="O3" s="161">
        <v>0</v>
      </c>
      <c r="P3" s="161">
        <v>0</v>
      </c>
      <c r="Q3" s="162">
        <v>0</v>
      </c>
      <c r="R3" s="160">
        <v>0</v>
      </c>
      <c r="S3" s="161">
        <v>0</v>
      </c>
      <c r="T3" s="161">
        <v>0</v>
      </c>
      <c r="U3" s="161">
        <v>0</v>
      </c>
      <c r="V3" s="161">
        <v>1</v>
      </c>
      <c r="W3" s="161">
        <v>0</v>
      </c>
      <c r="X3" s="161">
        <v>1</v>
      </c>
      <c r="Y3" s="162">
        <v>0</v>
      </c>
      <c r="Z3" s="160">
        <v>0</v>
      </c>
      <c r="AA3" s="161">
        <v>0</v>
      </c>
      <c r="AB3" s="161">
        <v>0</v>
      </c>
      <c r="AC3" s="161">
        <v>0</v>
      </c>
      <c r="AD3" s="161">
        <v>1</v>
      </c>
      <c r="AE3" s="161">
        <v>0</v>
      </c>
      <c r="AF3" s="161">
        <v>1</v>
      </c>
      <c r="AG3" s="162">
        <v>1</v>
      </c>
      <c r="AH3" s="163" t="s">
        <v>784</v>
      </c>
      <c r="AI3" s="229"/>
      <c r="AJ3" s="229"/>
      <c r="AK3" s="229"/>
      <c r="AL3" s="229"/>
    </row>
    <row r="4" spans="2:38" x14ac:dyDescent="0.4">
      <c r="AH4" s="159"/>
    </row>
    <row r="5" spans="2:38" x14ac:dyDescent="0.4">
      <c r="B5" s="228">
        <v>255</v>
      </c>
      <c r="C5" s="228"/>
      <c r="D5" s="228"/>
      <c r="E5" s="228"/>
      <c r="F5" s="228"/>
      <c r="G5" s="228"/>
      <c r="H5" s="228"/>
      <c r="I5" s="228"/>
      <c r="J5" s="228">
        <v>255</v>
      </c>
      <c r="K5" s="228"/>
      <c r="L5" s="228"/>
      <c r="M5" s="228"/>
      <c r="N5" s="228"/>
      <c r="O5" s="228"/>
      <c r="P5" s="228"/>
      <c r="Q5" s="228"/>
      <c r="R5" s="228">
        <v>255</v>
      </c>
      <c r="S5" s="228"/>
      <c r="T5" s="228"/>
      <c r="U5" s="228"/>
      <c r="V5" s="228"/>
      <c r="W5" s="228"/>
      <c r="X5" s="228"/>
      <c r="Y5" s="228"/>
      <c r="Z5" s="228">
        <v>0</v>
      </c>
      <c r="AA5" s="228"/>
      <c r="AB5" s="228"/>
      <c r="AC5" s="228"/>
      <c r="AD5" s="228"/>
      <c r="AE5" s="228"/>
      <c r="AF5" s="228"/>
      <c r="AG5" s="228"/>
      <c r="AH5" s="163" t="s">
        <v>783</v>
      </c>
      <c r="AI5" s="229" t="s">
        <v>1031</v>
      </c>
      <c r="AJ5" s="229"/>
      <c r="AK5" s="229"/>
      <c r="AL5" s="229"/>
    </row>
    <row r="6" spans="2:38" x14ac:dyDescent="0.4">
      <c r="B6" s="160">
        <v>1</v>
      </c>
      <c r="C6" s="161">
        <v>1</v>
      </c>
      <c r="D6" s="161">
        <v>1</v>
      </c>
      <c r="E6" s="161">
        <v>1</v>
      </c>
      <c r="F6" s="161">
        <v>1</v>
      </c>
      <c r="G6" s="161">
        <v>1</v>
      </c>
      <c r="H6" s="161">
        <v>1</v>
      </c>
      <c r="I6" s="162">
        <v>1</v>
      </c>
      <c r="J6" s="160">
        <v>1</v>
      </c>
      <c r="K6" s="161">
        <v>1</v>
      </c>
      <c r="L6" s="161">
        <v>1</v>
      </c>
      <c r="M6" s="161">
        <v>1</v>
      </c>
      <c r="N6" s="161">
        <v>1</v>
      </c>
      <c r="O6" s="161">
        <v>1</v>
      </c>
      <c r="P6" s="161">
        <v>1</v>
      </c>
      <c r="Q6" s="162">
        <v>1</v>
      </c>
      <c r="R6" s="160">
        <v>1</v>
      </c>
      <c r="S6" s="161">
        <v>1</v>
      </c>
      <c r="T6" s="161">
        <v>1</v>
      </c>
      <c r="U6" s="161">
        <v>1</v>
      </c>
      <c r="V6" s="161">
        <v>1</v>
      </c>
      <c r="W6" s="161">
        <v>1</v>
      </c>
      <c r="X6" s="161">
        <v>1</v>
      </c>
      <c r="Y6" s="162">
        <v>1</v>
      </c>
      <c r="Z6" s="160">
        <v>0</v>
      </c>
      <c r="AA6" s="161">
        <v>0</v>
      </c>
      <c r="AB6" s="161">
        <v>0</v>
      </c>
      <c r="AC6" s="161">
        <v>0</v>
      </c>
      <c r="AD6" s="161">
        <v>0</v>
      </c>
      <c r="AE6" s="161">
        <v>0</v>
      </c>
      <c r="AF6" s="161">
        <v>0</v>
      </c>
      <c r="AG6" s="162">
        <v>0</v>
      </c>
      <c r="AH6" s="163" t="s">
        <v>784</v>
      </c>
      <c r="AI6" s="229"/>
      <c r="AJ6" s="229"/>
      <c r="AK6" s="229"/>
      <c r="AL6" s="229"/>
    </row>
    <row r="7" spans="2:38" x14ac:dyDescent="0.4">
      <c r="AH7" s="159"/>
    </row>
    <row r="8" spans="2:38" x14ac:dyDescent="0.4">
      <c r="B8" s="54">
        <v>128</v>
      </c>
      <c r="C8" s="55">
        <v>64</v>
      </c>
      <c r="D8" s="55">
        <v>32</v>
      </c>
      <c r="E8" s="55">
        <v>16</v>
      </c>
      <c r="F8" s="55">
        <v>8</v>
      </c>
      <c r="G8" s="55">
        <v>4</v>
      </c>
      <c r="H8" s="55">
        <v>2</v>
      </c>
      <c r="I8" s="165">
        <v>1</v>
      </c>
      <c r="J8" s="55">
        <v>128</v>
      </c>
      <c r="K8" s="55">
        <v>64</v>
      </c>
      <c r="L8" s="55">
        <v>32</v>
      </c>
      <c r="M8" s="55">
        <v>16</v>
      </c>
      <c r="N8" s="55">
        <v>8</v>
      </c>
      <c r="O8" s="55">
        <v>4</v>
      </c>
      <c r="P8" s="55">
        <v>2</v>
      </c>
      <c r="Q8" s="165">
        <v>1</v>
      </c>
      <c r="R8" s="55">
        <v>128</v>
      </c>
      <c r="S8" s="55">
        <v>64</v>
      </c>
      <c r="T8" s="55">
        <v>32</v>
      </c>
      <c r="U8" s="55">
        <v>16</v>
      </c>
      <c r="V8" s="55">
        <v>8</v>
      </c>
      <c r="W8" s="55">
        <v>4</v>
      </c>
      <c r="X8" s="55">
        <v>2</v>
      </c>
      <c r="Y8" s="165">
        <v>1</v>
      </c>
      <c r="Z8" s="55">
        <v>128</v>
      </c>
      <c r="AA8" s="55">
        <v>64</v>
      </c>
      <c r="AB8" s="55">
        <v>32</v>
      </c>
      <c r="AC8" s="55">
        <v>16</v>
      </c>
      <c r="AD8" s="55">
        <v>8</v>
      </c>
      <c r="AE8" s="55">
        <v>4</v>
      </c>
      <c r="AF8" s="55">
        <v>2</v>
      </c>
      <c r="AG8" s="165">
        <v>1</v>
      </c>
      <c r="AH8" s="166" t="s">
        <v>3</v>
      </c>
    </row>
    <row r="9" spans="2:38" x14ac:dyDescent="0.4">
      <c r="AH9" s="159"/>
    </row>
    <row r="10" spans="2:38" x14ac:dyDescent="0.4">
      <c r="B10" s="160">
        <v>1</v>
      </c>
      <c r="C10" s="161">
        <v>1</v>
      </c>
      <c r="D10" s="161">
        <v>0</v>
      </c>
      <c r="E10" s="161">
        <v>0</v>
      </c>
      <c r="F10" s="161">
        <v>0</v>
      </c>
      <c r="G10" s="161">
        <v>0</v>
      </c>
      <c r="H10" s="161">
        <v>0</v>
      </c>
      <c r="I10" s="162">
        <v>0</v>
      </c>
      <c r="J10" s="160">
        <v>1</v>
      </c>
      <c r="K10" s="161">
        <v>0</v>
      </c>
      <c r="L10" s="161">
        <v>1</v>
      </c>
      <c r="M10" s="161">
        <v>0</v>
      </c>
      <c r="N10" s="161">
        <v>1</v>
      </c>
      <c r="O10" s="161">
        <v>0</v>
      </c>
      <c r="P10" s="161">
        <v>0</v>
      </c>
      <c r="Q10" s="162">
        <v>0</v>
      </c>
      <c r="R10" s="160">
        <v>0</v>
      </c>
      <c r="S10" s="161">
        <v>0</v>
      </c>
      <c r="T10" s="161">
        <v>0</v>
      </c>
      <c r="U10" s="161">
        <v>0</v>
      </c>
      <c r="V10" s="161">
        <v>1</v>
      </c>
      <c r="W10" s="161">
        <v>0</v>
      </c>
      <c r="X10" s="161">
        <v>1</v>
      </c>
      <c r="Y10" s="162">
        <v>0</v>
      </c>
      <c r="Z10" s="160">
        <v>0</v>
      </c>
      <c r="AA10" s="161">
        <v>0</v>
      </c>
      <c r="AB10" s="161">
        <v>0</v>
      </c>
      <c r="AC10" s="161">
        <v>0</v>
      </c>
      <c r="AD10" s="161">
        <v>1</v>
      </c>
      <c r="AE10" s="161">
        <v>0</v>
      </c>
      <c r="AF10" s="161">
        <v>1</v>
      </c>
      <c r="AG10" s="162">
        <v>1</v>
      </c>
      <c r="AH10" s="164" t="s">
        <v>1030</v>
      </c>
    </row>
    <row r="11" spans="2:38" x14ac:dyDescent="0.4">
      <c r="B11" s="160">
        <v>1</v>
      </c>
      <c r="C11" s="161">
        <v>1</v>
      </c>
      <c r="D11" s="161">
        <v>1</v>
      </c>
      <c r="E11" s="161">
        <v>1</v>
      </c>
      <c r="F11" s="161">
        <v>1</v>
      </c>
      <c r="G11" s="161">
        <v>1</v>
      </c>
      <c r="H11" s="161">
        <v>1</v>
      </c>
      <c r="I11" s="162">
        <v>1</v>
      </c>
      <c r="J11" s="160">
        <v>1</v>
      </c>
      <c r="K11" s="161">
        <v>1</v>
      </c>
      <c r="L11" s="161">
        <v>1</v>
      </c>
      <c r="M11" s="161">
        <v>1</v>
      </c>
      <c r="N11" s="161">
        <v>1</v>
      </c>
      <c r="O11" s="161">
        <v>1</v>
      </c>
      <c r="P11" s="161">
        <v>1</v>
      </c>
      <c r="Q11" s="162">
        <v>1</v>
      </c>
      <c r="R11" s="160">
        <v>1</v>
      </c>
      <c r="S11" s="161">
        <v>1</v>
      </c>
      <c r="T11" s="161">
        <v>1</v>
      </c>
      <c r="U11" s="161">
        <v>1</v>
      </c>
      <c r="V11" s="161">
        <v>1</v>
      </c>
      <c r="W11" s="161">
        <v>1</v>
      </c>
      <c r="X11" s="161">
        <v>1</v>
      </c>
      <c r="Y11" s="162">
        <v>1</v>
      </c>
      <c r="Z11" s="160">
        <v>0</v>
      </c>
      <c r="AA11" s="161">
        <v>0</v>
      </c>
      <c r="AB11" s="161">
        <v>0</v>
      </c>
      <c r="AC11" s="161">
        <v>0</v>
      </c>
      <c r="AD11" s="161">
        <v>0</v>
      </c>
      <c r="AE11" s="161">
        <v>0</v>
      </c>
      <c r="AF11" s="161">
        <v>0</v>
      </c>
      <c r="AG11" s="162">
        <v>0</v>
      </c>
      <c r="AH11" s="164" t="s">
        <v>1031</v>
      </c>
    </row>
    <row r="12" spans="2:38" x14ac:dyDescent="0.4">
      <c r="B12" s="160">
        <v>1</v>
      </c>
      <c r="C12" s="161">
        <v>1</v>
      </c>
      <c r="D12" s="161">
        <v>0</v>
      </c>
      <c r="E12" s="161">
        <v>0</v>
      </c>
      <c r="F12" s="161">
        <v>0</v>
      </c>
      <c r="G12" s="161">
        <v>0</v>
      </c>
      <c r="H12" s="161">
        <v>0</v>
      </c>
      <c r="I12" s="162">
        <v>0</v>
      </c>
      <c r="J12" s="160">
        <v>1</v>
      </c>
      <c r="K12" s="161">
        <v>0</v>
      </c>
      <c r="L12" s="161">
        <v>1</v>
      </c>
      <c r="M12" s="161">
        <v>0</v>
      </c>
      <c r="N12" s="161">
        <v>1</v>
      </c>
      <c r="O12" s="161">
        <v>0</v>
      </c>
      <c r="P12" s="161">
        <v>0</v>
      </c>
      <c r="Q12" s="162">
        <v>0</v>
      </c>
      <c r="R12" s="160">
        <v>0</v>
      </c>
      <c r="S12" s="161">
        <v>0</v>
      </c>
      <c r="T12" s="161">
        <v>0</v>
      </c>
      <c r="U12" s="161">
        <v>0</v>
      </c>
      <c r="V12" s="161">
        <v>1</v>
      </c>
      <c r="W12" s="161">
        <v>0</v>
      </c>
      <c r="X12" s="161">
        <v>1</v>
      </c>
      <c r="Y12" s="162">
        <v>0</v>
      </c>
      <c r="Z12" s="160">
        <v>0</v>
      </c>
      <c r="AA12" s="161">
        <v>0</v>
      </c>
      <c r="AB12" s="161">
        <v>0</v>
      </c>
      <c r="AC12" s="161">
        <v>0</v>
      </c>
      <c r="AD12" s="161">
        <v>0</v>
      </c>
      <c r="AE12" s="161">
        <v>0</v>
      </c>
      <c r="AF12" s="161">
        <v>0</v>
      </c>
      <c r="AG12" s="162">
        <v>0</v>
      </c>
      <c r="AH12" s="164" t="s">
        <v>4</v>
      </c>
    </row>
    <row r="13" spans="2:38" x14ac:dyDescent="0.4">
      <c r="B13" s="231">
        <v>192</v>
      </c>
      <c r="C13" s="232"/>
      <c r="D13" s="232"/>
      <c r="E13" s="232"/>
      <c r="F13" s="232"/>
      <c r="G13" s="232"/>
      <c r="H13" s="232"/>
      <c r="I13" s="233"/>
      <c r="J13" s="231">
        <v>168</v>
      </c>
      <c r="K13" s="232"/>
      <c r="L13" s="232"/>
      <c r="M13" s="232"/>
      <c r="N13" s="232"/>
      <c r="O13" s="232"/>
      <c r="P13" s="232"/>
      <c r="Q13" s="233"/>
      <c r="R13" s="231">
        <v>10</v>
      </c>
      <c r="S13" s="232"/>
      <c r="T13" s="232"/>
      <c r="U13" s="232"/>
      <c r="V13" s="232"/>
      <c r="W13" s="232"/>
      <c r="X13" s="232"/>
      <c r="Y13" s="233"/>
      <c r="Z13" s="231">
        <v>0</v>
      </c>
      <c r="AA13" s="232"/>
      <c r="AB13" s="232"/>
      <c r="AC13" s="232"/>
      <c r="AD13" s="232"/>
      <c r="AE13" s="232"/>
      <c r="AF13" s="232"/>
      <c r="AG13" s="233"/>
      <c r="AH13" s="164"/>
    </row>
    <row r="14" spans="2:38" x14ac:dyDescent="0.4"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</row>
    <row r="15" spans="2:38" x14ac:dyDescent="0.4">
      <c r="B15" s="231">
        <v>192</v>
      </c>
      <c r="C15" s="232"/>
      <c r="D15" s="232"/>
      <c r="E15" s="232"/>
      <c r="F15" s="232"/>
      <c r="G15" s="232"/>
      <c r="H15" s="232"/>
      <c r="I15" s="233"/>
      <c r="J15" s="231">
        <v>168</v>
      </c>
      <c r="K15" s="232"/>
      <c r="L15" s="232"/>
      <c r="M15" s="232"/>
      <c r="N15" s="232"/>
      <c r="O15" s="232"/>
      <c r="P15" s="232"/>
      <c r="Q15" s="233"/>
      <c r="R15" s="231">
        <v>10</v>
      </c>
      <c r="S15" s="232"/>
      <c r="T15" s="232"/>
      <c r="U15" s="232"/>
      <c r="V15" s="232"/>
      <c r="W15" s="232"/>
      <c r="X15" s="232"/>
      <c r="Y15" s="233"/>
      <c r="Z15" s="231">
        <v>1</v>
      </c>
      <c r="AA15" s="232"/>
      <c r="AB15" s="232"/>
      <c r="AC15" s="232"/>
      <c r="AD15" s="232"/>
      <c r="AE15" s="232"/>
      <c r="AF15" s="232"/>
      <c r="AG15" s="233"/>
      <c r="AH15" s="164" t="s">
        <v>1466</v>
      </c>
    </row>
    <row r="16" spans="2:38" x14ac:dyDescent="0.4">
      <c r="B16" s="231">
        <v>192</v>
      </c>
      <c r="C16" s="232"/>
      <c r="D16" s="232"/>
      <c r="E16" s="232"/>
      <c r="F16" s="232"/>
      <c r="G16" s="232"/>
      <c r="H16" s="232"/>
      <c r="I16" s="233"/>
      <c r="J16" s="231">
        <v>168</v>
      </c>
      <c r="K16" s="232"/>
      <c r="L16" s="232"/>
      <c r="M16" s="232"/>
      <c r="N16" s="232"/>
      <c r="O16" s="232"/>
      <c r="P16" s="232"/>
      <c r="Q16" s="233"/>
      <c r="R16" s="231">
        <v>10</v>
      </c>
      <c r="S16" s="232"/>
      <c r="T16" s="232"/>
      <c r="U16" s="232"/>
      <c r="V16" s="232"/>
      <c r="W16" s="232"/>
      <c r="X16" s="232"/>
      <c r="Y16" s="233"/>
      <c r="Z16" s="231">
        <v>254</v>
      </c>
      <c r="AA16" s="232"/>
      <c r="AB16" s="232"/>
      <c r="AC16" s="232"/>
      <c r="AD16" s="232"/>
      <c r="AE16" s="232"/>
      <c r="AF16" s="232"/>
      <c r="AG16" s="233"/>
      <c r="AH16" s="164" t="s">
        <v>1467</v>
      </c>
    </row>
    <row r="17" spans="2:34" x14ac:dyDescent="0.4"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</row>
    <row r="18" spans="2:34" x14ac:dyDescent="0.4">
      <c r="B18" s="160">
        <v>1</v>
      </c>
      <c r="C18" s="161">
        <v>1</v>
      </c>
      <c r="D18" s="161">
        <v>0</v>
      </c>
      <c r="E18" s="161">
        <v>0</v>
      </c>
      <c r="F18" s="161">
        <v>0</v>
      </c>
      <c r="G18" s="161">
        <v>0</v>
      </c>
      <c r="H18" s="161">
        <v>0</v>
      </c>
      <c r="I18" s="162">
        <v>0</v>
      </c>
      <c r="J18" s="160">
        <v>1</v>
      </c>
      <c r="K18" s="161">
        <v>0</v>
      </c>
      <c r="L18" s="161">
        <v>1</v>
      </c>
      <c r="M18" s="161">
        <v>0</v>
      </c>
      <c r="N18" s="161">
        <v>1</v>
      </c>
      <c r="O18" s="161">
        <v>0</v>
      </c>
      <c r="P18" s="161">
        <v>0</v>
      </c>
      <c r="Q18" s="162">
        <v>0</v>
      </c>
      <c r="R18" s="160">
        <v>0</v>
      </c>
      <c r="S18" s="161">
        <v>0</v>
      </c>
      <c r="T18" s="161">
        <v>0</v>
      </c>
      <c r="U18" s="161">
        <v>0</v>
      </c>
      <c r="V18" s="161">
        <v>1</v>
      </c>
      <c r="W18" s="161">
        <v>0</v>
      </c>
      <c r="X18" s="161">
        <v>1</v>
      </c>
      <c r="Y18" s="162">
        <v>0</v>
      </c>
      <c r="Z18" s="11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3">
        <v>1</v>
      </c>
      <c r="AH18" s="164" t="s">
        <v>6</v>
      </c>
    </row>
    <row r="19" spans="2:34" x14ac:dyDescent="0.4">
      <c r="B19" s="231">
        <v>192</v>
      </c>
      <c r="C19" s="232"/>
      <c r="D19" s="232"/>
      <c r="E19" s="232"/>
      <c r="F19" s="232"/>
      <c r="G19" s="232"/>
      <c r="H19" s="232"/>
      <c r="I19" s="233"/>
      <c r="J19" s="231">
        <v>168</v>
      </c>
      <c r="K19" s="232"/>
      <c r="L19" s="232"/>
      <c r="M19" s="232"/>
      <c r="N19" s="232"/>
      <c r="O19" s="232"/>
      <c r="P19" s="232"/>
      <c r="Q19" s="233"/>
      <c r="R19" s="231">
        <v>10</v>
      </c>
      <c r="S19" s="232"/>
      <c r="T19" s="232"/>
      <c r="U19" s="232"/>
      <c r="V19" s="232"/>
      <c r="W19" s="232"/>
      <c r="X19" s="232"/>
      <c r="Y19" s="233"/>
      <c r="Z19" s="231">
        <v>255</v>
      </c>
      <c r="AA19" s="232"/>
      <c r="AB19" s="232"/>
      <c r="AC19" s="232"/>
      <c r="AD19" s="232"/>
      <c r="AE19" s="232"/>
      <c r="AF19" s="232"/>
      <c r="AG19" s="233"/>
      <c r="AH19" s="164"/>
    </row>
  </sheetData>
  <mergeCells count="26">
    <mergeCell ref="AI5:AL6"/>
    <mergeCell ref="B2:I2"/>
    <mergeCell ref="J2:Q2"/>
    <mergeCell ref="R2:Y2"/>
    <mergeCell ref="Z2:AG2"/>
    <mergeCell ref="AI2:AL3"/>
    <mergeCell ref="B5:I5"/>
    <mergeCell ref="J5:Q5"/>
    <mergeCell ref="R5:Y5"/>
    <mergeCell ref="Z5:AG5"/>
    <mergeCell ref="B19:I19"/>
    <mergeCell ref="J19:Q19"/>
    <mergeCell ref="R19:Y19"/>
    <mergeCell ref="Z19:AG19"/>
    <mergeCell ref="B13:I13"/>
    <mergeCell ref="J13:Q13"/>
    <mergeCell ref="R13:Y13"/>
    <mergeCell ref="Z13:AG13"/>
    <mergeCell ref="B15:I15"/>
    <mergeCell ref="J15:Q15"/>
    <mergeCell ref="R15:Y15"/>
    <mergeCell ref="Z15:AG15"/>
    <mergeCell ref="B16:I16"/>
    <mergeCell ref="J16:Q16"/>
    <mergeCell ref="R16:Y16"/>
    <mergeCell ref="Z16:AG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29DC-A5AA-45C9-945F-3E99DD2FC827}">
  <dimension ref="B2:AL26"/>
  <sheetViews>
    <sheetView topLeftCell="A4" zoomScale="120" zoomScaleNormal="120" workbookViewId="0">
      <selection activeCell="P12" sqref="P12"/>
    </sheetView>
  </sheetViews>
  <sheetFormatPr baseColWidth="10" defaultRowHeight="14.6" x14ac:dyDescent="0.4"/>
  <cols>
    <col min="1" max="1" width="3.69140625" customWidth="1"/>
    <col min="2" max="2" width="5" customWidth="1"/>
    <col min="3" max="9" width="3.69140625" customWidth="1"/>
    <col min="10" max="10" width="4.53515625" customWidth="1"/>
    <col min="11" max="17" width="3.69140625" customWidth="1"/>
    <col min="18" max="18" width="4.23046875" customWidth="1"/>
    <col min="19" max="25" width="3.69140625" customWidth="1"/>
    <col min="26" max="26" width="5" customWidth="1"/>
    <col min="27" max="33" width="3.69140625" customWidth="1"/>
    <col min="34" max="34" width="13.69140625" customWidth="1"/>
    <col min="35" max="37" width="3.69140625" customWidth="1"/>
    <col min="38" max="38" width="8.4609375" customWidth="1"/>
    <col min="39" max="40" width="3.69140625" customWidth="1"/>
  </cols>
  <sheetData>
    <row r="2" spans="2:38" x14ac:dyDescent="0.4">
      <c r="B2" s="228">
        <v>172</v>
      </c>
      <c r="C2" s="228"/>
      <c r="D2" s="228"/>
      <c r="E2" s="228"/>
      <c r="F2" s="228"/>
      <c r="G2" s="228"/>
      <c r="H2" s="228"/>
      <c r="I2" s="228"/>
      <c r="J2" s="228">
        <v>16</v>
      </c>
      <c r="K2" s="228"/>
      <c r="L2" s="228"/>
      <c r="M2" s="228"/>
      <c r="N2" s="228"/>
      <c r="O2" s="228"/>
      <c r="P2" s="228"/>
      <c r="Q2" s="228"/>
      <c r="R2" s="228">
        <v>31</v>
      </c>
      <c r="S2" s="228"/>
      <c r="T2" s="228"/>
      <c r="U2" s="228"/>
      <c r="V2" s="228"/>
      <c r="W2" s="228"/>
      <c r="X2" s="228"/>
      <c r="Y2" s="228"/>
      <c r="Z2" s="228">
        <v>129</v>
      </c>
      <c r="AA2" s="228"/>
      <c r="AB2" s="228"/>
      <c r="AC2" s="228"/>
      <c r="AD2" s="228"/>
      <c r="AE2" s="228"/>
      <c r="AF2" s="228"/>
      <c r="AG2" s="228"/>
      <c r="AH2" s="163" t="s">
        <v>783</v>
      </c>
      <c r="AI2" s="229" t="s">
        <v>1030</v>
      </c>
      <c r="AJ2" s="229"/>
      <c r="AK2" s="229"/>
      <c r="AL2" s="229"/>
    </row>
    <row r="3" spans="2:38" x14ac:dyDescent="0.4">
      <c r="B3" s="160">
        <v>1</v>
      </c>
      <c r="C3" s="161">
        <v>0</v>
      </c>
      <c r="D3" s="161">
        <v>1</v>
      </c>
      <c r="E3" s="161">
        <v>0</v>
      </c>
      <c r="F3" s="161">
        <v>1</v>
      </c>
      <c r="G3" s="161">
        <v>1</v>
      </c>
      <c r="H3" s="161">
        <v>0</v>
      </c>
      <c r="I3" s="162">
        <v>0</v>
      </c>
      <c r="J3" s="160">
        <v>0</v>
      </c>
      <c r="K3" s="161">
        <v>0</v>
      </c>
      <c r="L3" s="161">
        <v>0</v>
      </c>
      <c r="M3" s="161">
        <v>1</v>
      </c>
      <c r="N3" s="161">
        <v>0</v>
      </c>
      <c r="O3" s="161">
        <v>0</v>
      </c>
      <c r="P3" s="161">
        <v>0</v>
      </c>
      <c r="Q3" s="162">
        <v>0</v>
      </c>
      <c r="R3" s="160">
        <v>0</v>
      </c>
      <c r="S3" s="161">
        <v>0</v>
      </c>
      <c r="T3" s="161">
        <v>0</v>
      </c>
      <c r="U3" s="161">
        <v>1</v>
      </c>
      <c r="V3" s="161">
        <v>1</v>
      </c>
      <c r="W3" s="161">
        <v>1</v>
      </c>
      <c r="X3" s="161">
        <v>1</v>
      </c>
      <c r="Y3" s="162">
        <v>1</v>
      </c>
      <c r="Z3" s="160">
        <v>1</v>
      </c>
      <c r="AA3" s="161">
        <v>0</v>
      </c>
      <c r="AB3" s="161">
        <v>0</v>
      </c>
      <c r="AC3" s="161">
        <v>0</v>
      </c>
      <c r="AD3" s="161">
        <v>0</v>
      </c>
      <c r="AE3" s="161">
        <v>0</v>
      </c>
      <c r="AF3" s="161">
        <v>0</v>
      </c>
      <c r="AG3" s="162">
        <v>1</v>
      </c>
      <c r="AH3" s="163" t="s">
        <v>784</v>
      </c>
      <c r="AI3" s="229"/>
      <c r="AJ3" s="229"/>
      <c r="AK3" s="229"/>
      <c r="AL3" s="229"/>
    </row>
    <row r="4" spans="2:38" x14ac:dyDescent="0.4">
      <c r="AH4" s="159"/>
    </row>
    <row r="5" spans="2:38" x14ac:dyDescent="0.4">
      <c r="B5" s="228">
        <v>255</v>
      </c>
      <c r="C5" s="228"/>
      <c r="D5" s="228"/>
      <c r="E5" s="228"/>
      <c r="F5" s="228"/>
      <c r="G5" s="228"/>
      <c r="H5" s="228"/>
      <c r="I5" s="228"/>
      <c r="J5" s="228">
        <v>255</v>
      </c>
      <c r="K5" s="228"/>
      <c r="L5" s="228"/>
      <c r="M5" s="228"/>
      <c r="N5" s="228"/>
      <c r="O5" s="228"/>
      <c r="P5" s="228"/>
      <c r="Q5" s="228"/>
      <c r="R5" s="228">
        <v>255</v>
      </c>
      <c r="S5" s="228"/>
      <c r="T5" s="228"/>
      <c r="U5" s="228"/>
      <c r="V5" s="228"/>
      <c r="W5" s="228"/>
      <c r="X5" s="228"/>
      <c r="Y5" s="228"/>
      <c r="Z5" s="228">
        <v>192</v>
      </c>
      <c r="AA5" s="228"/>
      <c r="AB5" s="228"/>
      <c r="AC5" s="228"/>
      <c r="AD5" s="228"/>
      <c r="AE5" s="228"/>
      <c r="AF5" s="228"/>
      <c r="AG5" s="228"/>
      <c r="AH5" s="163" t="s">
        <v>783</v>
      </c>
      <c r="AI5" s="229" t="s">
        <v>1031</v>
      </c>
      <c r="AJ5" s="229"/>
      <c r="AK5" s="229"/>
      <c r="AL5" s="229"/>
    </row>
    <row r="6" spans="2:38" x14ac:dyDescent="0.4">
      <c r="B6" s="160">
        <v>1</v>
      </c>
      <c r="C6" s="161">
        <v>1</v>
      </c>
      <c r="D6" s="161">
        <v>1</v>
      </c>
      <c r="E6" s="161">
        <v>1</v>
      </c>
      <c r="F6" s="161">
        <v>1</v>
      </c>
      <c r="G6" s="161">
        <v>1</v>
      </c>
      <c r="H6" s="161">
        <v>1</v>
      </c>
      <c r="I6" s="162">
        <v>1</v>
      </c>
      <c r="J6" s="160">
        <v>1</v>
      </c>
      <c r="K6" s="161">
        <v>1</v>
      </c>
      <c r="L6" s="161">
        <v>1</v>
      </c>
      <c r="M6" s="161">
        <v>1</v>
      </c>
      <c r="N6" s="161">
        <v>1</v>
      </c>
      <c r="O6" s="161">
        <v>1</v>
      </c>
      <c r="P6" s="161">
        <v>1</v>
      </c>
      <c r="Q6" s="162">
        <v>1</v>
      </c>
      <c r="R6" s="160">
        <v>1</v>
      </c>
      <c r="S6" s="161">
        <v>1</v>
      </c>
      <c r="T6" s="161">
        <v>1</v>
      </c>
      <c r="U6" s="161">
        <v>1</v>
      </c>
      <c r="V6" s="161">
        <v>1</v>
      </c>
      <c r="W6" s="161">
        <v>1</v>
      </c>
      <c r="X6" s="161">
        <v>1</v>
      </c>
      <c r="Y6" s="162">
        <v>1</v>
      </c>
      <c r="Z6" s="160">
        <v>1</v>
      </c>
      <c r="AA6" s="161">
        <v>1</v>
      </c>
      <c r="AB6" s="161">
        <v>0</v>
      </c>
      <c r="AC6" s="161">
        <v>0</v>
      </c>
      <c r="AD6" s="161">
        <v>0</v>
      </c>
      <c r="AE6" s="161">
        <v>0</v>
      </c>
      <c r="AF6" s="161">
        <v>0</v>
      </c>
      <c r="AG6" s="162">
        <v>0</v>
      </c>
      <c r="AH6" s="163" t="s">
        <v>784</v>
      </c>
      <c r="AI6" s="229"/>
      <c r="AJ6" s="229"/>
      <c r="AK6" s="229"/>
      <c r="AL6" s="229"/>
    </row>
    <row r="7" spans="2:38" x14ac:dyDescent="0.4">
      <c r="AH7" s="159"/>
    </row>
    <row r="8" spans="2:38" x14ac:dyDescent="0.4">
      <c r="B8" s="54">
        <v>128</v>
      </c>
      <c r="C8" s="55">
        <v>64</v>
      </c>
      <c r="D8" s="55">
        <v>32</v>
      </c>
      <c r="E8" s="55">
        <v>16</v>
      </c>
      <c r="F8" s="55">
        <v>8</v>
      </c>
      <c r="G8" s="55">
        <v>4</v>
      </c>
      <c r="H8" s="55">
        <v>2</v>
      </c>
      <c r="I8" s="165">
        <v>1</v>
      </c>
      <c r="J8" s="55">
        <v>128</v>
      </c>
      <c r="K8" s="55">
        <v>64</v>
      </c>
      <c r="L8" s="55">
        <v>32</v>
      </c>
      <c r="M8" s="55">
        <v>16</v>
      </c>
      <c r="N8" s="55">
        <v>8</v>
      </c>
      <c r="O8" s="55">
        <v>4</v>
      </c>
      <c r="P8" s="55">
        <v>2</v>
      </c>
      <c r="Q8" s="165">
        <v>1</v>
      </c>
      <c r="R8" s="55">
        <v>128</v>
      </c>
      <c r="S8" s="55">
        <v>64</v>
      </c>
      <c r="T8" s="55">
        <v>32</v>
      </c>
      <c r="U8" s="55">
        <v>16</v>
      </c>
      <c r="V8" s="55">
        <v>8</v>
      </c>
      <c r="W8" s="55">
        <v>4</v>
      </c>
      <c r="X8" s="55">
        <v>2</v>
      </c>
      <c r="Y8" s="165">
        <v>1</v>
      </c>
      <c r="Z8" s="55">
        <v>128</v>
      </c>
      <c r="AA8" s="55">
        <v>64</v>
      </c>
      <c r="AB8" s="55">
        <v>32</v>
      </c>
      <c r="AC8" s="55">
        <v>16</v>
      </c>
      <c r="AD8" s="55">
        <v>8</v>
      </c>
      <c r="AE8" s="55">
        <v>4</v>
      </c>
      <c r="AF8" s="55">
        <v>2</v>
      </c>
      <c r="AG8" s="165">
        <v>1</v>
      </c>
      <c r="AH8" s="166" t="s">
        <v>3</v>
      </c>
    </row>
    <row r="9" spans="2:38" x14ac:dyDescent="0.4">
      <c r="AH9" s="159"/>
    </row>
    <row r="10" spans="2:38" x14ac:dyDescent="0.4">
      <c r="AH10" s="159"/>
    </row>
    <row r="11" spans="2:38" x14ac:dyDescent="0.4">
      <c r="AH11" s="159"/>
    </row>
    <row r="12" spans="2:38" x14ac:dyDescent="0.4">
      <c r="AH12" s="159"/>
    </row>
    <row r="13" spans="2:38" x14ac:dyDescent="0.4">
      <c r="AH13" s="159"/>
    </row>
    <row r="14" spans="2:38" x14ac:dyDescent="0.4">
      <c r="AH14" s="159"/>
    </row>
    <row r="15" spans="2:38" x14ac:dyDescent="0.4">
      <c r="AH15" s="159"/>
    </row>
    <row r="16" spans="2:38" x14ac:dyDescent="0.4">
      <c r="AH16" s="159"/>
    </row>
    <row r="17" spans="2:34" x14ac:dyDescent="0.4">
      <c r="B17" s="160">
        <v>1</v>
      </c>
      <c r="C17" s="161">
        <v>0</v>
      </c>
      <c r="D17" s="161">
        <v>1</v>
      </c>
      <c r="E17" s="161">
        <v>0</v>
      </c>
      <c r="F17" s="161">
        <v>1</v>
      </c>
      <c r="G17" s="161">
        <v>1</v>
      </c>
      <c r="H17" s="161">
        <v>0</v>
      </c>
      <c r="I17" s="162">
        <v>0</v>
      </c>
      <c r="J17" s="160">
        <v>0</v>
      </c>
      <c r="K17" s="161">
        <v>0</v>
      </c>
      <c r="L17" s="161">
        <v>0</v>
      </c>
      <c r="M17" s="161">
        <v>1</v>
      </c>
      <c r="N17" s="161">
        <v>0</v>
      </c>
      <c r="O17" s="161">
        <v>0</v>
      </c>
      <c r="P17" s="161">
        <v>0</v>
      </c>
      <c r="Q17" s="162">
        <v>0</v>
      </c>
      <c r="R17" s="160">
        <v>0</v>
      </c>
      <c r="S17" s="161">
        <v>0</v>
      </c>
      <c r="T17" s="161">
        <v>0</v>
      </c>
      <c r="U17" s="161">
        <v>1</v>
      </c>
      <c r="V17" s="161">
        <v>1</v>
      </c>
      <c r="W17" s="161">
        <v>1</v>
      </c>
      <c r="X17" s="161">
        <v>1</v>
      </c>
      <c r="Y17" s="162">
        <v>1</v>
      </c>
      <c r="Z17" s="160">
        <v>1</v>
      </c>
      <c r="AA17" s="161">
        <v>0</v>
      </c>
      <c r="AB17" s="161">
        <v>0</v>
      </c>
      <c r="AC17" s="161">
        <v>0</v>
      </c>
      <c r="AD17" s="161">
        <v>0</v>
      </c>
      <c r="AE17" s="161">
        <v>0</v>
      </c>
      <c r="AF17" s="161">
        <v>0</v>
      </c>
      <c r="AG17" s="162">
        <v>1</v>
      </c>
      <c r="AH17" s="164" t="s">
        <v>1030</v>
      </c>
    </row>
    <row r="18" spans="2:34" x14ac:dyDescent="0.4">
      <c r="B18" s="160">
        <v>1</v>
      </c>
      <c r="C18" s="161">
        <v>1</v>
      </c>
      <c r="D18" s="161">
        <v>1</v>
      </c>
      <c r="E18" s="161">
        <v>1</v>
      </c>
      <c r="F18" s="161">
        <v>1</v>
      </c>
      <c r="G18" s="161">
        <v>1</v>
      </c>
      <c r="H18" s="161">
        <v>1</v>
      </c>
      <c r="I18" s="162">
        <v>1</v>
      </c>
      <c r="J18" s="160">
        <v>1</v>
      </c>
      <c r="K18" s="161">
        <v>1</v>
      </c>
      <c r="L18" s="161">
        <v>1</v>
      </c>
      <c r="M18" s="161">
        <v>1</v>
      </c>
      <c r="N18" s="161">
        <v>1</v>
      </c>
      <c r="O18" s="161">
        <v>1</v>
      </c>
      <c r="P18" s="161">
        <v>1</v>
      </c>
      <c r="Q18" s="162">
        <v>1</v>
      </c>
      <c r="R18" s="160">
        <v>1</v>
      </c>
      <c r="S18" s="161">
        <v>1</v>
      </c>
      <c r="T18" s="161">
        <v>1</v>
      </c>
      <c r="U18" s="161">
        <v>1</v>
      </c>
      <c r="V18" s="161">
        <v>1</v>
      </c>
      <c r="W18" s="161">
        <v>1</v>
      </c>
      <c r="X18" s="161">
        <v>1</v>
      </c>
      <c r="Y18" s="162">
        <v>1</v>
      </c>
      <c r="Z18" s="160">
        <v>1</v>
      </c>
      <c r="AA18" s="161">
        <v>1</v>
      </c>
      <c r="AB18" s="161">
        <v>0</v>
      </c>
      <c r="AC18" s="161">
        <v>0</v>
      </c>
      <c r="AD18" s="161">
        <v>0</v>
      </c>
      <c r="AE18" s="161">
        <v>0</v>
      </c>
      <c r="AF18" s="161">
        <v>0</v>
      </c>
      <c r="AG18" s="162">
        <v>0</v>
      </c>
      <c r="AH18" s="164" t="s">
        <v>1031</v>
      </c>
    </row>
    <row r="19" spans="2:34" x14ac:dyDescent="0.4">
      <c r="B19" s="160">
        <v>1</v>
      </c>
      <c r="C19" s="161">
        <v>0</v>
      </c>
      <c r="D19" s="161">
        <v>1</v>
      </c>
      <c r="E19" s="161">
        <v>0</v>
      </c>
      <c r="F19" s="161">
        <v>1</v>
      </c>
      <c r="G19" s="161">
        <v>1</v>
      </c>
      <c r="H19" s="161">
        <v>0</v>
      </c>
      <c r="I19" s="162">
        <v>0</v>
      </c>
      <c r="J19" s="160">
        <v>0</v>
      </c>
      <c r="K19" s="161">
        <v>0</v>
      </c>
      <c r="L19" s="161">
        <v>0</v>
      </c>
      <c r="M19" s="161">
        <v>1</v>
      </c>
      <c r="N19" s="161">
        <v>0</v>
      </c>
      <c r="O19" s="161">
        <v>0</v>
      </c>
      <c r="P19" s="161">
        <v>0</v>
      </c>
      <c r="Q19" s="162">
        <v>0</v>
      </c>
      <c r="R19" s="160">
        <v>0</v>
      </c>
      <c r="S19" s="161">
        <v>0</v>
      </c>
      <c r="T19" s="161">
        <v>0</v>
      </c>
      <c r="U19" s="161">
        <v>1</v>
      </c>
      <c r="V19" s="161">
        <v>1</v>
      </c>
      <c r="W19" s="161">
        <v>1</v>
      </c>
      <c r="X19" s="161">
        <v>1</v>
      </c>
      <c r="Y19" s="162">
        <v>1</v>
      </c>
      <c r="Z19" s="160">
        <v>1</v>
      </c>
      <c r="AA19" s="161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3">
        <v>0</v>
      </c>
      <c r="AH19" s="164" t="s">
        <v>4</v>
      </c>
    </row>
    <row r="20" spans="2:34" x14ac:dyDescent="0.4">
      <c r="B20" s="231">
        <v>172</v>
      </c>
      <c r="C20" s="232"/>
      <c r="D20" s="232"/>
      <c r="E20" s="232"/>
      <c r="F20" s="232"/>
      <c r="G20" s="232"/>
      <c r="H20" s="232"/>
      <c r="I20" s="233"/>
      <c r="J20" s="231">
        <v>16</v>
      </c>
      <c r="K20" s="232"/>
      <c r="L20" s="232"/>
      <c r="M20" s="232"/>
      <c r="N20" s="232"/>
      <c r="O20" s="232"/>
      <c r="P20" s="232"/>
      <c r="Q20" s="233"/>
      <c r="R20" s="231">
        <v>31</v>
      </c>
      <c r="S20" s="232"/>
      <c r="T20" s="232"/>
      <c r="U20" s="232"/>
      <c r="V20" s="232"/>
      <c r="W20" s="232"/>
      <c r="X20" s="232"/>
      <c r="Y20" s="233"/>
      <c r="Z20" s="231">
        <v>128</v>
      </c>
      <c r="AA20" s="232"/>
      <c r="AB20" s="232"/>
      <c r="AC20" s="232"/>
      <c r="AD20" s="232"/>
      <c r="AE20" s="232"/>
      <c r="AF20" s="232"/>
      <c r="AG20" s="233"/>
      <c r="AH20" s="164"/>
    </row>
    <row r="21" spans="2:34" x14ac:dyDescent="0.4"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</row>
    <row r="22" spans="2:34" x14ac:dyDescent="0.4">
      <c r="B22" s="231"/>
      <c r="C22" s="232"/>
      <c r="D22" s="232"/>
      <c r="E22" s="232"/>
      <c r="F22" s="232"/>
      <c r="G22" s="232"/>
      <c r="H22" s="232"/>
      <c r="I22" s="233"/>
      <c r="J22" s="231"/>
      <c r="K22" s="232"/>
      <c r="L22" s="232"/>
      <c r="M22" s="232"/>
      <c r="N22" s="232"/>
      <c r="O22" s="232"/>
      <c r="P22" s="232"/>
      <c r="Q22" s="233"/>
      <c r="R22" s="231"/>
      <c r="S22" s="232"/>
      <c r="T22" s="232"/>
      <c r="U22" s="232"/>
      <c r="V22" s="232"/>
      <c r="W22" s="232"/>
      <c r="X22" s="232"/>
      <c r="Y22" s="233"/>
      <c r="Z22" s="231"/>
      <c r="AA22" s="232"/>
      <c r="AB22" s="232"/>
      <c r="AC22" s="232"/>
      <c r="AD22" s="232"/>
      <c r="AE22" s="232"/>
      <c r="AF22" s="232"/>
      <c r="AG22" s="233"/>
      <c r="AH22" s="164" t="s">
        <v>1465</v>
      </c>
    </row>
    <row r="23" spans="2:34" x14ac:dyDescent="0.4">
      <c r="B23" s="231"/>
      <c r="C23" s="232"/>
      <c r="D23" s="232"/>
      <c r="E23" s="232"/>
      <c r="F23" s="232"/>
      <c r="G23" s="232"/>
      <c r="H23" s="232"/>
      <c r="I23" s="233"/>
      <c r="J23" s="231"/>
      <c r="K23" s="232"/>
      <c r="L23" s="232"/>
      <c r="M23" s="232"/>
      <c r="N23" s="232"/>
      <c r="O23" s="232"/>
      <c r="P23" s="232"/>
      <c r="Q23" s="233"/>
      <c r="R23" s="231"/>
      <c r="S23" s="232"/>
      <c r="T23" s="232"/>
      <c r="U23" s="232"/>
      <c r="V23" s="232"/>
      <c r="W23" s="232"/>
      <c r="X23" s="232"/>
      <c r="Y23" s="233"/>
      <c r="Z23" s="231"/>
      <c r="AA23" s="232"/>
      <c r="AB23" s="232"/>
      <c r="AC23" s="232"/>
      <c r="AD23" s="232"/>
      <c r="AE23" s="232"/>
      <c r="AF23" s="232"/>
      <c r="AG23" s="233"/>
      <c r="AH23" s="164" t="s">
        <v>1286</v>
      </c>
    </row>
    <row r="24" spans="2:34" x14ac:dyDescent="0.4"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</row>
    <row r="25" spans="2:34" x14ac:dyDescent="0.4">
      <c r="B25" s="160">
        <v>1</v>
      </c>
      <c r="C25" s="161">
        <v>0</v>
      </c>
      <c r="D25" s="161">
        <v>1</v>
      </c>
      <c r="E25" s="161">
        <v>0</v>
      </c>
      <c r="F25" s="161">
        <v>1</v>
      </c>
      <c r="G25" s="161">
        <v>1</v>
      </c>
      <c r="H25" s="161">
        <v>0</v>
      </c>
      <c r="I25" s="162">
        <v>0</v>
      </c>
      <c r="J25" s="160">
        <v>0</v>
      </c>
      <c r="K25" s="161">
        <v>0</v>
      </c>
      <c r="L25" s="161">
        <v>0</v>
      </c>
      <c r="M25" s="161">
        <v>1</v>
      </c>
      <c r="N25" s="161">
        <v>0</v>
      </c>
      <c r="O25" s="161">
        <v>0</v>
      </c>
      <c r="P25" s="161">
        <v>0</v>
      </c>
      <c r="Q25" s="162">
        <v>0</v>
      </c>
      <c r="R25" s="160">
        <v>0</v>
      </c>
      <c r="S25" s="161">
        <v>0</v>
      </c>
      <c r="T25" s="161">
        <v>0</v>
      </c>
      <c r="U25" s="161">
        <v>1</v>
      </c>
      <c r="V25" s="161">
        <v>1</v>
      </c>
      <c r="W25" s="161">
        <v>1</v>
      </c>
      <c r="X25" s="161">
        <v>1</v>
      </c>
      <c r="Y25" s="162">
        <v>1</v>
      </c>
      <c r="Z25" s="160">
        <v>1</v>
      </c>
      <c r="AA25" s="161">
        <v>0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3">
        <v>1</v>
      </c>
      <c r="AH25" s="164" t="s">
        <v>6</v>
      </c>
    </row>
    <row r="26" spans="2:34" x14ac:dyDescent="0.4">
      <c r="B26" s="231">
        <v>172</v>
      </c>
      <c r="C26" s="232"/>
      <c r="D26" s="232"/>
      <c r="E26" s="232"/>
      <c r="F26" s="232"/>
      <c r="G26" s="232"/>
      <c r="H26" s="232"/>
      <c r="I26" s="233"/>
      <c r="J26" s="231">
        <v>16</v>
      </c>
      <c r="K26" s="232"/>
      <c r="L26" s="232"/>
      <c r="M26" s="232"/>
      <c r="N26" s="232"/>
      <c r="O26" s="232"/>
      <c r="P26" s="232"/>
      <c r="Q26" s="233"/>
      <c r="R26" s="231">
        <v>31</v>
      </c>
      <c r="S26" s="232"/>
      <c r="T26" s="232"/>
      <c r="U26" s="232"/>
      <c r="V26" s="232"/>
      <c r="W26" s="232"/>
      <c r="X26" s="232"/>
      <c r="Y26" s="233"/>
      <c r="Z26" s="231">
        <v>191</v>
      </c>
      <c r="AA26" s="232"/>
      <c r="AB26" s="232"/>
      <c r="AC26" s="232"/>
      <c r="AD26" s="232"/>
      <c r="AE26" s="232"/>
      <c r="AF26" s="232"/>
      <c r="AG26" s="233"/>
      <c r="AH26" s="164"/>
    </row>
  </sheetData>
  <mergeCells count="26">
    <mergeCell ref="B23:I23"/>
    <mergeCell ref="J23:Q23"/>
    <mergeCell ref="R23:Y23"/>
    <mergeCell ref="Z23:AG23"/>
    <mergeCell ref="B26:I26"/>
    <mergeCell ref="J26:Q26"/>
    <mergeCell ref="R26:Y26"/>
    <mergeCell ref="Z26:AG26"/>
    <mergeCell ref="B20:I20"/>
    <mergeCell ref="J20:Q20"/>
    <mergeCell ref="R20:Y20"/>
    <mergeCell ref="Z20:AG20"/>
    <mergeCell ref="B22:I22"/>
    <mergeCell ref="J22:Q22"/>
    <mergeCell ref="R22:Y22"/>
    <mergeCell ref="Z22:AG22"/>
    <mergeCell ref="B2:I2"/>
    <mergeCell ref="J2:Q2"/>
    <mergeCell ref="R2:Y2"/>
    <mergeCell ref="Z2:AG2"/>
    <mergeCell ref="AI2:AL3"/>
    <mergeCell ref="B5:I5"/>
    <mergeCell ref="J5:Q5"/>
    <mergeCell ref="R5:Y5"/>
    <mergeCell ref="Z5:AG5"/>
    <mergeCell ref="AI5:A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AX111"/>
  <sheetViews>
    <sheetView zoomScale="140" zoomScaleNormal="140" workbookViewId="0">
      <selection activeCell="AX111" sqref="AX111"/>
    </sheetView>
  </sheetViews>
  <sheetFormatPr baseColWidth="10" defaultRowHeight="14.6" x14ac:dyDescent="0.4"/>
  <cols>
    <col min="1" max="1" width="16.84375" customWidth="1"/>
    <col min="2" max="2" width="5.53515625" customWidth="1"/>
    <col min="3" max="3" width="5.84375" customWidth="1"/>
    <col min="4" max="4" width="2.69140625" customWidth="1"/>
    <col min="5" max="5" width="3.53515625" customWidth="1"/>
    <col min="6" max="6" width="3.07421875" customWidth="1"/>
    <col min="7" max="8" width="3.3046875" customWidth="1"/>
    <col min="9" max="9" width="3.69140625" customWidth="1"/>
    <col min="10" max="10" width="3" customWidth="1"/>
    <col min="11" max="11" width="3.69140625" customWidth="1"/>
    <col min="12" max="13" width="3" customWidth="1"/>
    <col min="14" max="14" width="3.53515625" customWidth="1"/>
    <col min="15" max="15" width="4.07421875" customWidth="1"/>
    <col min="16" max="16" width="2.69140625" customWidth="1"/>
    <col min="17" max="17" width="3.07421875" customWidth="1"/>
    <col min="18" max="18" width="2.84375" customWidth="1"/>
    <col min="19" max="19" width="2.53515625" customWidth="1"/>
    <col min="22" max="22" width="24.3046875" customWidth="1"/>
    <col min="23" max="24" width="5.84375" customWidth="1"/>
    <col min="25" max="25" width="6.53515625" customWidth="1"/>
    <col min="26" max="41" width="2.69140625" customWidth="1"/>
    <col min="42" max="42" width="15" customWidth="1"/>
    <col min="43" max="43" width="6.23046875" customWidth="1"/>
    <col min="44" max="44" width="6.07421875" customWidth="1"/>
    <col min="45" max="45" width="6.23046875" customWidth="1"/>
    <col min="46" max="46" width="5.69140625" customWidth="1"/>
    <col min="48" max="48" width="28.4609375" customWidth="1"/>
    <col min="49" max="49" width="26" customWidth="1"/>
    <col min="50" max="50" width="26.4609375" customWidth="1"/>
  </cols>
  <sheetData>
    <row r="5" spans="1:41" x14ac:dyDescent="0.4">
      <c r="A5" t="s">
        <v>56</v>
      </c>
      <c r="B5" s="35">
        <v>192</v>
      </c>
      <c r="C5" s="35">
        <v>168</v>
      </c>
      <c r="D5" s="36">
        <v>0</v>
      </c>
      <c r="E5" s="37">
        <v>1</v>
      </c>
      <c r="F5" s="37">
        <v>0</v>
      </c>
      <c r="G5" s="37">
        <v>0</v>
      </c>
      <c r="H5" s="37">
        <v>0</v>
      </c>
      <c r="I5" s="37">
        <v>0</v>
      </c>
      <c r="J5" s="12">
        <v>0</v>
      </c>
      <c r="K5" s="13">
        <v>0</v>
      </c>
      <c r="L5" s="11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3">
        <v>0</v>
      </c>
      <c r="V5" t="s">
        <v>47</v>
      </c>
      <c r="W5" s="35">
        <v>2001</v>
      </c>
      <c r="X5" s="35" t="s">
        <v>45</v>
      </c>
      <c r="Y5" s="36" t="s">
        <v>46</v>
      </c>
      <c r="Z5" s="36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37">
        <v>1</v>
      </c>
      <c r="AO5" s="13">
        <v>0</v>
      </c>
    </row>
    <row r="6" spans="1:41" x14ac:dyDescent="0.4">
      <c r="A6" t="s">
        <v>57</v>
      </c>
      <c r="B6" s="35">
        <v>192</v>
      </c>
      <c r="C6" s="35">
        <v>168</v>
      </c>
      <c r="D6" s="36">
        <v>0</v>
      </c>
      <c r="E6" s="37">
        <v>1</v>
      </c>
      <c r="F6" s="37">
        <v>0</v>
      </c>
      <c r="G6" s="37">
        <v>0</v>
      </c>
      <c r="H6" s="37">
        <v>0</v>
      </c>
      <c r="I6" s="37">
        <v>0</v>
      </c>
      <c r="J6" s="12">
        <v>1</v>
      </c>
      <c r="K6" s="13">
        <v>0</v>
      </c>
      <c r="L6" s="11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3">
        <v>0</v>
      </c>
      <c r="V6" t="s">
        <v>66</v>
      </c>
      <c r="W6" s="35">
        <v>2001</v>
      </c>
      <c r="X6" s="35" t="s">
        <v>45</v>
      </c>
      <c r="Y6" s="36" t="s">
        <v>46</v>
      </c>
      <c r="Z6" s="36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1</v>
      </c>
      <c r="AM6" s="37">
        <v>1</v>
      </c>
      <c r="AN6" s="37">
        <v>1</v>
      </c>
      <c r="AO6" s="13">
        <v>1</v>
      </c>
    </row>
    <row r="7" spans="1:41" x14ac:dyDescent="0.4">
      <c r="A7" s="10" t="s">
        <v>58</v>
      </c>
      <c r="B7" s="35">
        <v>192</v>
      </c>
      <c r="C7" s="35">
        <v>168</v>
      </c>
      <c r="D7" s="36">
        <v>0</v>
      </c>
      <c r="E7" s="37">
        <v>1</v>
      </c>
      <c r="F7" s="37">
        <v>0</v>
      </c>
      <c r="G7" s="37">
        <v>0</v>
      </c>
      <c r="H7" s="37">
        <v>0</v>
      </c>
      <c r="I7" s="37">
        <v>0</v>
      </c>
      <c r="J7" s="33">
        <v>0</v>
      </c>
      <c r="K7" s="34">
        <v>0</v>
      </c>
      <c r="L7" s="32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4">
        <v>0</v>
      </c>
      <c r="V7" s="10" t="s">
        <v>67</v>
      </c>
      <c r="W7" s="31">
        <v>2001</v>
      </c>
      <c r="X7" s="31" t="s">
        <v>45</v>
      </c>
      <c r="Y7" s="32" t="s">
        <v>46</v>
      </c>
      <c r="Z7" s="32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>
        <v>1</v>
      </c>
      <c r="AM7" s="33">
        <v>1</v>
      </c>
      <c r="AN7" s="33">
        <v>1</v>
      </c>
      <c r="AO7" s="34">
        <v>0</v>
      </c>
    </row>
    <row r="8" spans="1:41" x14ac:dyDescent="0.4">
      <c r="A8" t="s">
        <v>59</v>
      </c>
      <c r="B8" s="35">
        <v>192</v>
      </c>
      <c r="C8" s="35">
        <v>168</v>
      </c>
      <c r="D8" s="36">
        <v>0</v>
      </c>
      <c r="E8" s="37">
        <v>1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13">
        <v>0</v>
      </c>
      <c r="L8" s="11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3">
        <v>0</v>
      </c>
      <c r="V8" t="s">
        <v>68</v>
      </c>
      <c r="W8" s="35">
        <v>2001</v>
      </c>
      <c r="X8" s="35" t="s">
        <v>45</v>
      </c>
      <c r="Y8" s="36" t="s">
        <v>46</v>
      </c>
      <c r="Z8" s="36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12">
        <v>0</v>
      </c>
      <c r="AO8" s="13">
        <v>1</v>
      </c>
    </row>
    <row r="9" spans="1:41" x14ac:dyDescent="0.4">
      <c r="A9" t="s">
        <v>60</v>
      </c>
      <c r="B9" s="35">
        <v>192</v>
      </c>
      <c r="C9" s="35">
        <v>168</v>
      </c>
      <c r="D9" s="36">
        <v>0</v>
      </c>
      <c r="E9" s="37">
        <v>1</v>
      </c>
      <c r="F9" s="37">
        <v>0</v>
      </c>
      <c r="G9" s="37">
        <v>0</v>
      </c>
      <c r="H9" s="37">
        <v>0</v>
      </c>
      <c r="I9" s="37">
        <v>1</v>
      </c>
      <c r="J9" s="37">
        <v>0</v>
      </c>
      <c r="K9" s="13">
        <v>1</v>
      </c>
      <c r="L9" s="11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3">
        <v>0</v>
      </c>
      <c r="V9" t="s">
        <v>69</v>
      </c>
      <c r="W9" s="35">
        <v>2001</v>
      </c>
      <c r="X9" s="35" t="s">
        <v>45</v>
      </c>
      <c r="Y9" s="36" t="s">
        <v>46</v>
      </c>
      <c r="Z9" s="36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12">
        <v>1</v>
      </c>
      <c r="AO9" s="13">
        <v>0</v>
      </c>
    </row>
    <row r="10" spans="1:41" x14ac:dyDescent="0.4">
      <c r="A10" s="10" t="s">
        <v>61</v>
      </c>
      <c r="B10" s="35">
        <v>192</v>
      </c>
      <c r="C10" s="35">
        <v>168</v>
      </c>
      <c r="D10" s="36">
        <v>0</v>
      </c>
      <c r="E10" s="37">
        <v>1</v>
      </c>
      <c r="F10" s="37">
        <v>0</v>
      </c>
      <c r="G10" s="37">
        <v>0</v>
      </c>
      <c r="H10" s="37">
        <v>0</v>
      </c>
      <c r="I10" s="37">
        <v>1</v>
      </c>
      <c r="J10" s="37">
        <v>0</v>
      </c>
      <c r="K10" s="34">
        <v>0</v>
      </c>
      <c r="L10" s="32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4">
        <v>0</v>
      </c>
      <c r="V10" s="10" t="s">
        <v>72</v>
      </c>
      <c r="W10" s="31">
        <v>2001</v>
      </c>
      <c r="X10" s="31" t="s">
        <v>45</v>
      </c>
      <c r="Y10" s="32" t="s">
        <v>46</v>
      </c>
      <c r="Z10" s="32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4">
        <v>0</v>
      </c>
    </row>
    <row r="11" spans="1:41" x14ac:dyDescent="0.4">
      <c r="A11" t="s">
        <v>62</v>
      </c>
      <c r="B11" s="38">
        <v>192</v>
      </c>
      <c r="C11" s="38">
        <v>168</v>
      </c>
      <c r="D11" s="39">
        <v>0</v>
      </c>
      <c r="E11" s="40">
        <v>1</v>
      </c>
      <c r="F11" s="40">
        <v>0</v>
      </c>
      <c r="G11" s="40">
        <v>0</v>
      </c>
      <c r="H11" s="40">
        <v>0</v>
      </c>
      <c r="I11" s="40">
        <v>1</v>
      </c>
      <c r="J11" s="40">
        <v>1</v>
      </c>
      <c r="K11" s="41">
        <v>0</v>
      </c>
      <c r="L11" s="11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3">
        <v>0</v>
      </c>
      <c r="V11" t="s">
        <v>70</v>
      </c>
      <c r="W11" s="35">
        <v>2001</v>
      </c>
      <c r="X11" s="35" t="s">
        <v>45</v>
      </c>
      <c r="Y11" s="36" t="s">
        <v>46</v>
      </c>
      <c r="Z11" s="36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1</v>
      </c>
      <c r="AM11" s="37">
        <v>0</v>
      </c>
      <c r="AN11" s="12">
        <v>0</v>
      </c>
      <c r="AO11" s="13">
        <v>1</v>
      </c>
    </row>
    <row r="12" spans="1:41" x14ac:dyDescent="0.4">
      <c r="A12" t="s">
        <v>63</v>
      </c>
      <c r="B12" s="38">
        <v>192</v>
      </c>
      <c r="C12" s="38">
        <v>168</v>
      </c>
      <c r="D12" s="39">
        <v>0</v>
      </c>
      <c r="E12" s="40">
        <v>1</v>
      </c>
      <c r="F12" s="40">
        <v>0</v>
      </c>
      <c r="G12" s="40">
        <v>0</v>
      </c>
      <c r="H12" s="40">
        <v>0</v>
      </c>
      <c r="I12" s="40">
        <v>1</v>
      </c>
      <c r="J12" s="40">
        <v>1</v>
      </c>
      <c r="K12" s="41">
        <v>0</v>
      </c>
      <c r="L12" s="11">
        <v>1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3">
        <v>0</v>
      </c>
      <c r="V12" t="s">
        <v>71</v>
      </c>
      <c r="W12" s="35">
        <v>2001</v>
      </c>
      <c r="X12" s="35" t="s">
        <v>45</v>
      </c>
      <c r="Y12" s="36" t="s">
        <v>46</v>
      </c>
      <c r="Z12" s="36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1</v>
      </c>
      <c r="AM12" s="37">
        <v>0</v>
      </c>
      <c r="AN12" s="12">
        <v>1</v>
      </c>
      <c r="AO12" s="13">
        <v>0</v>
      </c>
    </row>
    <row r="13" spans="1:41" x14ac:dyDescent="0.4">
      <c r="A13" s="10" t="s">
        <v>64</v>
      </c>
      <c r="B13" s="42">
        <v>192</v>
      </c>
      <c r="C13" s="42">
        <v>168</v>
      </c>
      <c r="D13" s="43">
        <v>0</v>
      </c>
      <c r="E13" s="44">
        <v>1</v>
      </c>
      <c r="F13" s="44">
        <v>0</v>
      </c>
      <c r="G13" s="44">
        <v>0</v>
      </c>
      <c r="H13" s="44">
        <v>0</v>
      </c>
      <c r="I13" s="44">
        <v>1</v>
      </c>
      <c r="J13" s="44">
        <v>1</v>
      </c>
      <c r="K13" s="45">
        <v>0</v>
      </c>
      <c r="L13" s="32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4">
        <v>0</v>
      </c>
      <c r="V13" s="10" t="s">
        <v>73</v>
      </c>
      <c r="W13" s="31">
        <v>2001</v>
      </c>
      <c r="X13" s="31" t="s">
        <v>45</v>
      </c>
      <c r="Y13" s="32" t="s">
        <v>46</v>
      </c>
      <c r="Z13" s="32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1</v>
      </c>
      <c r="AM13" s="33">
        <v>0</v>
      </c>
      <c r="AN13" s="33">
        <v>0</v>
      </c>
      <c r="AO13" s="34">
        <v>0</v>
      </c>
    </row>
    <row r="14" spans="1:41" x14ac:dyDescent="0.4">
      <c r="A14" t="s">
        <v>58</v>
      </c>
      <c r="B14" s="35">
        <v>192</v>
      </c>
      <c r="C14" s="35">
        <v>168</v>
      </c>
      <c r="D14" s="36">
        <v>0</v>
      </c>
      <c r="E14" s="37">
        <v>1</v>
      </c>
      <c r="F14" s="37">
        <v>0</v>
      </c>
      <c r="G14" s="37">
        <v>0</v>
      </c>
      <c r="H14" s="37">
        <v>0</v>
      </c>
      <c r="I14" s="12">
        <v>0</v>
      </c>
      <c r="J14" s="12">
        <v>0</v>
      </c>
      <c r="K14" s="13">
        <v>0</v>
      </c>
      <c r="L14" s="11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3">
        <v>0</v>
      </c>
      <c r="V14" t="s">
        <v>67</v>
      </c>
      <c r="W14" s="35">
        <v>2001</v>
      </c>
      <c r="X14" s="35" t="s">
        <v>45</v>
      </c>
      <c r="Y14" s="36" t="s">
        <v>46</v>
      </c>
      <c r="Z14" s="36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12">
        <v>1</v>
      </c>
      <c r="AM14" s="12">
        <v>1</v>
      </c>
      <c r="AN14" s="12">
        <v>1</v>
      </c>
      <c r="AO14" s="13">
        <v>0</v>
      </c>
    </row>
    <row r="15" spans="1:41" x14ac:dyDescent="0.4">
      <c r="A15" t="s">
        <v>61</v>
      </c>
      <c r="B15" s="35">
        <v>192</v>
      </c>
      <c r="C15" s="35">
        <v>168</v>
      </c>
      <c r="D15" s="36">
        <v>0</v>
      </c>
      <c r="E15" s="37">
        <v>1</v>
      </c>
      <c r="F15" s="37">
        <v>0</v>
      </c>
      <c r="G15" s="37">
        <v>0</v>
      </c>
      <c r="H15" s="37">
        <v>0</v>
      </c>
      <c r="I15" s="12">
        <v>1</v>
      </c>
      <c r="J15" s="12">
        <v>0</v>
      </c>
      <c r="K15" s="13">
        <v>0</v>
      </c>
      <c r="L15" s="11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3">
        <v>0</v>
      </c>
      <c r="V15" t="s">
        <v>72</v>
      </c>
      <c r="W15" s="35">
        <v>2001</v>
      </c>
      <c r="X15" s="35" t="s">
        <v>45</v>
      </c>
      <c r="Y15" s="36" t="s">
        <v>46</v>
      </c>
      <c r="Z15" s="36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12">
        <v>0</v>
      </c>
      <c r="AM15" s="12">
        <v>0</v>
      </c>
      <c r="AN15" s="12">
        <v>0</v>
      </c>
      <c r="AO15" s="13">
        <v>0</v>
      </c>
    </row>
    <row r="16" spans="1:41" x14ac:dyDescent="0.4">
      <c r="A16" t="s">
        <v>64</v>
      </c>
      <c r="B16" s="38">
        <v>192</v>
      </c>
      <c r="C16" s="38">
        <v>168</v>
      </c>
      <c r="D16" s="39">
        <v>0</v>
      </c>
      <c r="E16" s="40">
        <v>1</v>
      </c>
      <c r="F16" s="40">
        <v>0</v>
      </c>
      <c r="G16" s="40">
        <v>0</v>
      </c>
      <c r="H16" s="40">
        <v>0</v>
      </c>
      <c r="I16" s="46">
        <v>1</v>
      </c>
      <c r="J16" s="46">
        <v>1</v>
      </c>
      <c r="K16" s="47">
        <v>0</v>
      </c>
      <c r="L16" s="11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3">
        <v>0</v>
      </c>
      <c r="V16" t="s">
        <v>73</v>
      </c>
      <c r="W16" s="35">
        <v>2001</v>
      </c>
      <c r="X16" s="35" t="s">
        <v>45</v>
      </c>
      <c r="Y16" s="36" t="s">
        <v>46</v>
      </c>
      <c r="Z16" s="36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12">
        <v>1</v>
      </c>
      <c r="AM16" s="12">
        <v>0</v>
      </c>
      <c r="AN16" s="12">
        <v>0</v>
      </c>
      <c r="AO16" s="13">
        <v>0</v>
      </c>
    </row>
    <row r="17" spans="1:41" x14ac:dyDescent="0.4">
      <c r="A17" s="10" t="s">
        <v>65</v>
      </c>
      <c r="B17" s="35">
        <v>192</v>
      </c>
      <c r="C17" s="35">
        <v>168</v>
      </c>
      <c r="D17" s="36">
        <v>0</v>
      </c>
      <c r="E17" s="37">
        <v>1</v>
      </c>
      <c r="F17" s="37">
        <v>0</v>
      </c>
      <c r="G17" s="37">
        <v>0</v>
      </c>
      <c r="H17" s="37">
        <v>0</v>
      </c>
      <c r="I17" s="33">
        <v>0</v>
      </c>
      <c r="J17" s="33">
        <v>0</v>
      </c>
      <c r="K17" s="34">
        <v>0</v>
      </c>
      <c r="L17" s="32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4">
        <v>0</v>
      </c>
      <c r="V17" s="10" t="s">
        <v>74</v>
      </c>
      <c r="W17" s="31">
        <v>2001</v>
      </c>
      <c r="X17" s="31" t="s">
        <v>45</v>
      </c>
      <c r="Y17" s="32" t="s">
        <v>46</v>
      </c>
      <c r="Z17" s="32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4">
        <v>0</v>
      </c>
    </row>
    <row r="18" spans="1:41" x14ac:dyDescent="0.4">
      <c r="A18" t="s">
        <v>44</v>
      </c>
      <c r="B18" s="14">
        <v>192</v>
      </c>
      <c r="C18" s="14">
        <v>168</v>
      </c>
      <c r="D18" s="11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3">
        <v>0</v>
      </c>
      <c r="L18" s="11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3">
        <v>0</v>
      </c>
      <c r="V18" t="s">
        <v>47</v>
      </c>
      <c r="W18" s="35">
        <v>2001</v>
      </c>
      <c r="X18" s="35" t="s">
        <v>45</v>
      </c>
      <c r="Y18" s="11" t="s">
        <v>46</v>
      </c>
      <c r="Z18" s="11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1</v>
      </c>
      <c r="AM18" s="12">
        <v>1</v>
      </c>
      <c r="AN18" s="12">
        <v>1</v>
      </c>
      <c r="AO18" s="13">
        <v>0</v>
      </c>
    </row>
    <row r="19" spans="1:41" x14ac:dyDescent="0.4">
      <c r="A19" t="s">
        <v>44</v>
      </c>
      <c r="B19" s="14">
        <v>192</v>
      </c>
      <c r="C19" s="14">
        <v>168</v>
      </c>
      <c r="D19" s="11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3">
        <v>0</v>
      </c>
      <c r="L19" s="11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3">
        <v>0</v>
      </c>
      <c r="V19" t="s">
        <v>47</v>
      </c>
      <c r="W19" s="35">
        <v>2001</v>
      </c>
      <c r="X19" s="35" t="s">
        <v>45</v>
      </c>
      <c r="Y19" s="11" t="s">
        <v>46</v>
      </c>
      <c r="Z19" s="11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1</v>
      </c>
      <c r="AM19" s="12">
        <v>1</v>
      </c>
      <c r="AN19" s="12">
        <v>1</v>
      </c>
      <c r="AO19" s="13">
        <v>0</v>
      </c>
    </row>
    <row r="20" spans="1:41" x14ac:dyDescent="0.4">
      <c r="A20" t="s">
        <v>44</v>
      </c>
      <c r="B20" s="14">
        <v>192</v>
      </c>
      <c r="C20" s="14">
        <v>168</v>
      </c>
      <c r="D20" s="11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3">
        <v>0</v>
      </c>
      <c r="L20" s="11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3">
        <v>0</v>
      </c>
      <c r="V20" t="s">
        <v>47</v>
      </c>
      <c r="W20" s="35">
        <v>2001</v>
      </c>
      <c r="X20" s="35" t="s">
        <v>45</v>
      </c>
      <c r="Y20" s="11" t="s">
        <v>46</v>
      </c>
      <c r="Z20" s="11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1</v>
      </c>
      <c r="AM20" s="12">
        <v>1</v>
      </c>
      <c r="AN20" s="12">
        <v>1</v>
      </c>
      <c r="AO20" s="13">
        <v>0</v>
      </c>
    </row>
    <row r="21" spans="1:41" x14ac:dyDescent="0.4">
      <c r="A21" t="s">
        <v>44</v>
      </c>
      <c r="B21" s="14">
        <v>192</v>
      </c>
      <c r="C21" s="14">
        <v>168</v>
      </c>
      <c r="D21" s="11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3">
        <v>0</v>
      </c>
      <c r="L21" s="11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3">
        <v>0</v>
      </c>
      <c r="V21" t="s">
        <v>47</v>
      </c>
      <c r="W21" s="35">
        <v>2001</v>
      </c>
      <c r="X21" s="35" t="s">
        <v>45</v>
      </c>
      <c r="Y21" s="11" t="s">
        <v>46</v>
      </c>
      <c r="Z21" s="11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1</v>
      </c>
      <c r="AM21" s="12">
        <v>1</v>
      </c>
      <c r="AN21" s="12">
        <v>1</v>
      </c>
      <c r="AO21" s="13">
        <v>0</v>
      </c>
    </row>
    <row r="22" spans="1:41" x14ac:dyDescent="0.4">
      <c r="A22" t="s">
        <v>44</v>
      </c>
      <c r="B22" s="14">
        <v>192</v>
      </c>
      <c r="C22" s="14">
        <v>168</v>
      </c>
      <c r="D22" s="11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3">
        <v>0</v>
      </c>
      <c r="L22" s="11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3">
        <v>0</v>
      </c>
      <c r="V22" t="s">
        <v>47</v>
      </c>
      <c r="W22" s="35">
        <v>2001</v>
      </c>
      <c r="X22" s="35" t="s">
        <v>45</v>
      </c>
      <c r="Y22" s="11" t="s">
        <v>46</v>
      </c>
      <c r="Z22" s="11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1</v>
      </c>
      <c r="AM22" s="12">
        <v>1</v>
      </c>
      <c r="AN22" s="12">
        <v>1</v>
      </c>
      <c r="AO22" s="13">
        <v>0</v>
      </c>
    </row>
    <row r="23" spans="1:41" x14ac:dyDescent="0.4">
      <c r="A23" t="s">
        <v>44</v>
      </c>
      <c r="B23" s="14">
        <v>192</v>
      </c>
      <c r="C23" s="14">
        <v>168</v>
      </c>
      <c r="D23" s="11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3">
        <v>0</v>
      </c>
      <c r="L23" s="11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3">
        <v>0</v>
      </c>
      <c r="V23" t="s">
        <v>47</v>
      </c>
      <c r="W23" s="14">
        <v>2019</v>
      </c>
      <c r="X23" s="14" t="s">
        <v>48</v>
      </c>
      <c r="Y23" s="11" t="s">
        <v>46</v>
      </c>
      <c r="Z23" s="11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1</v>
      </c>
      <c r="AM23" s="12">
        <v>1</v>
      </c>
      <c r="AN23" s="12">
        <v>1</v>
      </c>
      <c r="AO23" s="13">
        <v>0</v>
      </c>
    </row>
    <row r="24" spans="1:41" x14ac:dyDescent="0.4">
      <c r="A24" t="s">
        <v>44</v>
      </c>
      <c r="B24" s="14">
        <v>192</v>
      </c>
      <c r="C24" s="14">
        <v>168</v>
      </c>
      <c r="D24" s="11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3">
        <v>0</v>
      </c>
      <c r="L24" s="11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3">
        <v>0</v>
      </c>
      <c r="V24" t="s">
        <v>47</v>
      </c>
      <c r="W24" s="14">
        <v>2020</v>
      </c>
      <c r="X24" s="14" t="s">
        <v>49</v>
      </c>
      <c r="Y24" s="11" t="s">
        <v>46</v>
      </c>
      <c r="Z24" s="11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1</v>
      </c>
      <c r="AM24" s="12">
        <v>1</v>
      </c>
      <c r="AN24" s="12">
        <v>1</v>
      </c>
      <c r="AO24" s="13">
        <v>0</v>
      </c>
    </row>
    <row r="25" spans="1:41" x14ac:dyDescent="0.4">
      <c r="A25" t="s">
        <v>44</v>
      </c>
      <c r="B25" s="14">
        <v>192</v>
      </c>
      <c r="C25" s="14">
        <v>168</v>
      </c>
      <c r="D25" s="11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3">
        <v>0</v>
      </c>
      <c r="L25" s="11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3">
        <v>0</v>
      </c>
      <c r="V25" t="s">
        <v>47</v>
      </c>
      <c r="W25" s="14">
        <v>2021</v>
      </c>
      <c r="X25" s="14" t="s">
        <v>50</v>
      </c>
      <c r="Y25" s="11" t="s">
        <v>46</v>
      </c>
      <c r="Z25" s="11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1</v>
      </c>
      <c r="AM25" s="12">
        <v>1</v>
      </c>
      <c r="AN25" s="12">
        <v>1</v>
      </c>
      <c r="AO25" s="13">
        <v>0</v>
      </c>
    </row>
    <row r="26" spans="1:41" x14ac:dyDescent="0.4">
      <c r="A26" t="s">
        <v>44</v>
      </c>
      <c r="B26" s="14">
        <v>192</v>
      </c>
      <c r="C26" s="14">
        <v>168</v>
      </c>
      <c r="D26" s="11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3">
        <v>0</v>
      </c>
      <c r="L26" s="11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3">
        <v>0</v>
      </c>
      <c r="V26" t="s">
        <v>47</v>
      </c>
      <c r="W26" s="14">
        <v>2022</v>
      </c>
      <c r="X26" s="14" t="s">
        <v>51</v>
      </c>
      <c r="Y26" s="11" t="s">
        <v>46</v>
      </c>
      <c r="Z26" s="11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1</v>
      </c>
      <c r="AM26" s="12">
        <v>1</v>
      </c>
      <c r="AN26" s="12">
        <v>1</v>
      </c>
      <c r="AO26" s="13">
        <v>0</v>
      </c>
    </row>
    <row r="27" spans="1:41" x14ac:dyDescent="0.4">
      <c r="A27" t="s">
        <v>44</v>
      </c>
      <c r="B27" s="14">
        <v>192</v>
      </c>
      <c r="C27" s="14">
        <v>168</v>
      </c>
      <c r="D27" s="11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3">
        <v>0</v>
      </c>
      <c r="L27" s="11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3">
        <v>0</v>
      </c>
      <c r="V27" t="s">
        <v>47</v>
      </c>
      <c r="W27" s="14">
        <v>2023</v>
      </c>
      <c r="X27" s="14" t="s">
        <v>52</v>
      </c>
      <c r="Y27" s="11" t="s">
        <v>46</v>
      </c>
      <c r="Z27" s="11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1</v>
      </c>
      <c r="AM27" s="12">
        <v>1</v>
      </c>
      <c r="AN27" s="12">
        <v>1</v>
      </c>
      <c r="AO27" s="13">
        <v>0</v>
      </c>
    </row>
    <row r="28" spans="1:41" x14ac:dyDescent="0.4">
      <c r="A28" t="s">
        <v>44</v>
      </c>
      <c r="B28" s="14">
        <v>192</v>
      </c>
      <c r="C28" s="14">
        <v>168</v>
      </c>
      <c r="D28" s="11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3">
        <v>0</v>
      </c>
      <c r="L28" s="11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3">
        <v>0</v>
      </c>
      <c r="V28" t="s">
        <v>47</v>
      </c>
      <c r="W28" s="14">
        <v>2024</v>
      </c>
      <c r="X28" s="14" t="s">
        <v>53</v>
      </c>
      <c r="Y28" s="11" t="s">
        <v>46</v>
      </c>
      <c r="Z28" s="11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1</v>
      </c>
      <c r="AM28" s="12">
        <v>1</v>
      </c>
      <c r="AN28" s="12">
        <v>1</v>
      </c>
      <c r="AO28" s="13">
        <v>0</v>
      </c>
    </row>
    <row r="29" spans="1:41" x14ac:dyDescent="0.4">
      <c r="A29" t="s">
        <v>44</v>
      </c>
      <c r="B29" s="14">
        <v>192</v>
      </c>
      <c r="C29" s="14">
        <v>168</v>
      </c>
      <c r="D29" s="11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3">
        <v>0</v>
      </c>
      <c r="L29" s="11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3">
        <v>0</v>
      </c>
      <c r="V29" t="s">
        <v>47</v>
      </c>
      <c r="W29" s="14">
        <v>2025</v>
      </c>
      <c r="X29" s="14" t="s">
        <v>54</v>
      </c>
      <c r="Y29" s="11" t="s">
        <v>46</v>
      </c>
      <c r="Z29" s="11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1</v>
      </c>
      <c r="AM29" s="12">
        <v>1</v>
      </c>
      <c r="AN29" s="12">
        <v>1</v>
      </c>
      <c r="AO29" s="13">
        <v>0</v>
      </c>
    </row>
    <row r="30" spans="1:41" x14ac:dyDescent="0.4">
      <c r="A30" t="s">
        <v>44</v>
      </c>
      <c r="B30" s="14">
        <v>192</v>
      </c>
      <c r="C30" s="14">
        <v>168</v>
      </c>
      <c r="D30" s="11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</v>
      </c>
      <c r="L30" s="11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3">
        <v>0</v>
      </c>
      <c r="V30" t="s">
        <v>47</v>
      </c>
      <c r="W30" s="14">
        <v>2026</v>
      </c>
      <c r="X30" s="14" t="s">
        <v>55</v>
      </c>
      <c r="Y30" s="11" t="s">
        <v>46</v>
      </c>
      <c r="Z30" s="11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1</v>
      </c>
      <c r="AM30" s="12">
        <v>1</v>
      </c>
      <c r="AN30" s="12">
        <v>1</v>
      </c>
      <c r="AO30" s="13">
        <v>0</v>
      </c>
    </row>
    <row r="32" spans="1:41" x14ac:dyDescent="0.4">
      <c r="V32" t="s">
        <v>82</v>
      </c>
      <c r="W32" s="50">
        <v>2001</v>
      </c>
      <c r="X32" s="50" t="s">
        <v>45</v>
      </c>
      <c r="Y32" s="51" t="s">
        <v>46</v>
      </c>
      <c r="Z32" s="51">
        <v>0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</v>
      </c>
      <c r="AM32" s="52">
        <v>0</v>
      </c>
      <c r="AN32" s="12">
        <v>0</v>
      </c>
      <c r="AO32" s="13">
        <v>0</v>
      </c>
    </row>
    <row r="33" spans="22:41" x14ac:dyDescent="0.4">
      <c r="V33" t="s">
        <v>68</v>
      </c>
      <c r="W33" s="50">
        <v>2001</v>
      </c>
      <c r="X33" s="50" t="s">
        <v>45</v>
      </c>
      <c r="Y33" s="51" t="s">
        <v>46</v>
      </c>
      <c r="Z33" s="51">
        <v>0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12">
        <v>0</v>
      </c>
      <c r="AO33" s="13">
        <v>1</v>
      </c>
    </row>
    <row r="34" spans="22:41" x14ac:dyDescent="0.4">
      <c r="V34" t="s">
        <v>69</v>
      </c>
      <c r="W34" s="50">
        <v>2001</v>
      </c>
      <c r="X34" s="50" t="s">
        <v>45</v>
      </c>
      <c r="Y34" s="51" t="s">
        <v>46</v>
      </c>
      <c r="Z34" s="51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12">
        <v>1</v>
      </c>
      <c r="AO34" s="13">
        <v>0</v>
      </c>
    </row>
    <row r="35" spans="22:41" x14ac:dyDescent="0.4">
      <c r="V35" t="s">
        <v>83</v>
      </c>
      <c r="W35" s="50">
        <v>2001</v>
      </c>
      <c r="X35" s="50" t="s">
        <v>45</v>
      </c>
      <c r="Y35" s="51" t="s">
        <v>46</v>
      </c>
      <c r="Z35" s="51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12">
        <v>1</v>
      </c>
      <c r="AO35" s="13">
        <v>1</v>
      </c>
    </row>
    <row r="36" spans="22:41" x14ac:dyDescent="0.4">
      <c r="V36" t="s">
        <v>72</v>
      </c>
      <c r="W36" s="50">
        <v>2001</v>
      </c>
      <c r="X36" s="50" t="s">
        <v>45</v>
      </c>
      <c r="Y36" s="51" t="s">
        <v>46</v>
      </c>
      <c r="Z36" s="51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>
        <v>0</v>
      </c>
      <c r="AO36">
        <v>0</v>
      </c>
    </row>
    <row r="38" spans="22:41" x14ac:dyDescent="0.4">
      <c r="V38" t="s">
        <v>84</v>
      </c>
      <c r="W38" s="53">
        <v>2001</v>
      </c>
      <c r="X38" s="53" t="s">
        <v>45</v>
      </c>
      <c r="Y38" s="54" t="s">
        <v>46</v>
      </c>
      <c r="Z38" s="54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1</v>
      </c>
      <c r="AN38" s="12">
        <v>0</v>
      </c>
      <c r="AO38" s="13">
        <v>0</v>
      </c>
    </row>
    <row r="39" spans="22:41" x14ac:dyDescent="0.4">
      <c r="V39" t="s">
        <v>85</v>
      </c>
      <c r="W39" s="53">
        <v>2001</v>
      </c>
      <c r="X39" s="53" t="s">
        <v>45</v>
      </c>
      <c r="Y39" s="54" t="s">
        <v>46</v>
      </c>
      <c r="Z39" s="54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1</v>
      </c>
      <c r="AN39" s="12">
        <v>0</v>
      </c>
      <c r="AO39" s="13">
        <v>1</v>
      </c>
    </row>
    <row r="40" spans="22:41" x14ac:dyDescent="0.4">
      <c r="V40" t="s">
        <v>86</v>
      </c>
      <c r="W40" s="53">
        <v>2001</v>
      </c>
      <c r="X40" s="53" t="s">
        <v>45</v>
      </c>
      <c r="Y40" s="54" t="s">
        <v>46</v>
      </c>
      <c r="Z40" s="54">
        <v>0</v>
      </c>
      <c r="AA40" s="55">
        <v>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1</v>
      </c>
      <c r="AN40" s="12">
        <v>1</v>
      </c>
      <c r="AO40" s="13">
        <v>0</v>
      </c>
    </row>
    <row r="41" spans="22:41" x14ac:dyDescent="0.4">
      <c r="V41" t="s">
        <v>87</v>
      </c>
      <c r="W41" s="53">
        <v>2001</v>
      </c>
      <c r="X41" s="53" t="s">
        <v>45</v>
      </c>
      <c r="Y41" s="54" t="s">
        <v>46</v>
      </c>
      <c r="Z41" s="54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1</v>
      </c>
      <c r="AN41" s="12">
        <v>1</v>
      </c>
      <c r="AO41" s="13">
        <v>1</v>
      </c>
    </row>
    <row r="42" spans="22:41" x14ac:dyDescent="0.4">
      <c r="V42" t="s">
        <v>88</v>
      </c>
      <c r="W42" s="53">
        <v>2001</v>
      </c>
      <c r="X42" s="53" t="s">
        <v>45</v>
      </c>
      <c r="Y42" s="54" t="s">
        <v>46</v>
      </c>
      <c r="Z42" s="54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1</v>
      </c>
      <c r="AN42">
        <v>0</v>
      </c>
      <c r="AO42">
        <v>0</v>
      </c>
    </row>
    <row r="44" spans="22:41" x14ac:dyDescent="0.4">
      <c r="V44" t="s">
        <v>103</v>
      </c>
      <c r="W44" s="14">
        <v>2001</v>
      </c>
      <c r="X44" s="14" t="s">
        <v>45</v>
      </c>
      <c r="Y44" s="11">
        <v>1</v>
      </c>
      <c r="Z44" s="11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1</v>
      </c>
      <c r="AM44" s="12">
        <v>0</v>
      </c>
      <c r="AN44" s="12">
        <v>0</v>
      </c>
      <c r="AO44" s="13">
        <v>0</v>
      </c>
    </row>
    <row r="45" spans="22:41" x14ac:dyDescent="0.4">
      <c r="V45" t="s">
        <v>104</v>
      </c>
      <c r="W45" s="14">
        <v>2001</v>
      </c>
      <c r="X45" s="14" t="s">
        <v>45</v>
      </c>
      <c r="Y45" s="11">
        <v>1</v>
      </c>
      <c r="Z45" s="11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1</v>
      </c>
      <c r="AM45" s="12">
        <v>0</v>
      </c>
      <c r="AN45" s="12">
        <v>0</v>
      </c>
      <c r="AO45" s="13">
        <v>1</v>
      </c>
    </row>
    <row r="46" spans="22:41" x14ac:dyDescent="0.4">
      <c r="V46" t="s">
        <v>105</v>
      </c>
      <c r="W46" s="14">
        <v>2001</v>
      </c>
      <c r="X46" s="14" t="s">
        <v>45</v>
      </c>
      <c r="Y46" s="11">
        <v>1</v>
      </c>
      <c r="Z46" s="11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1</v>
      </c>
      <c r="AM46" s="12">
        <v>0</v>
      </c>
      <c r="AN46" s="12">
        <v>1</v>
      </c>
      <c r="AO46" s="13">
        <v>0</v>
      </c>
    </row>
    <row r="47" spans="22:41" x14ac:dyDescent="0.4">
      <c r="V47" t="s">
        <v>106</v>
      </c>
      <c r="W47" s="14">
        <v>2001</v>
      </c>
      <c r="X47" s="14" t="s">
        <v>45</v>
      </c>
      <c r="Y47" s="11">
        <v>1</v>
      </c>
      <c r="Z47" s="11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1</v>
      </c>
      <c r="AM47" s="12">
        <v>0</v>
      </c>
      <c r="AN47" s="12">
        <v>1</v>
      </c>
      <c r="AO47" s="13">
        <v>1</v>
      </c>
    </row>
    <row r="48" spans="22:41" x14ac:dyDescent="0.4">
      <c r="V48" s="2" t="s">
        <v>116</v>
      </c>
      <c r="W48" s="60">
        <v>2001</v>
      </c>
      <c r="X48" s="60" t="s">
        <v>45</v>
      </c>
      <c r="Y48" s="61">
        <v>1</v>
      </c>
      <c r="Z48" s="61">
        <v>0</v>
      </c>
      <c r="AA48" s="62">
        <v>0</v>
      </c>
      <c r="AB48" s="62">
        <v>0</v>
      </c>
      <c r="AC48" s="62">
        <v>0</v>
      </c>
      <c r="AD48" s="62">
        <v>0</v>
      </c>
      <c r="AE48" s="62">
        <v>0</v>
      </c>
      <c r="AF48" s="62">
        <v>0</v>
      </c>
      <c r="AG48" s="62">
        <v>0</v>
      </c>
      <c r="AH48" s="62">
        <v>0</v>
      </c>
      <c r="AI48" s="62">
        <v>0</v>
      </c>
      <c r="AJ48" s="62">
        <v>0</v>
      </c>
      <c r="AK48" s="62">
        <v>0</v>
      </c>
      <c r="AL48" s="62">
        <v>1</v>
      </c>
      <c r="AM48" s="62">
        <v>0</v>
      </c>
      <c r="AN48">
        <v>0</v>
      </c>
      <c r="AO48">
        <v>0</v>
      </c>
    </row>
    <row r="50" spans="22:41" x14ac:dyDescent="0.4">
      <c r="V50" t="s">
        <v>107</v>
      </c>
      <c r="W50" s="14">
        <v>2001</v>
      </c>
      <c r="X50" s="14" t="s">
        <v>45</v>
      </c>
      <c r="Y50" s="11">
        <v>1</v>
      </c>
      <c r="Z50" s="11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1</v>
      </c>
      <c r="AM50" s="12">
        <v>1</v>
      </c>
      <c r="AN50" s="12">
        <v>0</v>
      </c>
      <c r="AO50" s="13">
        <v>0</v>
      </c>
    </row>
    <row r="51" spans="22:41" x14ac:dyDescent="0.4">
      <c r="V51" t="s">
        <v>108</v>
      </c>
      <c r="W51" s="14">
        <v>2001</v>
      </c>
      <c r="X51" s="14" t="s">
        <v>45</v>
      </c>
      <c r="Y51" s="11">
        <v>1</v>
      </c>
      <c r="Z51" s="11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1</v>
      </c>
      <c r="AM51" s="12">
        <v>1</v>
      </c>
      <c r="AN51" s="12">
        <v>0</v>
      </c>
      <c r="AO51" s="13">
        <v>1</v>
      </c>
    </row>
    <row r="52" spans="22:41" x14ac:dyDescent="0.4">
      <c r="V52" t="s">
        <v>109</v>
      </c>
      <c r="W52" s="14">
        <v>2001</v>
      </c>
      <c r="X52" s="14" t="s">
        <v>45</v>
      </c>
      <c r="Y52" s="11">
        <v>1</v>
      </c>
      <c r="Z52" s="11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1</v>
      </c>
      <c r="AM52" s="12">
        <v>1</v>
      </c>
      <c r="AN52" s="12">
        <v>1</v>
      </c>
      <c r="AO52" s="13">
        <v>0</v>
      </c>
    </row>
    <row r="53" spans="22:41" x14ac:dyDescent="0.4">
      <c r="V53" t="s">
        <v>110</v>
      </c>
      <c r="W53" s="14">
        <v>2001</v>
      </c>
      <c r="X53" s="14" t="s">
        <v>45</v>
      </c>
      <c r="Y53" s="11">
        <v>1</v>
      </c>
      <c r="Z53" s="11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1</v>
      </c>
      <c r="AM53" s="12">
        <v>1</v>
      </c>
      <c r="AN53" s="12">
        <v>1</v>
      </c>
      <c r="AO53" s="13">
        <v>1</v>
      </c>
    </row>
    <row r="54" spans="22:41" x14ac:dyDescent="0.4">
      <c r="V54" s="2" t="s">
        <v>117</v>
      </c>
      <c r="W54" s="63">
        <v>2001</v>
      </c>
      <c r="X54" s="63" t="s">
        <v>45</v>
      </c>
      <c r="Y54" s="64">
        <v>1</v>
      </c>
      <c r="Z54" s="64">
        <v>0</v>
      </c>
      <c r="AA54" s="65">
        <v>0</v>
      </c>
      <c r="AB54" s="65">
        <v>0</v>
      </c>
      <c r="AC54" s="65">
        <v>0</v>
      </c>
      <c r="AD54" s="65">
        <v>0</v>
      </c>
      <c r="AE54" s="65">
        <v>0</v>
      </c>
      <c r="AF54" s="65">
        <v>0</v>
      </c>
      <c r="AG54" s="65">
        <v>0</v>
      </c>
      <c r="AH54" s="65">
        <v>0</v>
      </c>
      <c r="AI54" s="65">
        <v>0</v>
      </c>
      <c r="AJ54" s="65">
        <v>0</v>
      </c>
      <c r="AK54" s="65">
        <v>0</v>
      </c>
      <c r="AL54" s="65">
        <v>1</v>
      </c>
      <c r="AM54" s="65">
        <v>1</v>
      </c>
      <c r="AN54">
        <v>0</v>
      </c>
      <c r="AO54">
        <v>0</v>
      </c>
    </row>
    <row r="56" spans="22:41" x14ac:dyDescent="0.4">
      <c r="V56" s="2" t="s">
        <v>116</v>
      </c>
      <c r="W56" s="60">
        <v>2001</v>
      </c>
      <c r="X56" s="60" t="s">
        <v>45</v>
      </c>
      <c r="Y56" s="61">
        <v>1</v>
      </c>
      <c r="Z56" s="61">
        <v>0</v>
      </c>
      <c r="AA56" s="62">
        <v>0</v>
      </c>
      <c r="AB56" s="62">
        <v>0</v>
      </c>
      <c r="AC56" s="62">
        <v>0</v>
      </c>
      <c r="AD56" s="62">
        <v>0</v>
      </c>
      <c r="AE56" s="62">
        <v>0</v>
      </c>
      <c r="AF56" s="62">
        <v>0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1</v>
      </c>
      <c r="AM56" s="62">
        <v>0</v>
      </c>
      <c r="AN56">
        <v>0</v>
      </c>
      <c r="AO56">
        <v>0</v>
      </c>
    </row>
    <row r="57" spans="22:41" x14ac:dyDescent="0.4">
      <c r="V57" s="2" t="s">
        <v>117</v>
      </c>
      <c r="W57" s="63">
        <v>2001</v>
      </c>
      <c r="X57" s="63" t="s">
        <v>45</v>
      </c>
      <c r="Y57" s="64">
        <v>1</v>
      </c>
      <c r="Z57" s="64">
        <v>0</v>
      </c>
      <c r="AA57" s="65">
        <v>0</v>
      </c>
      <c r="AB57" s="65">
        <v>0</v>
      </c>
      <c r="AC57" s="65">
        <v>0</v>
      </c>
      <c r="AD57" s="65">
        <v>0</v>
      </c>
      <c r="AE57" s="65">
        <v>0</v>
      </c>
      <c r="AF57" s="65">
        <v>0</v>
      </c>
      <c r="AG57" s="65">
        <v>0</v>
      </c>
      <c r="AH57" s="65">
        <v>0</v>
      </c>
      <c r="AI57" s="65">
        <v>0</v>
      </c>
      <c r="AJ57" s="65">
        <v>0</v>
      </c>
      <c r="AK57" s="65">
        <v>0</v>
      </c>
      <c r="AL57" s="65">
        <v>1</v>
      </c>
      <c r="AM57" s="65">
        <v>1</v>
      </c>
      <c r="AN57">
        <v>0</v>
      </c>
      <c r="AO57">
        <v>0</v>
      </c>
    </row>
    <row r="58" spans="22:41" x14ac:dyDescent="0.4">
      <c r="V58" t="s">
        <v>118</v>
      </c>
      <c r="W58" s="66">
        <v>2001</v>
      </c>
      <c r="X58" s="66" t="s">
        <v>45</v>
      </c>
      <c r="Y58" s="67">
        <v>1</v>
      </c>
      <c r="Z58" s="67">
        <v>0</v>
      </c>
      <c r="AA58" s="68">
        <v>0</v>
      </c>
      <c r="AB58" s="68">
        <v>0</v>
      </c>
      <c r="AC58" s="68">
        <v>0</v>
      </c>
      <c r="AD58" s="68">
        <v>0</v>
      </c>
      <c r="AE58" s="68">
        <v>0</v>
      </c>
      <c r="AF58" s="68">
        <v>0</v>
      </c>
      <c r="AG58" s="68">
        <v>0</v>
      </c>
      <c r="AH58" s="68">
        <v>0</v>
      </c>
      <c r="AI58" s="68">
        <v>0</v>
      </c>
      <c r="AJ58" s="68">
        <v>0</v>
      </c>
      <c r="AK58" s="68">
        <v>0</v>
      </c>
      <c r="AL58" s="68">
        <v>1</v>
      </c>
      <c r="AM58">
        <v>0</v>
      </c>
      <c r="AN58">
        <v>0</v>
      </c>
      <c r="AO58">
        <v>0</v>
      </c>
    </row>
    <row r="60" spans="22:41" x14ac:dyDescent="0.4">
      <c r="V60" t="s">
        <v>107</v>
      </c>
      <c r="W60" s="14">
        <v>2001</v>
      </c>
      <c r="X60" s="14" t="s">
        <v>45</v>
      </c>
      <c r="Y60" s="11">
        <v>1</v>
      </c>
      <c r="Z60" s="11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1</v>
      </c>
      <c r="AM60" s="12">
        <v>1</v>
      </c>
      <c r="AN60" s="12">
        <v>0</v>
      </c>
      <c r="AO60" s="13">
        <v>0</v>
      </c>
    </row>
    <row r="62" spans="22:41" x14ac:dyDescent="0.4">
      <c r="V62" t="s">
        <v>270</v>
      </c>
      <c r="W62" s="87">
        <v>2001</v>
      </c>
      <c r="X62" s="88" t="s">
        <v>45</v>
      </c>
      <c r="Y62" s="89" t="s">
        <v>271</v>
      </c>
      <c r="Z62" s="11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1</v>
      </c>
      <c r="AO62" s="13">
        <v>0</v>
      </c>
    </row>
    <row r="63" spans="22:41" x14ac:dyDescent="0.4">
      <c r="V63" t="s">
        <v>272</v>
      </c>
      <c r="W63" s="87">
        <v>2001</v>
      </c>
      <c r="X63" s="88" t="s">
        <v>45</v>
      </c>
      <c r="Y63" s="89" t="s">
        <v>271</v>
      </c>
      <c r="Z63" s="11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1</v>
      </c>
      <c r="AO63" s="13">
        <v>1</v>
      </c>
    </row>
    <row r="64" spans="22:41" x14ac:dyDescent="0.4">
      <c r="V64" s="2" t="s">
        <v>273</v>
      </c>
      <c r="W64" s="60">
        <v>2001</v>
      </c>
      <c r="X64" s="60" t="s">
        <v>45</v>
      </c>
      <c r="Y64" s="61" t="s">
        <v>271</v>
      </c>
      <c r="Z64" s="61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1</v>
      </c>
      <c r="AO64">
        <v>0</v>
      </c>
    </row>
    <row r="66" spans="21:41" x14ac:dyDescent="0.4">
      <c r="U66" t="s">
        <v>289</v>
      </c>
      <c r="V66" t="s">
        <v>284</v>
      </c>
      <c r="W66" s="14">
        <v>2001</v>
      </c>
      <c r="X66" s="14" t="s">
        <v>45</v>
      </c>
      <c r="Y66" s="11" t="s">
        <v>46</v>
      </c>
      <c r="Z66" s="11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1</v>
      </c>
      <c r="AI66" s="12">
        <v>1</v>
      </c>
      <c r="AJ66" s="12">
        <v>0</v>
      </c>
      <c r="AK66" s="12">
        <v>0</v>
      </c>
      <c r="AL66" s="12">
        <v>1</v>
      </c>
      <c r="AM66" s="12">
        <v>0</v>
      </c>
      <c r="AN66" s="12">
        <v>0</v>
      </c>
      <c r="AO66" s="13">
        <v>0</v>
      </c>
    </row>
    <row r="67" spans="21:41" x14ac:dyDescent="0.4">
      <c r="U67" t="s">
        <v>290</v>
      </c>
      <c r="V67" t="s">
        <v>285</v>
      </c>
    </row>
    <row r="68" spans="21:41" x14ac:dyDescent="0.4">
      <c r="U68" t="s">
        <v>291</v>
      </c>
      <c r="V68" t="s">
        <v>286</v>
      </c>
    </row>
    <row r="69" spans="21:41" x14ac:dyDescent="0.4">
      <c r="U69" t="s">
        <v>292</v>
      </c>
      <c r="V69" t="s">
        <v>287</v>
      </c>
    </row>
    <row r="70" spans="21:41" x14ac:dyDescent="0.4">
      <c r="U70" t="s">
        <v>293</v>
      </c>
      <c r="V70" t="s">
        <v>288</v>
      </c>
    </row>
    <row r="72" spans="21:41" x14ac:dyDescent="0.4">
      <c r="V72" t="s">
        <v>47</v>
      </c>
      <c r="W72" s="35">
        <v>2001</v>
      </c>
      <c r="X72" s="35" t="s">
        <v>45</v>
      </c>
      <c r="Y72" s="36" t="s">
        <v>46</v>
      </c>
      <c r="Z72" s="36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7">
        <v>0</v>
      </c>
      <c r="AL72" s="37">
        <v>1</v>
      </c>
      <c r="AM72" s="37">
        <v>1</v>
      </c>
      <c r="AN72" s="37">
        <v>1</v>
      </c>
      <c r="AO72" s="13">
        <v>0</v>
      </c>
    </row>
    <row r="74" spans="21:41" x14ac:dyDescent="0.4">
      <c r="U74" t="s">
        <v>439</v>
      </c>
      <c r="V74" t="s">
        <v>430</v>
      </c>
      <c r="W74" s="105">
        <v>2001</v>
      </c>
      <c r="X74" s="105" t="s">
        <v>45</v>
      </c>
      <c r="Y74" s="106" t="s">
        <v>431</v>
      </c>
      <c r="Z74" s="106">
        <v>0</v>
      </c>
      <c r="AA74" s="107">
        <v>0</v>
      </c>
      <c r="AB74" s="107">
        <v>0</v>
      </c>
      <c r="AC74" s="107">
        <v>0</v>
      </c>
      <c r="AD74" s="107">
        <v>0</v>
      </c>
      <c r="AE74" s="107">
        <v>0</v>
      </c>
      <c r="AF74" s="107">
        <v>0</v>
      </c>
      <c r="AG74" s="107">
        <v>0</v>
      </c>
      <c r="AH74" s="107">
        <v>1</v>
      </c>
      <c r="AI74" s="107">
        <v>1</v>
      </c>
      <c r="AJ74" s="107">
        <v>1</v>
      </c>
      <c r="AK74" s="107">
        <v>1</v>
      </c>
      <c r="AL74" s="107">
        <v>1</v>
      </c>
      <c r="AM74" s="107">
        <v>1</v>
      </c>
      <c r="AN74" s="107">
        <v>1</v>
      </c>
      <c r="AO74" s="104">
        <v>1</v>
      </c>
    </row>
    <row r="75" spans="21:41" x14ac:dyDescent="0.4">
      <c r="U75" t="s">
        <v>440</v>
      </c>
      <c r="V75" t="s">
        <v>441</v>
      </c>
      <c r="W75" s="48">
        <v>2001</v>
      </c>
      <c r="X75" s="48" t="s">
        <v>45</v>
      </c>
      <c r="Y75" s="48" t="s">
        <v>431</v>
      </c>
      <c r="Z75" s="48">
        <v>0</v>
      </c>
      <c r="AA75" s="48">
        <v>0</v>
      </c>
      <c r="AB75" s="48">
        <v>0</v>
      </c>
      <c r="AC75" s="48">
        <v>0</v>
      </c>
      <c r="AD75" s="48">
        <v>0</v>
      </c>
      <c r="AE75" s="48">
        <v>0</v>
      </c>
      <c r="AF75" s="48">
        <v>0</v>
      </c>
      <c r="AG75" s="48">
        <v>1</v>
      </c>
      <c r="AH75" s="48">
        <v>0</v>
      </c>
      <c r="AI75" s="48">
        <v>0</v>
      </c>
      <c r="AJ75" s="48">
        <v>0</v>
      </c>
      <c r="AK75" s="48">
        <v>0</v>
      </c>
      <c r="AL75" s="48">
        <v>0</v>
      </c>
      <c r="AM75" s="48">
        <v>0</v>
      </c>
      <c r="AN75" s="48">
        <v>0</v>
      </c>
      <c r="AO75" s="48">
        <v>0</v>
      </c>
    </row>
    <row r="77" spans="21:41" x14ac:dyDescent="0.4">
      <c r="V77" t="s">
        <v>105</v>
      </c>
      <c r="W77" s="111">
        <v>2001</v>
      </c>
      <c r="X77" s="111" t="s">
        <v>45</v>
      </c>
      <c r="Y77" s="112">
        <v>1</v>
      </c>
      <c r="Z77" s="112">
        <v>0</v>
      </c>
      <c r="AA77" s="113">
        <v>0</v>
      </c>
      <c r="AB77" s="113">
        <v>0</v>
      </c>
      <c r="AC77" s="113">
        <v>0</v>
      </c>
      <c r="AD77" s="113">
        <v>0</v>
      </c>
      <c r="AE77" s="113">
        <v>0</v>
      </c>
      <c r="AF77" s="113">
        <v>0</v>
      </c>
      <c r="AG77" s="113">
        <v>0</v>
      </c>
      <c r="AH77" s="113">
        <v>0</v>
      </c>
      <c r="AI77" s="113">
        <v>0</v>
      </c>
      <c r="AJ77" s="113">
        <v>0</v>
      </c>
      <c r="AK77" s="113">
        <v>0</v>
      </c>
      <c r="AL77" s="113">
        <v>1</v>
      </c>
      <c r="AM77" s="113">
        <v>0</v>
      </c>
      <c r="AN77" s="113">
        <v>1</v>
      </c>
      <c r="AO77" s="114">
        <v>0</v>
      </c>
    </row>
    <row r="78" spans="21:41" x14ac:dyDescent="0.4">
      <c r="V78" t="s">
        <v>106</v>
      </c>
      <c r="W78" s="111">
        <v>2001</v>
      </c>
      <c r="X78" s="111" t="s">
        <v>45</v>
      </c>
      <c r="Y78" s="112">
        <v>1</v>
      </c>
      <c r="Z78" s="112">
        <v>0</v>
      </c>
      <c r="AA78" s="113">
        <v>0</v>
      </c>
      <c r="AB78" s="113">
        <v>0</v>
      </c>
      <c r="AC78" s="113">
        <v>0</v>
      </c>
      <c r="AD78" s="113">
        <v>0</v>
      </c>
      <c r="AE78" s="113">
        <v>0</v>
      </c>
      <c r="AF78" s="113">
        <v>0</v>
      </c>
      <c r="AG78" s="113">
        <v>0</v>
      </c>
      <c r="AH78" s="113">
        <v>0</v>
      </c>
      <c r="AI78" s="113">
        <v>0</v>
      </c>
      <c r="AJ78" s="113">
        <v>0</v>
      </c>
      <c r="AK78" s="113">
        <v>0</v>
      </c>
      <c r="AL78" s="113">
        <v>1</v>
      </c>
      <c r="AM78" s="113">
        <v>0</v>
      </c>
      <c r="AN78" s="113">
        <v>1</v>
      </c>
      <c r="AO78" s="114">
        <v>1</v>
      </c>
    </row>
    <row r="79" spans="21:41" x14ac:dyDescent="0.4">
      <c r="V79" t="s">
        <v>454</v>
      </c>
      <c r="W79" s="115">
        <v>2001</v>
      </c>
      <c r="X79" s="115" t="s">
        <v>45</v>
      </c>
      <c r="Y79" s="116">
        <v>1</v>
      </c>
      <c r="Z79" s="116">
        <v>0</v>
      </c>
      <c r="AA79" s="117">
        <v>0</v>
      </c>
      <c r="AB79" s="117">
        <v>0</v>
      </c>
      <c r="AC79" s="117">
        <v>0</v>
      </c>
      <c r="AD79" s="117">
        <v>0</v>
      </c>
      <c r="AE79" s="117">
        <v>0</v>
      </c>
      <c r="AF79" s="117">
        <v>0</v>
      </c>
      <c r="AG79" s="117">
        <v>0</v>
      </c>
      <c r="AH79" s="117">
        <v>0</v>
      </c>
      <c r="AI79" s="117">
        <v>0</v>
      </c>
      <c r="AJ79" s="117">
        <v>0</v>
      </c>
      <c r="AK79" s="117">
        <v>0</v>
      </c>
      <c r="AL79" s="117">
        <v>1</v>
      </c>
      <c r="AM79" s="117">
        <v>0</v>
      </c>
      <c r="AN79" s="117">
        <v>1</v>
      </c>
      <c r="AO79" s="13">
        <v>0</v>
      </c>
    </row>
    <row r="81" spans="22:41" x14ac:dyDescent="0.4">
      <c r="V81" t="s">
        <v>47</v>
      </c>
      <c r="W81" s="111">
        <v>2001</v>
      </c>
      <c r="X81" s="111" t="s">
        <v>45</v>
      </c>
      <c r="Y81" s="112" t="s">
        <v>46</v>
      </c>
      <c r="Z81" s="112">
        <v>0</v>
      </c>
      <c r="AA81" s="113">
        <v>0</v>
      </c>
      <c r="AB81" s="113">
        <v>0</v>
      </c>
      <c r="AC81" s="113">
        <v>0</v>
      </c>
      <c r="AD81" s="113">
        <v>0</v>
      </c>
      <c r="AE81" s="113">
        <v>0</v>
      </c>
      <c r="AF81" s="113">
        <v>0</v>
      </c>
      <c r="AG81" s="113">
        <v>0</v>
      </c>
      <c r="AH81" s="113">
        <v>0</v>
      </c>
      <c r="AI81" s="113">
        <v>0</v>
      </c>
      <c r="AJ81" s="113">
        <v>0</v>
      </c>
      <c r="AK81" s="113">
        <v>0</v>
      </c>
      <c r="AL81" s="113">
        <v>1</v>
      </c>
      <c r="AM81" s="113">
        <v>1</v>
      </c>
      <c r="AN81" s="113">
        <v>1</v>
      </c>
      <c r="AO81" s="114">
        <v>0</v>
      </c>
    </row>
    <row r="82" spans="22:41" x14ac:dyDescent="0.4">
      <c r="V82" t="s">
        <v>66</v>
      </c>
      <c r="W82" s="111">
        <v>2001</v>
      </c>
      <c r="X82" s="111" t="s">
        <v>45</v>
      </c>
      <c r="Y82" s="112" t="s">
        <v>46</v>
      </c>
      <c r="Z82" s="112">
        <v>0</v>
      </c>
      <c r="AA82" s="113">
        <v>0</v>
      </c>
      <c r="AB82" s="113">
        <v>0</v>
      </c>
      <c r="AC82" s="113">
        <v>0</v>
      </c>
      <c r="AD82" s="113">
        <v>0</v>
      </c>
      <c r="AE82" s="113">
        <v>0</v>
      </c>
      <c r="AF82" s="113">
        <v>0</v>
      </c>
      <c r="AG82" s="113">
        <v>0</v>
      </c>
      <c r="AH82" s="113">
        <v>0</v>
      </c>
      <c r="AI82" s="113">
        <v>0</v>
      </c>
      <c r="AJ82" s="113">
        <v>0</v>
      </c>
      <c r="AK82" s="113">
        <v>0</v>
      </c>
      <c r="AL82" s="113">
        <v>1</v>
      </c>
      <c r="AM82" s="113">
        <v>1</v>
      </c>
      <c r="AN82" s="113">
        <v>1</v>
      </c>
      <c r="AO82" s="114">
        <v>1</v>
      </c>
    </row>
    <row r="83" spans="22:41" x14ac:dyDescent="0.4">
      <c r="V83" t="s">
        <v>67</v>
      </c>
      <c r="W83" s="111">
        <v>2001</v>
      </c>
      <c r="X83" s="111" t="s">
        <v>45</v>
      </c>
      <c r="Y83" s="112" t="s">
        <v>46</v>
      </c>
      <c r="Z83" s="112">
        <v>0</v>
      </c>
      <c r="AA83" s="113">
        <v>0</v>
      </c>
      <c r="AB83" s="113">
        <v>0</v>
      </c>
      <c r="AC83" s="113">
        <v>0</v>
      </c>
      <c r="AD83" s="113">
        <v>0</v>
      </c>
      <c r="AE83" s="113">
        <v>0</v>
      </c>
      <c r="AF83" s="113">
        <v>0</v>
      </c>
      <c r="AG83" s="113">
        <v>0</v>
      </c>
      <c r="AH83" s="113">
        <v>0</v>
      </c>
      <c r="AI83" s="113">
        <v>0</v>
      </c>
      <c r="AJ83" s="113">
        <v>0</v>
      </c>
      <c r="AK83" s="113">
        <v>0</v>
      </c>
      <c r="AL83" s="113">
        <v>1</v>
      </c>
      <c r="AM83" s="113">
        <v>1</v>
      </c>
      <c r="AN83" s="113">
        <v>1</v>
      </c>
      <c r="AO83">
        <v>0</v>
      </c>
    </row>
    <row r="85" spans="22:41" x14ac:dyDescent="0.4">
      <c r="V85" t="s">
        <v>68</v>
      </c>
      <c r="W85" s="111">
        <v>2001</v>
      </c>
      <c r="X85" s="111" t="s">
        <v>45</v>
      </c>
      <c r="Y85" s="112" t="s">
        <v>46</v>
      </c>
      <c r="Z85" s="112">
        <v>0</v>
      </c>
      <c r="AA85" s="113">
        <v>0</v>
      </c>
      <c r="AB85" s="113">
        <v>0</v>
      </c>
      <c r="AC85" s="113">
        <v>0</v>
      </c>
      <c r="AD85" s="113">
        <v>0</v>
      </c>
      <c r="AE85" s="113">
        <v>0</v>
      </c>
      <c r="AF85" s="113">
        <v>0</v>
      </c>
      <c r="AG85" s="113">
        <v>0</v>
      </c>
      <c r="AH85" s="113">
        <v>0</v>
      </c>
      <c r="AI85" s="113">
        <v>0</v>
      </c>
      <c r="AJ85" s="113">
        <v>0</v>
      </c>
      <c r="AK85" s="113">
        <v>0</v>
      </c>
      <c r="AL85" s="113">
        <v>0</v>
      </c>
      <c r="AM85" s="113">
        <v>0</v>
      </c>
      <c r="AN85" s="113">
        <v>0</v>
      </c>
      <c r="AO85" s="114">
        <v>1</v>
      </c>
    </row>
    <row r="86" spans="22:41" x14ac:dyDescent="0.4">
      <c r="V86" t="s">
        <v>69</v>
      </c>
      <c r="W86" s="111">
        <v>2001</v>
      </c>
      <c r="X86" s="111" t="s">
        <v>45</v>
      </c>
      <c r="Y86" s="112" t="s">
        <v>46</v>
      </c>
      <c r="Z86" s="112">
        <v>0</v>
      </c>
      <c r="AA86" s="113">
        <v>0</v>
      </c>
      <c r="AB86" s="113">
        <v>0</v>
      </c>
      <c r="AC86" s="113">
        <v>0</v>
      </c>
      <c r="AD86" s="113">
        <v>0</v>
      </c>
      <c r="AE86" s="113">
        <v>0</v>
      </c>
      <c r="AF86" s="113">
        <v>0</v>
      </c>
      <c r="AG86" s="113">
        <v>0</v>
      </c>
      <c r="AH86" s="113">
        <v>0</v>
      </c>
      <c r="AI86" s="113">
        <v>0</v>
      </c>
      <c r="AJ86" s="113">
        <v>0</v>
      </c>
      <c r="AK86" s="113">
        <v>0</v>
      </c>
      <c r="AL86" s="113">
        <v>0</v>
      </c>
      <c r="AM86" s="113">
        <v>0</v>
      </c>
      <c r="AN86" s="113">
        <v>1</v>
      </c>
      <c r="AO86" s="114">
        <v>0</v>
      </c>
    </row>
    <row r="87" spans="22:41" x14ac:dyDescent="0.4">
      <c r="V87" t="s">
        <v>72</v>
      </c>
      <c r="W87" s="111">
        <v>2001</v>
      </c>
      <c r="X87" s="111" t="s">
        <v>45</v>
      </c>
      <c r="Y87" s="112" t="s">
        <v>46</v>
      </c>
      <c r="Z87" s="112">
        <v>0</v>
      </c>
      <c r="AA87" s="113">
        <v>0</v>
      </c>
      <c r="AB87" s="113">
        <v>0</v>
      </c>
      <c r="AC87" s="113">
        <v>0</v>
      </c>
      <c r="AD87" s="113">
        <v>0</v>
      </c>
      <c r="AE87" s="113">
        <v>0</v>
      </c>
      <c r="AF87" s="113">
        <v>0</v>
      </c>
      <c r="AG87" s="113">
        <v>0</v>
      </c>
      <c r="AH87" s="113">
        <v>0</v>
      </c>
      <c r="AI87" s="113">
        <v>0</v>
      </c>
      <c r="AJ87" s="113">
        <v>0</v>
      </c>
      <c r="AK87" s="113">
        <v>0</v>
      </c>
      <c r="AL87" s="113">
        <v>0</v>
      </c>
      <c r="AM87" s="113">
        <v>0</v>
      </c>
      <c r="AN87">
        <v>0</v>
      </c>
      <c r="AO87">
        <v>0</v>
      </c>
    </row>
    <row r="89" spans="22:41" x14ac:dyDescent="0.4">
      <c r="V89" t="s">
        <v>70</v>
      </c>
      <c r="W89" s="111">
        <v>2001</v>
      </c>
      <c r="X89" s="111" t="s">
        <v>45</v>
      </c>
      <c r="Y89" s="112" t="s">
        <v>46</v>
      </c>
      <c r="Z89" s="112">
        <v>0</v>
      </c>
      <c r="AA89" s="113">
        <v>0</v>
      </c>
      <c r="AB89" s="113">
        <v>0</v>
      </c>
      <c r="AC89" s="113">
        <v>0</v>
      </c>
      <c r="AD89" s="113">
        <v>0</v>
      </c>
      <c r="AE89" s="113">
        <v>0</v>
      </c>
      <c r="AF89" s="113">
        <v>0</v>
      </c>
      <c r="AG89" s="113">
        <v>0</v>
      </c>
      <c r="AH89" s="113">
        <v>0</v>
      </c>
      <c r="AI89" s="113">
        <v>0</v>
      </c>
      <c r="AJ89" s="113">
        <v>0</v>
      </c>
      <c r="AK89" s="113">
        <v>0</v>
      </c>
      <c r="AL89" s="113">
        <v>1</v>
      </c>
      <c r="AM89" s="113">
        <v>0</v>
      </c>
      <c r="AN89" s="113">
        <v>0</v>
      </c>
      <c r="AO89" s="114">
        <v>1</v>
      </c>
    </row>
    <row r="90" spans="22:41" x14ac:dyDescent="0.4">
      <c r="V90" t="s">
        <v>71</v>
      </c>
      <c r="W90" s="111">
        <v>2001</v>
      </c>
      <c r="X90" s="111" t="s">
        <v>45</v>
      </c>
      <c r="Y90" s="112" t="s">
        <v>46</v>
      </c>
      <c r="Z90" s="112">
        <v>0</v>
      </c>
      <c r="AA90" s="113">
        <v>0</v>
      </c>
      <c r="AB90" s="113">
        <v>0</v>
      </c>
      <c r="AC90" s="113">
        <v>0</v>
      </c>
      <c r="AD90" s="113">
        <v>0</v>
      </c>
      <c r="AE90" s="113">
        <v>0</v>
      </c>
      <c r="AF90" s="113">
        <v>0</v>
      </c>
      <c r="AG90" s="113">
        <v>0</v>
      </c>
      <c r="AH90" s="113">
        <v>0</v>
      </c>
      <c r="AI90" s="113">
        <v>0</v>
      </c>
      <c r="AJ90" s="113">
        <v>0</v>
      </c>
      <c r="AK90" s="113">
        <v>0</v>
      </c>
      <c r="AL90" s="113">
        <v>1</v>
      </c>
      <c r="AM90" s="113">
        <v>0</v>
      </c>
      <c r="AN90" s="113">
        <v>1</v>
      </c>
      <c r="AO90" s="114">
        <v>0</v>
      </c>
    </row>
    <row r="91" spans="22:41" x14ac:dyDescent="0.4">
      <c r="V91" t="s">
        <v>73</v>
      </c>
      <c r="W91" s="111">
        <v>2001</v>
      </c>
      <c r="X91" s="111" t="s">
        <v>45</v>
      </c>
      <c r="Y91" s="112" t="s">
        <v>46</v>
      </c>
      <c r="Z91" s="112">
        <v>0</v>
      </c>
      <c r="AA91" s="113">
        <v>0</v>
      </c>
      <c r="AB91" s="113">
        <v>0</v>
      </c>
      <c r="AC91" s="113">
        <v>0</v>
      </c>
      <c r="AD91" s="113">
        <v>0</v>
      </c>
      <c r="AE91" s="113">
        <v>0</v>
      </c>
      <c r="AF91" s="113">
        <v>0</v>
      </c>
      <c r="AG91" s="113">
        <v>0</v>
      </c>
      <c r="AH91" s="113">
        <v>0</v>
      </c>
      <c r="AI91" s="113">
        <v>0</v>
      </c>
      <c r="AJ91" s="113">
        <v>0</v>
      </c>
      <c r="AK91" s="113">
        <v>0</v>
      </c>
      <c r="AL91" s="113">
        <v>1</v>
      </c>
      <c r="AM91" s="113">
        <v>0</v>
      </c>
      <c r="AN91">
        <v>0</v>
      </c>
      <c r="AO91">
        <v>0</v>
      </c>
    </row>
    <row r="93" spans="22:41" x14ac:dyDescent="0.4">
      <c r="V93" t="s">
        <v>67</v>
      </c>
      <c r="W93" s="111">
        <v>2001</v>
      </c>
      <c r="X93" s="111" t="s">
        <v>45</v>
      </c>
      <c r="Y93" s="112" t="s">
        <v>46</v>
      </c>
      <c r="Z93" s="112">
        <v>0</v>
      </c>
      <c r="AA93" s="113">
        <v>0</v>
      </c>
      <c r="AB93" s="113">
        <v>0</v>
      </c>
      <c r="AC93" s="113">
        <v>0</v>
      </c>
      <c r="AD93" s="113">
        <v>0</v>
      </c>
      <c r="AE93" s="113">
        <v>0</v>
      </c>
      <c r="AF93" s="113">
        <v>0</v>
      </c>
      <c r="AG93" s="113">
        <v>0</v>
      </c>
      <c r="AH93" s="113">
        <v>0</v>
      </c>
      <c r="AI93" s="113">
        <v>0</v>
      </c>
      <c r="AJ93" s="113">
        <v>0</v>
      </c>
      <c r="AK93" s="113">
        <v>0</v>
      </c>
      <c r="AL93" s="113">
        <v>1</v>
      </c>
      <c r="AM93" s="113">
        <v>1</v>
      </c>
      <c r="AN93" s="113">
        <v>1</v>
      </c>
      <c r="AO93">
        <v>0</v>
      </c>
    </row>
    <row r="94" spans="22:41" x14ac:dyDescent="0.4">
      <c r="V94" t="s">
        <v>72</v>
      </c>
      <c r="W94" s="111">
        <v>2001</v>
      </c>
      <c r="X94" s="111" t="s">
        <v>45</v>
      </c>
      <c r="Y94" s="112" t="s">
        <v>46</v>
      </c>
      <c r="Z94" s="112">
        <v>0</v>
      </c>
      <c r="AA94" s="113">
        <v>0</v>
      </c>
      <c r="AB94" s="113">
        <v>0</v>
      </c>
      <c r="AC94" s="113">
        <v>0</v>
      </c>
      <c r="AD94" s="113">
        <v>0</v>
      </c>
      <c r="AE94" s="113">
        <v>0</v>
      </c>
      <c r="AF94" s="113">
        <v>0</v>
      </c>
      <c r="AG94" s="113">
        <v>0</v>
      </c>
      <c r="AH94" s="113">
        <v>0</v>
      </c>
      <c r="AI94" s="113">
        <v>0</v>
      </c>
      <c r="AJ94" s="113">
        <v>0</v>
      </c>
      <c r="AK94" s="113">
        <v>0</v>
      </c>
      <c r="AL94" s="113">
        <v>0</v>
      </c>
      <c r="AM94" s="113">
        <v>0</v>
      </c>
      <c r="AN94">
        <v>0</v>
      </c>
      <c r="AO94">
        <v>0</v>
      </c>
    </row>
    <row r="95" spans="22:41" x14ac:dyDescent="0.4">
      <c r="V95" t="s">
        <v>73</v>
      </c>
      <c r="W95" s="111">
        <v>2001</v>
      </c>
      <c r="X95" s="111" t="s">
        <v>45</v>
      </c>
      <c r="Y95" s="112" t="s">
        <v>46</v>
      </c>
      <c r="Z95" s="112">
        <v>0</v>
      </c>
      <c r="AA95" s="113">
        <v>0</v>
      </c>
      <c r="AB95" s="113">
        <v>0</v>
      </c>
      <c r="AC95" s="113">
        <v>0</v>
      </c>
      <c r="AD95" s="113">
        <v>0</v>
      </c>
      <c r="AE95" s="113">
        <v>0</v>
      </c>
      <c r="AF95" s="113">
        <v>0</v>
      </c>
      <c r="AG95" s="113">
        <v>0</v>
      </c>
      <c r="AH95" s="113">
        <v>0</v>
      </c>
      <c r="AI95" s="113">
        <v>0</v>
      </c>
      <c r="AJ95" s="113">
        <v>0</v>
      </c>
      <c r="AK95" s="113">
        <v>0</v>
      </c>
      <c r="AL95" s="113">
        <v>1</v>
      </c>
      <c r="AM95" s="113">
        <v>0</v>
      </c>
      <c r="AN95">
        <v>0</v>
      </c>
      <c r="AO95">
        <v>0</v>
      </c>
    </row>
    <row r="96" spans="22:41" x14ac:dyDescent="0.4">
      <c r="V96" t="s">
        <v>74</v>
      </c>
      <c r="W96" s="111">
        <v>2001</v>
      </c>
      <c r="X96" s="111" t="s">
        <v>45</v>
      </c>
      <c r="Y96" s="112" t="s">
        <v>46</v>
      </c>
      <c r="Z96" s="112">
        <v>0</v>
      </c>
      <c r="AA96" s="113">
        <v>0</v>
      </c>
      <c r="AB96" s="113">
        <v>0</v>
      </c>
      <c r="AC96" s="113">
        <v>0</v>
      </c>
      <c r="AD96" s="113">
        <v>0</v>
      </c>
      <c r="AE96" s="113">
        <v>0</v>
      </c>
      <c r="AF96" s="113">
        <v>0</v>
      </c>
      <c r="AG96" s="113">
        <v>0</v>
      </c>
      <c r="AH96" s="113">
        <v>0</v>
      </c>
      <c r="AI96" s="113">
        <v>0</v>
      </c>
      <c r="AJ96" s="113">
        <v>0</v>
      </c>
      <c r="AK96" s="113">
        <v>0</v>
      </c>
      <c r="AL96">
        <v>0</v>
      </c>
      <c r="AM96">
        <v>0</v>
      </c>
      <c r="AN96">
        <v>0</v>
      </c>
      <c r="AO96">
        <v>0</v>
      </c>
    </row>
    <row r="98" spans="22:50" x14ac:dyDescent="0.4">
      <c r="V98" t="s">
        <v>82</v>
      </c>
      <c r="W98" s="111">
        <v>2001</v>
      </c>
      <c r="X98" s="111" t="s">
        <v>45</v>
      </c>
      <c r="Y98" s="112" t="s">
        <v>46</v>
      </c>
      <c r="Z98" s="112">
        <v>0</v>
      </c>
      <c r="AA98" s="113">
        <v>0</v>
      </c>
      <c r="AB98" s="113">
        <v>0</v>
      </c>
      <c r="AC98" s="113">
        <v>0</v>
      </c>
      <c r="AD98" s="113">
        <v>0</v>
      </c>
      <c r="AE98" s="113">
        <v>0</v>
      </c>
      <c r="AF98" s="113">
        <v>0</v>
      </c>
      <c r="AG98" s="113">
        <v>0</v>
      </c>
      <c r="AH98" s="113">
        <v>0</v>
      </c>
      <c r="AI98" s="113">
        <v>0</v>
      </c>
      <c r="AJ98" s="113">
        <v>0</v>
      </c>
      <c r="AK98" s="113">
        <v>0</v>
      </c>
      <c r="AL98" s="113">
        <v>0</v>
      </c>
      <c r="AM98" s="113">
        <v>0</v>
      </c>
      <c r="AN98" s="113">
        <v>0</v>
      </c>
      <c r="AO98" s="114">
        <v>0</v>
      </c>
    </row>
    <row r="99" spans="22:50" x14ac:dyDescent="0.4">
      <c r="V99" t="s">
        <v>68</v>
      </c>
      <c r="W99" s="111">
        <v>2001</v>
      </c>
      <c r="X99" s="111" t="s">
        <v>45</v>
      </c>
      <c r="Y99" s="112" t="s">
        <v>46</v>
      </c>
      <c r="Z99" s="112">
        <v>0</v>
      </c>
      <c r="AA99" s="113">
        <v>0</v>
      </c>
      <c r="AB99" s="113">
        <v>0</v>
      </c>
      <c r="AC99" s="113">
        <v>0</v>
      </c>
      <c r="AD99" s="113">
        <v>0</v>
      </c>
      <c r="AE99" s="113">
        <v>0</v>
      </c>
      <c r="AF99" s="113">
        <v>0</v>
      </c>
      <c r="AG99" s="113">
        <v>0</v>
      </c>
      <c r="AH99" s="113">
        <v>0</v>
      </c>
      <c r="AI99" s="113">
        <v>0</v>
      </c>
      <c r="AJ99" s="113">
        <v>0</v>
      </c>
      <c r="AK99" s="113">
        <v>0</v>
      </c>
      <c r="AL99" s="113">
        <v>0</v>
      </c>
      <c r="AM99" s="113">
        <v>0</v>
      </c>
      <c r="AN99" s="113">
        <v>0</v>
      </c>
      <c r="AO99" s="114">
        <v>1</v>
      </c>
    </row>
    <row r="100" spans="22:50" x14ac:dyDescent="0.4">
      <c r="V100" t="s">
        <v>69</v>
      </c>
      <c r="W100" s="111">
        <v>2001</v>
      </c>
      <c r="X100" s="111" t="s">
        <v>45</v>
      </c>
      <c r="Y100" s="112" t="s">
        <v>46</v>
      </c>
      <c r="Z100" s="112">
        <v>0</v>
      </c>
      <c r="AA100" s="113">
        <v>0</v>
      </c>
      <c r="AB100" s="113">
        <v>0</v>
      </c>
      <c r="AC100" s="113">
        <v>0</v>
      </c>
      <c r="AD100" s="113">
        <v>0</v>
      </c>
      <c r="AE100" s="113">
        <v>0</v>
      </c>
      <c r="AF100" s="113">
        <v>0</v>
      </c>
      <c r="AG100" s="113">
        <v>0</v>
      </c>
      <c r="AH100" s="113">
        <v>0</v>
      </c>
      <c r="AI100" s="113">
        <v>0</v>
      </c>
      <c r="AJ100" s="113">
        <v>0</v>
      </c>
      <c r="AK100" s="113">
        <v>0</v>
      </c>
      <c r="AL100" s="113">
        <v>0</v>
      </c>
      <c r="AM100" s="113">
        <v>0</v>
      </c>
      <c r="AN100" s="113">
        <v>1</v>
      </c>
      <c r="AO100" s="114">
        <v>0</v>
      </c>
    </row>
    <row r="101" spans="22:50" x14ac:dyDescent="0.4">
      <c r="V101" t="s">
        <v>72</v>
      </c>
      <c r="W101" s="111">
        <v>2001</v>
      </c>
      <c r="X101" s="111" t="s">
        <v>45</v>
      </c>
      <c r="Y101" s="112" t="s">
        <v>46</v>
      </c>
      <c r="Z101" s="112">
        <v>0</v>
      </c>
      <c r="AA101" s="113">
        <v>0</v>
      </c>
      <c r="AB101" s="113">
        <v>0</v>
      </c>
      <c r="AC101" s="113">
        <v>0</v>
      </c>
      <c r="AD101" s="113">
        <v>0</v>
      </c>
      <c r="AE101" s="113">
        <v>0</v>
      </c>
      <c r="AF101" s="113">
        <v>0</v>
      </c>
      <c r="AG101" s="113">
        <v>0</v>
      </c>
      <c r="AH101" s="113">
        <v>0</v>
      </c>
      <c r="AI101" s="113">
        <v>0</v>
      </c>
      <c r="AJ101" s="113">
        <v>0</v>
      </c>
      <c r="AK101" s="113">
        <v>0</v>
      </c>
      <c r="AL101" s="113">
        <v>0</v>
      </c>
      <c r="AM101" s="113">
        <v>0</v>
      </c>
      <c r="AN101">
        <v>0</v>
      </c>
      <c r="AO101">
        <v>0</v>
      </c>
    </row>
    <row r="103" spans="22:50" x14ac:dyDescent="0.4">
      <c r="V103" t="s">
        <v>707</v>
      </c>
      <c r="W103" s="63">
        <v>2001</v>
      </c>
      <c r="X103" s="63" t="s">
        <v>45</v>
      </c>
      <c r="Y103" s="64" t="s">
        <v>706</v>
      </c>
      <c r="Z103" s="64">
        <v>0</v>
      </c>
      <c r="AA103" s="65">
        <v>0</v>
      </c>
      <c r="AB103" s="65">
        <v>0</v>
      </c>
      <c r="AC103" s="65">
        <v>0</v>
      </c>
      <c r="AD103" s="65">
        <v>0</v>
      </c>
      <c r="AE103" s="65">
        <v>0</v>
      </c>
      <c r="AF103" s="65">
        <v>0</v>
      </c>
      <c r="AG103" s="65">
        <v>0</v>
      </c>
      <c r="AH103" s="65">
        <v>0</v>
      </c>
      <c r="AI103" s="65">
        <v>0</v>
      </c>
      <c r="AJ103" s="65">
        <v>0</v>
      </c>
      <c r="AK103" s="65">
        <v>0</v>
      </c>
      <c r="AL103" s="65">
        <v>1</v>
      </c>
      <c r="AM103" s="65">
        <v>0</v>
      </c>
      <c r="AN103" s="65">
        <v>1</v>
      </c>
      <c r="AO103" s="86">
        <v>0</v>
      </c>
    </row>
    <row r="104" spans="22:50" x14ac:dyDescent="0.4">
      <c r="V104" t="s">
        <v>708</v>
      </c>
      <c r="W104" s="63">
        <v>2001</v>
      </c>
      <c r="X104" s="63" t="s">
        <v>45</v>
      </c>
      <c r="Y104" s="64" t="s">
        <v>706</v>
      </c>
      <c r="Z104" s="64">
        <v>0</v>
      </c>
      <c r="AA104" s="65">
        <v>0</v>
      </c>
      <c r="AB104" s="65">
        <v>0</v>
      </c>
      <c r="AC104" s="65">
        <v>0</v>
      </c>
      <c r="AD104" s="65">
        <v>0</v>
      </c>
      <c r="AE104" s="65">
        <v>0</v>
      </c>
      <c r="AF104" s="65">
        <v>0</v>
      </c>
      <c r="AG104" s="65">
        <v>0</v>
      </c>
      <c r="AH104" s="65">
        <v>0</v>
      </c>
      <c r="AI104" s="65">
        <v>0</v>
      </c>
      <c r="AJ104" s="65">
        <v>0</v>
      </c>
      <c r="AK104" s="65">
        <v>0</v>
      </c>
      <c r="AL104" s="65">
        <v>1</v>
      </c>
      <c r="AM104" s="65">
        <v>0</v>
      </c>
      <c r="AN104" s="65">
        <v>1</v>
      </c>
      <c r="AO104" s="86">
        <v>1</v>
      </c>
    </row>
    <row r="105" spans="22:50" x14ac:dyDescent="0.4">
      <c r="V105" t="s">
        <v>709</v>
      </c>
      <c r="W105" s="63">
        <v>2001</v>
      </c>
      <c r="X105" s="63" t="s">
        <v>45</v>
      </c>
      <c r="Y105" s="64" t="s">
        <v>706</v>
      </c>
      <c r="Z105" s="64">
        <v>0</v>
      </c>
      <c r="AA105" s="65">
        <v>0</v>
      </c>
      <c r="AB105" s="65">
        <v>0</v>
      </c>
      <c r="AC105" s="65">
        <v>0</v>
      </c>
      <c r="AD105" s="65">
        <v>0</v>
      </c>
      <c r="AE105" s="65">
        <v>0</v>
      </c>
      <c r="AF105" s="65">
        <v>0</v>
      </c>
      <c r="AG105" s="65">
        <v>0</v>
      </c>
      <c r="AH105" s="65">
        <v>0</v>
      </c>
      <c r="AI105" s="65">
        <v>0</v>
      </c>
      <c r="AJ105" s="65">
        <v>0</v>
      </c>
      <c r="AK105" s="65">
        <v>0</v>
      </c>
      <c r="AL105" s="65">
        <v>1</v>
      </c>
      <c r="AM105" s="65">
        <v>1</v>
      </c>
      <c r="AN105" s="65">
        <v>0</v>
      </c>
      <c r="AO105" s="86">
        <v>0</v>
      </c>
    </row>
    <row r="106" spans="22:50" x14ac:dyDescent="0.4">
      <c r="V106" t="s">
        <v>710</v>
      </c>
      <c r="W106" s="63">
        <v>2001</v>
      </c>
      <c r="X106" s="63" t="s">
        <v>45</v>
      </c>
      <c r="Y106" s="64" t="s">
        <v>706</v>
      </c>
      <c r="Z106" s="64">
        <v>0</v>
      </c>
      <c r="AA106" s="65">
        <v>0</v>
      </c>
      <c r="AB106" s="65">
        <v>0</v>
      </c>
      <c r="AC106" s="65">
        <v>0</v>
      </c>
      <c r="AD106" s="65">
        <v>0</v>
      </c>
      <c r="AE106" s="65">
        <v>0</v>
      </c>
      <c r="AF106" s="65">
        <v>0</v>
      </c>
      <c r="AG106" s="65">
        <v>0</v>
      </c>
      <c r="AH106" s="65">
        <v>0</v>
      </c>
      <c r="AI106" s="65">
        <v>0</v>
      </c>
      <c r="AJ106" s="65">
        <v>0</v>
      </c>
      <c r="AK106" s="65">
        <v>0</v>
      </c>
      <c r="AL106" s="65">
        <v>1</v>
      </c>
      <c r="AM106" s="65">
        <v>1</v>
      </c>
      <c r="AN106" s="65">
        <v>0</v>
      </c>
      <c r="AO106" s="86">
        <v>1</v>
      </c>
    </row>
    <row r="107" spans="22:50" x14ac:dyDescent="0.4">
      <c r="V107" t="s">
        <v>711</v>
      </c>
      <c r="W107" s="72">
        <v>2001</v>
      </c>
      <c r="X107" s="72" t="s">
        <v>45</v>
      </c>
      <c r="Y107" s="136" t="s">
        <v>706</v>
      </c>
      <c r="Z107" s="136">
        <v>0</v>
      </c>
      <c r="AA107" s="137">
        <v>0</v>
      </c>
      <c r="AB107" s="137">
        <v>0</v>
      </c>
      <c r="AC107" s="137">
        <v>0</v>
      </c>
      <c r="AD107" s="137">
        <v>0</v>
      </c>
      <c r="AE107" s="137">
        <v>0</v>
      </c>
      <c r="AF107" s="137">
        <v>0</v>
      </c>
      <c r="AG107" s="137">
        <v>0</v>
      </c>
      <c r="AH107" s="137">
        <v>0</v>
      </c>
      <c r="AI107" s="137">
        <v>0</v>
      </c>
      <c r="AJ107" s="137">
        <v>0</v>
      </c>
      <c r="AK107" s="137">
        <v>0</v>
      </c>
      <c r="AL107" s="137">
        <v>1</v>
      </c>
      <c r="AM107">
        <v>0</v>
      </c>
      <c r="AN107">
        <v>0</v>
      </c>
      <c r="AO107">
        <v>0</v>
      </c>
    </row>
    <row r="109" spans="22:50" x14ac:dyDescent="0.4">
      <c r="AQ109" t="s">
        <v>1353</v>
      </c>
      <c r="AR109" t="s">
        <v>1353</v>
      </c>
      <c r="AS109" t="s">
        <v>1353</v>
      </c>
      <c r="AT109" t="s">
        <v>1353</v>
      </c>
      <c r="AV109" t="s">
        <v>1360</v>
      </c>
      <c r="AW109" t="s">
        <v>1361</v>
      </c>
      <c r="AX109" t="s">
        <v>1366</v>
      </c>
    </row>
    <row r="110" spans="22:50" x14ac:dyDescent="0.4">
      <c r="V110" t="s">
        <v>1354</v>
      </c>
      <c r="W110" s="14"/>
      <c r="X110" s="14"/>
      <c r="Y110" s="11"/>
      <c r="Z110" s="11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t="s">
        <v>1356</v>
      </c>
      <c r="AQ110" s="205">
        <v>2001</v>
      </c>
      <c r="AR110" s="205" t="s">
        <v>1352</v>
      </c>
      <c r="AS110" s="205" t="s">
        <v>46</v>
      </c>
      <c r="AT110" s="205" t="s">
        <v>1355</v>
      </c>
      <c r="AU110" s="205" t="s">
        <v>1357</v>
      </c>
      <c r="AV110" s="205" t="s">
        <v>1362</v>
      </c>
      <c r="AW110" t="s">
        <v>1363</v>
      </c>
      <c r="AX110" t="s">
        <v>1367</v>
      </c>
    </row>
    <row r="111" spans="22:50" x14ac:dyDescent="0.4">
      <c r="W111" s="14"/>
      <c r="X111" s="14"/>
      <c r="Y111" s="11"/>
      <c r="Z111" s="11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t="s">
        <v>1358</v>
      </c>
      <c r="AQ111" s="205">
        <v>2001</v>
      </c>
      <c r="AR111" s="205" t="s">
        <v>1352</v>
      </c>
      <c r="AS111" s="205" t="s">
        <v>46</v>
      </c>
      <c r="AT111" s="205" t="s">
        <v>1359</v>
      </c>
      <c r="AU111" s="205" t="s">
        <v>1357</v>
      </c>
      <c r="AV111" s="205" t="s">
        <v>1364</v>
      </c>
      <c r="AW111" s="205" t="s">
        <v>1365</v>
      </c>
      <c r="AX111" s="205" t="s">
        <v>1368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M23"/>
  <sheetViews>
    <sheetView zoomScale="120" zoomScaleNormal="120" workbookViewId="0">
      <selection activeCell="H9" sqref="H9"/>
    </sheetView>
  </sheetViews>
  <sheetFormatPr baseColWidth="10" defaultRowHeight="14.6" x14ac:dyDescent="0.4"/>
  <cols>
    <col min="1" max="1" width="15.3046875" customWidth="1"/>
    <col min="2" max="2" width="11.4609375" customWidth="1"/>
  </cols>
  <sheetData>
    <row r="3" spans="1:13" x14ac:dyDescent="0.4">
      <c r="A3" t="s">
        <v>1031</v>
      </c>
      <c r="B3">
        <v>255</v>
      </c>
      <c r="C3">
        <v>255</v>
      </c>
      <c r="D3">
        <v>255</v>
      </c>
      <c r="E3">
        <v>0</v>
      </c>
      <c r="G3" s="205" t="s">
        <v>1371</v>
      </c>
      <c r="H3" s="205" t="s">
        <v>1371</v>
      </c>
      <c r="I3" s="205" t="s">
        <v>1371</v>
      </c>
      <c r="J3" s="205" t="s">
        <v>1372</v>
      </c>
      <c r="K3" s="205"/>
      <c r="L3" s="205"/>
      <c r="M3" s="205"/>
    </row>
    <row r="4" spans="1:13" x14ac:dyDescent="0.4">
      <c r="G4" s="205"/>
      <c r="H4" s="205"/>
      <c r="I4" s="205"/>
      <c r="J4" s="205"/>
      <c r="K4" s="205"/>
      <c r="L4" s="205"/>
      <c r="M4" s="205"/>
    </row>
    <row r="5" spans="1:13" x14ac:dyDescent="0.4">
      <c r="B5">
        <v>255</v>
      </c>
      <c r="C5">
        <v>255</v>
      </c>
      <c r="D5">
        <v>255</v>
      </c>
      <c r="E5">
        <v>255</v>
      </c>
      <c r="F5" t="s">
        <v>1369</v>
      </c>
      <c r="G5" s="205"/>
      <c r="H5" s="205"/>
      <c r="I5" s="205"/>
      <c r="J5" s="205"/>
      <c r="K5" s="205"/>
      <c r="L5" s="205"/>
      <c r="M5" s="205"/>
    </row>
    <row r="6" spans="1:13" x14ac:dyDescent="0.4">
      <c r="B6">
        <v>255</v>
      </c>
      <c r="C6">
        <v>255</v>
      </c>
      <c r="D6">
        <v>255</v>
      </c>
      <c r="E6">
        <v>0</v>
      </c>
      <c r="G6" s="205"/>
      <c r="H6" s="205"/>
      <c r="I6" s="205"/>
      <c r="J6" s="205"/>
      <c r="K6" s="205"/>
      <c r="L6" s="205"/>
      <c r="M6" s="205"/>
    </row>
    <row r="7" spans="1:13" x14ac:dyDescent="0.4">
      <c r="A7" t="s">
        <v>1370</v>
      </c>
      <c r="B7" s="2">
        <v>0</v>
      </c>
      <c r="C7" s="2">
        <v>0</v>
      </c>
      <c r="D7" s="2">
        <v>0</v>
      </c>
      <c r="E7" s="2">
        <v>255</v>
      </c>
      <c r="G7" s="205" t="s">
        <v>1372</v>
      </c>
      <c r="H7" s="205" t="s">
        <v>1372</v>
      </c>
      <c r="I7" s="205" t="s">
        <v>1372</v>
      </c>
      <c r="J7" s="205" t="s">
        <v>1371</v>
      </c>
      <c r="K7" s="205"/>
      <c r="L7" s="205"/>
      <c r="M7" s="205"/>
    </row>
    <row r="8" spans="1:13" x14ac:dyDescent="0.4">
      <c r="G8" s="205"/>
      <c r="H8" s="205"/>
      <c r="I8" s="205"/>
      <c r="J8" s="205"/>
      <c r="K8" s="205"/>
      <c r="L8" s="205"/>
      <c r="M8" s="205"/>
    </row>
    <row r="9" spans="1:13" x14ac:dyDescent="0.4">
      <c r="G9" s="205"/>
      <c r="H9" s="205"/>
      <c r="I9" s="205"/>
      <c r="J9" s="205"/>
      <c r="K9" s="205"/>
      <c r="L9" s="205"/>
      <c r="M9" s="205"/>
    </row>
    <row r="10" spans="1:13" x14ac:dyDescent="0.4">
      <c r="A10" t="s">
        <v>1031</v>
      </c>
      <c r="B10">
        <v>255</v>
      </c>
      <c r="C10">
        <v>255</v>
      </c>
      <c r="D10">
        <v>255</v>
      </c>
      <c r="E10">
        <v>252</v>
      </c>
      <c r="G10" s="205" t="s">
        <v>1371</v>
      </c>
      <c r="H10" s="205" t="s">
        <v>1371</v>
      </c>
      <c r="I10" s="205" t="s">
        <v>1371</v>
      </c>
      <c r="J10" s="205" t="s">
        <v>1373</v>
      </c>
      <c r="K10" s="205"/>
      <c r="L10" s="205"/>
      <c r="M10" s="205"/>
    </row>
    <row r="11" spans="1:13" x14ac:dyDescent="0.4">
      <c r="G11" s="205"/>
      <c r="H11" s="205"/>
      <c r="I11" s="205"/>
      <c r="J11" s="205"/>
      <c r="K11" s="205"/>
      <c r="L11" s="205"/>
      <c r="M11" s="205"/>
    </row>
    <row r="12" spans="1:13" x14ac:dyDescent="0.4">
      <c r="B12">
        <v>255</v>
      </c>
      <c r="C12">
        <v>255</v>
      </c>
      <c r="D12">
        <v>255</v>
      </c>
      <c r="E12">
        <v>255</v>
      </c>
      <c r="F12" t="s">
        <v>1369</v>
      </c>
      <c r="G12" s="205"/>
      <c r="H12" s="205"/>
      <c r="I12" s="205"/>
      <c r="J12" s="205"/>
      <c r="K12" s="205"/>
      <c r="L12" s="205"/>
      <c r="M12" s="205"/>
    </row>
    <row r="13" spans="1:13" x14ac:dyDescent="0.4">
      <c r="B13">
        <v>255</v>
      </c>
      <c r="C13">
        <v>255</v>
      </c>
      <c r="D13">
        <v>255</v>
      </c>
      <c r="E13">
        <v>252</v>
      </c>
      <c r="G13" s="205"/>
      <c r="H13" s="205"/>
      <c r="I13" s="205"/>
      <c r="J13" s="205"/>
      <c r="K13" s="205"/>
      <c r="L13" s="205"/>
      <c r="M13" s="205"/>
    </row>
    <row r="14" spans="1:13" x14ac:dyDescent="0.4">
      <c r="A14" t="s">
        <v>1370</v>
      </c>
      <c r="B14" s="2">
        <v>0</v>
      </c>
      <c r="C14" s="2">
        <v>0</v>
      </c>
      <c r="D14" s="2">
        <v>0</v>
      </c>
      <c r="E14" s="2">
        <v>3</v>
      </c>
      <c r="G14" s="205" t="s">
        <v>1372</v>
      </c>
      <c r="H14" s="205" t="s">
        <v>1372</v>
      </c>
      <c r="I14" s="205" t="s">
        <v>1372</v>
      </c>
      <c r="J14" s="205" t="s">
        <v>1374</v>
      </c>
      <c r="K14" s="205"/>
      <c r="L14" s="205"/>
      <c r="M14" s="205"/>
    </row>
    <row r="15" spans="1:13" x14ac:dyDescent="0.4">
      <c r="G15" s="205"/>
      <c r="H15" s="205"/>
      <c r="I15" s="205"/>
      <c r="J15" s="205"/>
      <c r="K15" s="205"/>
      <c r="L15" s="205"/>
      <c r="M15" s="205"/>
    </row>
    <row r="16" spans="1:13" x14ac:dyDescent="0.4">
      <c r="G16" s="205"/>
      <c r="H16" s="205"/>
      <c r="I16" s="205"/>
      <c r="J16" s="205"/>
      <c r="K16" s="205"/>
      <c r="L16" s="205"/>
      <c r="M16" s="205"/>
    </row>
    <row r="17" spans="1:13" x14ac:dyDescent="0.4">
      <c r="A17" t="s">
        <v>1031</v>
      </c>
      <c r="B17">
        <v>255</v>
      </c>
      <c r="C17">
        <v>255</v>
      </c>
      <c r="D17">
        <v>240</v>
      </c>
      <c r="E17">
        <v>0</v>
      </c>
      <c r="G17" s="205" t="s">
        <v>1371</v>
      </c>
      <c r="H17" s="205" t="s">
        <v>1371</v>
      </c>
      <c r="I17" s="205" t="s">
        <v>1375</v>
      </c>
      <c r="J17" s="205" t="s">
        <v>1372</v>
      </c>
      <c r="K17" s="205"/>
      <c r="L17" s="205"/>
      <c r="M17" s="205"/>
    </row>
    <row r="18" spans="1:13" x14ac:dyDescent="0.4">
      <c r="G18" s="205"/>
      <c r="H18" s="205"/>
      <c r="I18" s="205"/>
      <c r="J18" s="205"/>
      <c r="K18" s="205"/>
      <c r="L18" s="205"/>
      <c r="M18" s="205"/>
    </row>
    <row r="19" spans="1:13" x14ac:dyDescent="0.4">
      <c r="B19">
        <v>255</v>
      </c>
      <c r="C19">
        <v>255</v>
      </c>
      <c r="D19">
        <v>255</v>
      </c>
      <c r="E19">
        <v>255</v>
      </c>
      <c r="F19" t="s">
        <v>1369</v>
      </c>
      <c r="G19" s="205"/>
      <c r="H19" s="205"/>
      <c r="I19" s="205"/>
      <c r="J19" s="205"/>
      <c r="K19" s="205"/>
      <c r="L19" s="205"/>
      <c r="M19" s="205"/>
    </row>
    <row r="20" spans="1:13" x14ac:dyDescent="0.4">
      <c r="B20">
        <v>255</v>
      </c>
      <c r="C20">
        <v>255</v>
      </c>
      <c r="D20">
        <v>240</v>
      </c>
      <c r="E20">
        <v>0</v>
      </c>
      <c r="G20" s="205"/>
      <c r="H20" s="205"/>
      <c r="I20" s="205"/>
      <c r="J20" s="205"/>
      <c r="K20" s="205"/>
      <c r="L20" s="205"/>
      <c r="M20" s="205"/>
    </row>
    <row r="21" spans="1:13" x14ac:dyDescent="0.4">
      <c r="A21" t="s">
        <v>1370</v>
      </c>
      <c r="B21" s="2">
        <v>0</v>
      </c>
      <c r="C21" s="2">
        <v>0</v>
      </c>
      <c r="D21" s="2">
        <v>15</v>
      </c>
      <c r="E21" s="2">
        <v>255</v>
      </c>
      <c r="G21" s="205" t="s">
        <v>1372</v>
      </c>
      <c r="H21" s="205" t="s">
        <v>1372</v>
      </c>
      <c r="I21" s="205" t="s">
        <v>1376</v>
      </c>
      <c r="J21" s="205" t="s">
        <v>1371</v>
      </c>
      <c r="K21" s="205"/>
      <c r="L21" s="205"/>
      <c r="M21" s="205"/>
    </row>
    <row r="22" spans="1:13" x14ac:dyDescent="0.4">
      <c r="G22" s="205"/>
      <c r="H22" s="205"/>
      <c r="I22" s="205"/>
      <c r="J22" s="205"/>
      <c r="K22" s="205"/>
      <c r="L22" s="205"/>
      <c r="M22" s="205"/>
    </row>
    <row r="23" spans="1:13" x14ac:dyDescent="0.4">
      <c r="G23" s="205"/>
      <c r="H23" s="205"/>
      <c r="I23" s="205"/>
      <c r="J23" s="205"/>
      <c r="K23" s="205"/>
      <c r="L23" s="205"/>
      <c r="M23" s="20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SubnetMask</vt:lpstr>
      <vt:lpstr> subnetting ipv4</vt:lpstr>
      <vt:lpstr>Easy Way</vt:lpstr>
      <vt:lpstr>summary ipv4</vt:lpstr>
      <vt:lpstr>Networks</vt:lpstr>
      <vt:lpstr>Networks2</vt:lpstr>
      <vt:lpstr>Subnets</vt:lpstr>
      <vt:lpstr>subnetting ipv6</vt:lpstr>
      <vt:lpstr>Wildcard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cromero</dc:creator>
  <cp:lastModifiedBy>Miguel Angel Velasquez Ysuiza</cp:lastModifiedBy>
  <cp:lastPrinted>2015-02-24T07:09:04Z</cp:lastPrinted>
  <dcterms:created xsi:type="dcterms:W3CDTF">2013-11-26T20:45:16Z</dcterms:created>
  <dcterms:modified xsi:type="dcterms:W3CDTF">2024-11-29T01:43:11Z</dcterms:modified>
</cp:coreProperties>
</file>