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F:\s0521_git\nonmem_cn\"/>
    </mc:Choice>
  </mc:AlternateContent>
  <xr:revisionPtr revIDLastSave="0" documentId="13_ncr:1_{821ED333-28B2-4117-8E3B-160024898E5B}" xr6:coauthVersionLast="46" xr6:coauthVersionMax="46" xr10:uidLastSave="{00000000-0000-0000-0000-000000000000}"/>
  <bookViews>
    <workbookView xWindow="1305" yWindow="2415" windowWidth="20790" windowHeight="12630" xr2:uid="{00000000-000D-0000-FFFF-FFFF00000000}"/>
  </bookViews>
  <sheets>
    <sheet name="Highlight-高亮" sheetId="1" r:id="rId1"/>
    <sheet name="Snippets-片段"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11" i="6" l="1"/>
  <c r="T111" i="6"/>
  <c r="P111" i="6"/>
  <c r="I111" i="6"/>
  <c r="I110" i="6"/>
  <c r="P110" i="6"/>
  <c r="T110" i="6"/>
  <c r="X110" i="6"/>
  <c r="I68" i="6"/>
  <c r="P68" i="6"/>
  <c r="T68" i="6"/>
  <c r="X68" i="6"/>
  <c r="I69" i="6"/>
  <c r="P69" i="6"/>
  <c r="T69" i="6"/>
  <c r="X69" i="6"/>
  <c r="I70" i="6"/>
  <c r="P70" i="6"/>
  <c r="T70" i="6"/>
  <c r="X70" i="6"/>
  <c r="I71" i="6"/>
  <c r="P71" i="6"/>
  <c r="T71" i="6"/>
  <c r="X71" i="6"/>
  <c r="I72" i="6"/>
  <c r="P72" i="6"/>
  <c r="T72" i="6"/>
  <c r="X72" i="6"/>
  <c r="I73" i="6"/>
  <c r="P73" i="6"/>
  <c r="T73" i="6"/>
  <c r="X73" i="6"/>
  <c r="I74" i="6"/>
  <c r="P74" i="6"/>
  <c r="T74" i="6"/>
  <c r="X74" i="6"/>
  <c r="I75" i="6"/>
  <c r="P75" i="6"/>
  <c r="AB75" i="6" s="1"/>
  <c r="T75" i="6"/>
  <c r="X75" i="6"/>
  <c r="I76" i="6"/>
  <c r="P76" i="6"/>
  <c r="T76" i="6"/>
  <c r="X76" i="6"/>
  <c r="I77" i="6"/>
  <c r="P77" i="6"/>
  <c r="T77" i="6"/>
  <c r="X77" i="6"/>
  <c r="I78" i="6"/>
  <c r="P78" i="6"/>
  <c r="T78" i="6"/>
  <c r="X78" i="6"/>
  <c r="I79" i="6"/>
  <c r="P79" i="6"/>
  <c r="T79" i="6"/>
  <c r="AB79" i="6" s="1"/>
  <c r="X79" i="6"/>
  <c r="I80" i="6"/>
  <c r="P80" i="6"/>
  <c r="T80" i="6"/>
  <c r="X80" i="6"/>
  <c r="I81" i="6"/>
  <c r="P81" i="6"/>
  <c r="T81" i="6"/>
  <c r="X81" i="6"/>
  <c r="I82" i="6"/>
  <c r="P82" i="6"/>
  <c r="T82" i="6"/>
  <c r="X82" i="6"/>
  <c r="I83" i="6"/>
  <c r="P83" i="6"/>
  <c r="T83" i="6"/>
  <c r="X83" i="6"/>
  <c r="I84" i="6"/>
  <c r="P84" i="6"/>
  <c r="T84" i="6"/>
  <c r="X84" i="6"/>
  <c r="I85" i="6"/>
  <c r="P85" i="6"/>
  <c r="T85" i="6"/>
  <c r="X85" i="6"/>
  <c r="I86" i="6"/>
  <c r="P86" i="6"/>
  <c r="T86" i="6"/>
  <c r="X86" i="6"/>
  <c r="I87" i="6"/>
  <c r="P87" i="6"/>
  <c r="T87" i="6"/>
  <c r="X87" i="6"/>
  <c r="I88" i="6"/>
  <c r="P88" i="6"/>
  <c r="T88" i="6"/>
  <c r="X88" i="6"/>
  <c r="I89" i="6"/>
  <c r="P89" i="6"/>
  <c r="T89" i="6"/>
  <c r="X89" i="6"/>
  <c r="I90" i="6"/>
  <c r="P90" i="6"/>
  <c r="T90" i="6"/>
  <c r="X90" i="6"/>
  <c r="I91" i="6"/>
  <c r="P91" i="6"/>
  <c r="T91" i="6"/>
  <c r="X91" i="6"/>
  <c r="I92" i="6"/>
  <c r="P92" i="6"/>
  <c r="T92" i="6"/>
  <c r="X92" i="6"/>
  <c r="I93" i="6"/>
  <c r="P93" i="6"/>
  <c r="T93" i="6"/>
  <c r="X93" i="6"/>
  <c r="I94" i="6"/>
  <c r="P94" i="6"/>
  <c r="T94" i="6"/>
  <c r="X94" i="6"/>
  <c r="I95" i="6"/>
  <c r="P95" i="6"/>
  <c r="T95" i="6"/>
  <c r="AB95" i="6" s="1"/>
  <c r="X95" i="6"/>
  <c r="I96" i="6"/>
  <c r="P96" i="6"/>
  <c r="T96" i="6"/>
  <c r="X96" i="6"/>
  <c r="I97" i="6"/>
  <c r="P97" i="6"/>
  <c r="T97" i="6"/>
  <c r="X97" i="6"/>
  <c r="I98" i="6"/>
  <c r="P98" i="6"/>
  <c r="T98" i="6"/>
  <c r="X98" i="6"/>
  <c r="I99" i="6"/>
  <c r="P99" i="6"/>
  <c r="T99" i="6"/>
  <c r="X99" i="6"/>
  <c r="I100" i="6"/>
  <c r="P100" i="6"/>
  <c r="T100" i="6"/>
  <c r="X100" i="6"/>
  <c r="I101" i="6"/>
  <c r="P101" i="6"/>
  <c r="T101" i="6"/>
  <c r="X101" i="6"/>
  <c r="I102" i="6"/>
  <c r="P102" i="6"/>
  <c r="T102" i="6"/>
  <c r="X102" i="6"/>
  <c r="I103" i="6"/>
  <c r="P103" i="6"/>
  <c r="T103" i="6"/>
  <c r="X103" i="6"/>
  <c r="I104" i="6"/>
  <c r="P104" i="6"/>
  <c r="T104" i="6"/>
  <c r="X104" i="6"/>
  <c r="I105" i="6"/>
  <c r="P105" i="6"/>
  <c r="T105" i="6"/>
  <c r="X105" i="6"/>
  <c r="I106" i="6"/>
  <c r="P106" i="6"/>
  <c r="T106" i="6"/>
  <c r="X106" i="6"/>
  <c r="I107" i="6"/>
  <c r="P107" i="6"/>
  <c r="AB107" i="6" s="1"/>
  <c r="T107" i="6"/>
  <c r="X107" i="6"/>
  <c r="I108" i="6"/>
  <c r="P108" i="6"/>
  <c r="T108" i="6"/>
  <c r="X108" i="6"/>
  <c r="I109" i="6"/>
  <c r="P109" i="6"/>
  <c r="T109" i="6"/>
  <c r="X109"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P7" i="6"/>
  <c r="T7" i="6"/>
  <c r="I28" i="6"/>
  <c r="P28" i="6"/>
  <c r="X28" i="6"/>
  <c r="I29" i="6"/>
  <c r="P29" i="6"/>
  <c r="X29" i="6"/>
  <c r="I30" i="6"/>
  <c r="P30" i="6"/>
  <c r="X30" i="6"/>
  <c r="I31" i="6"/>
  <c r="P31" i="6"/>
  <c r="X31" i="6"/>
  <c r="I32" i="6"/>
  <c r="P32" i="6"/>
  <c r="X32" i="6"/>
  <c r="I33" i="6"/>
  <c r="P33" i="6"/>
  <c r="X33" i="6"/>
  <c r="I34" i="6"/>
  <c r="P34" i="6"/>
  <c r="X34" i="6"/>
  <c r="I35" i="6"/>
  <c r="P35" i="6"/>
  <c r="X35" i="6"/>
  <c r="I36" i="6"/>
  <c r="P36" i="6"/>
  <c r="X36" i="6"/>
  <c r="I37" i="6"/>
  <c r="P37" i="6"/>
  <c r="X37" i="6"/>
  <c r="I38" i="6"/>
  <c r="P38" i="6"/>
  <c r="X38" i="6"/>
  <c r="I39" i="6"/>
  <c r="P39" i="6"/>
  <c r="X39" i="6"/>
  <c r="I40" i="6"/>
  <c r="P40" i="6"/>
  <c r="X40" i="6"/>
  <c r="I41" i="6"/>
  <c r="P41" i="6"/>
  <c r="X41" i="6"/>
  <c r="I42" i="6"/>
  <c r="P42" i="6"/>
  <c r="X42" i="6"/>
  <c r="I43" i="6"/>
  <c r="P43" i="6"/>
  <c r="X43" i="6"/>
  <c r="I44" i="6"/>
  <c r="P44" i="6"/>
  <c r="X44" i="6"/>
  <c r="I45" i="6"/>
  <c r="P45" i="6"/>
  <c r="X45" i="6"/>
  <c r="I46" i="6"/>
  <c r="P46" i="6"/>
  <c r="X46" i="6"/>
  <c r="I47" i="6"/>
  <c r="P47" i="6"/>
  <c r="X47" i="6"/>
  <c r="I48" i="6"/>
  <c r="P48" i="6"/>
  <c r="X48" i="6"/>
  <c r="I49" i="6"/>
  <c r="P49" i="6"/>
  <c r="X49" i="6"/>
  <c r="I50" i="6"/>
  <c r="P50" i="6"/>
  <c r="X50" i="6"/>
  <c r="I51" i="6"/>
  <c r="P51" i="6"/>
  <c r="X51" i="6"/>
  <c r="I52" i="6"/>
  <c r="P52" i="6"/>
  <c r="X52" i="6"/>
  <c r="I53" i="6"/>
  <c r="P53" i="6"/>
  <c r="X53" i="6"/>
  <c r="I54" i="6"/>
  <c r="P54" i="6"/>
  <c r="X54" i="6"/>
  <c r="I55" i="6"/>
  <c r="P55" i="6"/>
  <c r="X55" i="6"/>
  <c r="I56" i="6"/>
  <c r="P56" i="6"/>
  <c r="X56" i="6"/>
  <c r="I57" i="6"/>
  <c r="P57" i="6"/>
  <c r="X57" i="6"/>
  <c r="I58" i="6"/>
  <c r="P58" i="6"/>
  <c r="X58" i="6"/>
  <c r="I59" i="6"/>
  <c r="P59" i="6"/>
  <c r="X59" i="6"/>
  <c r="I60" i="6"/>
  <c r="P60" i="6"/>
  <c r="X60" i="6"/>
  <c r="I61" i="6"/>
  <c r="P61" i="6"/>
  <c r="X61" i="6"/>
  <c r="I62" i="6"/>
  <c r="P62" i="6"/>
  <c r="X62" i="6"/>
  <c r="I63" i="6"/>
  <c r="P63" i="6"/>
  <c r="X63" i="6"/>
  <c r="I64" i="6"/>
  <c r="P64" i="6"/>
  <c r="X64" i="6"/>
  <c r="I65" i="6"/>
  <c r="P65" i="6"/>
  <c r="X65" i="6"/>
  <c r="I66" i="6"/>
  <c r="P66" i="6"/>
  <c r="X66" i="6"/>
  <c r="I67" i="6"/>
  <c r="P67" i="6"/>
  <c r="X67" i="6"/>
  <c r="E8" i="6"/>
  <c r="I8" i="6" s="1"/>
  <c r="E9" i="6"/>
  <c r="I9" i="6" s="1"/>
  <c r="E10" i="6"/>
  <c r="I10" i="6" s="1"/>
  <c r="E11" i="6"/>
  <c r="I11" i="6" s="1"/>
  <c r="E12" i="6"/>
  <c r="I12" i="6" s="1"/>
  <c r="E13" i="6"/>
  <c r="I13" i="6" s="1"/>
  <c r="E14" i="6"/>
  <c r="I14" i="6" s="1"/>
  <c r="E15" i="6"/>
  <c r="I15" i="6" s="1"/>
  <c r="E16" i="6"/>
  <c r="I16" i="6" s="1"/>
  <c r="E17" i="6"/>
  <c r="I17" i="6" s="1"/>
  <c r="E18" i="6"/>
  <c r="I18" i="6" s="1"/>
  <c r="E19" i="6"/>
  <c r="I19" i="6" s="1"/>
  <c r="E20" i="6"/>
  <c r="I20" i="6" s="1"/>
  <c r="E21" i="6"/>
  <c r="I21" i="6" s="1"/>
  <c r="E22" i="6"/>
  <c r="I22" i="6" s="1"/>
  <c r="E23" i="6"/>
  <c r="I23" i="6" s="1"/>
  <c r="E24" i="6"/>
  <c r="I24" i="6" s="1"/>
  <c r="E25" i="6"/>
  <c r="I25" i="6" s="1"/>
  <c r="E26" i="6"/>
  <c r="I26" i="6" s="1"/>
  <c r="E27" i="6"/>
  <c r="I27" i="6" s="1"/>
  <c r="E7" i="6"/>
  <c r="I7" i="6" s="1"/>
  <c r="P8" i="6"/>
  <c r="X8" i="6"/>
  <c r="P9" i="6"/>
  <c r="X9" i="6"/>
  <c r="P10" i="6"/>
  <c r="X10" i="6"/>
  <c r="P11" i="6"/>
  <c r="X11" i="6"/>
  <c r="P12" i="6"/>
  <c r="X12" i="6"/>
  <c r="P13" i="6"/>
  <c r="X13" i="6"/>
  <c r="P14" i="6"/>
  <c r="X14" i="6"/>
  <c r="P15" i="6"/>
  <c r="X15" i="6"/>
  <c r="P16" i="6"/>
  <c r="X16" i="6"/>
  <c r="P17" i="6"/>
  <c r="X17" i="6"/>
  <c r="P18" i="6"/>
  <c r="X18" i="6"/>
  <c r="P19" i="6"/>
  <c r="X19" i="6"/>
  <c r="P20" i="6"/>
  <c r="X20" i="6"/>
  <c r="P21" i="6"/>
  <c r="X21" i="6"/>
  <c r="P22" i="6"/>
  <c r="X22" i="6"/>
  <c r="P23" i="6"/>
  <c r="X23" i="6"/>
  <c r="P24" i="6"/>
  <c r="X24" i="6"/>
  <c r="P25" i="6"/>
  <c r="X25" i="6"/>
  <c r="P26" i="6"/>
  <c r="X26" i="6"/>
  <c r="P27" i="6"/>
  <c r="X27" i="6"/>
  <c r="X7" i="6"/>
  <c r="AB111" i="6" l="1"/>
  <c r="AB103" i="6"/>
  <c r="AB102" i="6"/>
  <c r="AB101" i="6"/>
  <c r="AB100" i="6"/>
  <c r="AB99" i="6"/>
  <c r="AB87" i="6"/>
  <c r="AB86" i="6"/>
  <c r="AB85" i="6"/>
  <c r="AB84" i="6"/>
  <c r="AB83" i="6"/>
  <c r="AB110" i="6"/>
  <c r="AB91" i="6"/>
  <c r="AB71" i="6"/>
  <c r="AB70" i="6"/>
  <c r="AB69" i="6"/>
  <c r="AB28" i="6"/>
  <c r="AB106" i="6"/>
  <c r="AB105" i="6"/>
  <c r="AB104" i="6"/>
  <c r="AB90" i="6"/>
  <c r="AB89" i="6"/>
  <c r="AB88" i="6"/>
  <c r="AB74" i="6"/>
  <c r="AB73" i="6"/>
  <c r="AB72" i="6"/>
  <c r="AB68" i="6"/>
  <c r="AB98" i="6"/>
  <c r="AB97" i="6"/>
  <c r="AB96" i="6"/>
  <c r="AB82" i="6"/>
  <c r="AB81" i="6"/>
  <c r="AB80" i="6"/>
  <c r="AB109" i="6"/>
  <c r="AB108" i="6"/>
  <c r="AB94" i="6"/>
  <c r="AB93" i="6"/>
  <c r="AB92" i="6"/>
  <c r="AB78" i="6"/>
  <c r="AB77" i="6"/>
  <c r="AB76" i="6"/>
  <c r="AB44" i="6"/>
  <c r="AB63" i="6"/>
  <c r="AB49" i="6"/>
  <c r="AB33" i="6"/>
  <c r="AB59" i="6"/>
  <c r="AB58" i="6"/>
  <c r="AB55" i="6"/>
  <c r="AB47" i="6"/>
  <c r="AB39" i="6"/>
  <c r="AB38" i="6"/>
  <c r="AB35" i="6"/>
  <c r="AB31" i="6"/>
  <c r="AB67" i="6"/>
  <c r="AB53" i="6"/>
  <c r="AB64" i="6"/>
  <c r="AB43" i="6"/>
  <c r="AB65" i="6"/>
  <c r="AB60" i="6"/>
  <c r="AB54" i="6"/>
  <c r="AB50" i="6"/>
  <c r="AB45" i="6"/>
  <c r="AB40" i="6"/>
  <c r="AB34" i="6"/>
  <c r="AB29" i="6"/>
  <c r="AB66" i="6"/>
  <c r="AB61" i="6"/>
  <c r="AB56" i="6"/>
  <c r="AB51" i="6"/>
  <c r="AB46" i="6"/>
  <c r="AB41" i="6"/>
  <c r="AB36" i="6"/>
  <c r="AB30" i="6"/>
  <c r="AB62" i="6"/>
  <c r="AB57" i="6"/>
  <c r="AB52" i="6"/>
  <c r="AB48" i="6"/>
  <c r="AB42" i="6"/>
  <c r="AB37" i="6"/>
  <c r="AB32" i="6"/>
  <c r="AB19" i="6"/>
  <c r="AB11" i="6"/>
  <c r="AB20" i="6"/>
  <c r="AB18" i="6"/>
  <c r="AB25" i="6"/>
  <c r="AB17" i="6"/>
  <c r="AB7" i="6"/>
  <c r="AB21" i="6"/>
  <c r="AB8" i="6"/>
  <c r="AB16" i="6"/>
  <c r="AB15" i="6"/>
  <c r="AB12" i="6"/>
  <c r="AB27" i="6"/>
  <c r="AB26" i="6"/>
  <c r="AB13" i="6"/>
  <c r="AB10" i="6"/>
  <c r="AB14" i="6"/>
  <c r="AB9" i="6"/>
  <c r="AB24" i="6"/>
  <c r="AB23" i="6"/>
  <c r="AB22" i="6"/>
</calcChain>
</file>

<file path=xl/sharedStrings.xml><?xml version="1.0" encoding="utf-8"?>
<sst xmlns="http://schemas.openxmlformats.org/spreadsheetml/2006/main" count="2257" uniqueCount="392">
  <si>
    <t>值</t>
    <phoneticPr fontId="1" type="noConversion"/>
  </si>
  <si>
    <t>数学计算符号</t>
    <phoneticPr fontId="1" type="noConversion"/>
  </si>
  <si>
    <t>逻辑比较符号</t>
    <phoneticPr fontId="1" type="noConversion"/>
  </si>
  <si>
    <t>赋值符号</t>
    <phoneticPr fontId="1" type="noConversion"/>
  </si>
  <si>
    <t>分隔符</t>
    <phoneticPr fontId="1" type="noConversion"/>
  </si>
  <si>
    <t>数字</t>
    <phoneticPr fontId="1" type="noConversion"/>
  </si>
  <si>
    <t>注释</t>
    <phoneticPr fontId="1" type="noConversion"/>
  </si>
  <si>
    <t>;</t>
    <phoneticPr fontId="1" type="noConversion"/>
  </si>
  <si>
    <t>数据保留变量</t>
    <phoneticPr fontId="1" type="noConversion"/>
  </si>
  <si>
    <t>常见的药动学参数</t>
    <phoneticPr fontId="1" type="noConversion"/>
  </si>
  <si>
    <t>其他nonmem的关键字</t>
    <phoneticPr fontId="1" type="noConversion"/>
  </si>
  <si>
    <t>=</t>
    <phoneticPr fontId="1" type="noConversion"/>
  </si>
  <si>
    <t>+ - *  / ** .EQ. .LE. .LT. .GE. .GT. .NE.</t>
    <phoneticPr fontId="1" type="noConversion"/>
  </si>
  <si>
    <t>IF ELSE THEN ENDIF .AND. .OR.</t>
  </si>
  <si>
    <t>\d+.?\d*</t>
    <phoneticPr fontId="1" type="noConversion"/>
  </si>
  <si>
    <t>是</t>
    <phoneticPr fontId="1" type="noConversion"/>
  </si>
  <si>
    <t>是+</t>
    <phoneticPr fontId="1" type="noConversion"/>
  </si>
  <si>
    <t>S D R ALAG</t>
    <phoneticPr fontId="1" type="noConversion"/>
  </si>
  <si>
    <t xml:space="preserve">IPRED PRED CWRES WRES CL Q V KA KEL </t>
    <phoneticPr fontId="1" type="noConversion"/>
  </si>
  <si>
    <t>数学函数符号</t>
    <phoneticPr fontId="1" type="noConversion"/>
  </si>
  <si>
    <t>EXP COS SIN DADT LOG</t>
    <phoneticPr fontId="1" type="noConversion"/>
  </si>
  <si>
    <t>comment.line</t>
    <phoneticPr fontId="1" type="noConversion"/>
  </si>
  <si>
    <t>constant.numeric</t>
    <phoneticPr fontId="1" type="noConversion"/>
  </si>
  <si>
    <t>constant.character</t>
    <phoneticPr fontId="1" type="noConversion"/>
  </si>
  <si>
    <t>语句块</t>
    <phoneticPr fontId="1" type="noConversion"/>
  </si>
  <si>
    <t>$</t>
    <phoneticPr fontId="1" type="noConversion"/>
  </si>
  <si>
    <t>support.function</t>
    <phoneticPr fontId="1" type="noConversion"/>
  </si>
  <si>
    <t>support.type</t>
    <phoneticPr fontId="1" type="noConversion"/>
  </si>
  <si>
    <t>实体</t>
  </si>
  <si>
    <t>常数*</t>
  </si>
  <si>
    <t>注释*</t>
    <phoneticPr fontId="1" type="noConversion"/>
  </si>
  <si>
    <t>标记-粗体</t>
    <phoneticPr fontId="1" type="noConversion"/>
  </si>
  <si>
    <t>常数-字符</t>
    <phoneticPr fontId="1" type="noConversion"/>
  </si>
  <si>
    <t>支持-变量</t>
    <phoneticPr fontId="1" type="noConversion"/>
  </si>
  <si>
    <t>变量-参数</t>
    <phoneticPr fontId="1" type="noConversion"/>
  </si>
  <si>
    <t>支持-类型</t>
    <phoneticPr fontId="1" type="noConversion"/>
  </si>
  <si>
    <t>支持-函数</t>
    <phoneticPr fontId="1" type="noConversion"/>
  </si>
  <si>
    <t>keyword.operator</t>
    <phoneticPr fontId="1" type="noConversion"/>
  </si>
  <si>
    <t>markup.bold</t>
    <phoneticPr fontId="1" type="noConversion"/>
  </si>
  <si>
    <t>support.variable</t>
    <phoneticPr fontId="1" type="noConversion"/>
  </si>
  <si>
    <t>variable.parameter</t>
    <phoneticPr fontId="1" type="noConversion"/>
  </si>
  <si>
    <t>\d+\\.?\d*</t>
  </si>
  <si>
    <t>+|-|*||/|**|\\.EQ\\.|\\.LE\\.|\\.LT\\.|\\.GE\\.|\\.GT\\.|\\.NE\\.</t>
  </si>
  <si>
    <t>EXP|COS|SIN|DADT|LOG</t>
  </si>
  <si>
    <t>IF|ELSE|THEN|ENDIF|\\.AND\\.|\\.OR\\.</t>
  </si>
  <si>
    <t>IPRED|PRED|CWRES|WRES|CL|Q|V|KA|KEL|</t>
  </si>
  <si>
    <t>S|D|R|ALAG</t>
  </si>
  <si>
    <t>ALPHA|BETA|GAMA</t>
  </si>
  <si>
    <t>THETA ETA ERR EPS</t>
    <phoneticPr fontId="1" type="noConversion"/>
  </si>
  <si>
    <t>( ) ,</t>
    <phoneticPr fontId="1" type="noConversion"/>
  </si>
  <si>
    <t>string</t>
    <phoneticPr fontId="1" type="noConversion"/>
  </si>
  <si>
    <t>文本</t>
    <phoneticPr fontId="1" type="noConversion"/>
  </si>
  <si>
    <t>必填</t>
    <phoneticPr fontId="1" type="noConversion"/>
  </si>
  <si>
    <t>可选</t>
    <phoneticPr fontId="1" type="noConversion"/>
  </si>
  <si>
    <t>序号</t>
    <phoneticPr fontId="1" type="noConversion"/>
  </si>
  <si>
    <t>显示人类可读的该候选项的注释，写英文</t>
    <phoneticPr fontId="1" type="noConversion"/>
  </si>
  <si>
    <t>显示人类可读的该候选项的注释，写中文</t>
    <phoneticPr fontId="1" type="noConversion"/>
  </si>
  <si>
    <t>ADVAN1</t>
    <phoneticPr fontId="1" type="noConversion"/>
  </si>
  <si>
    <t>ADVAN2</t>
  </si>
  <si>
    <t>ADVAN3</t>
  </si>
  <si>
    <t>ADVAN4</t>
  </si>
  <si>
    <t>ADVAN5</t>
  </si>
  <si>
    <t>ADVAN6</t>
  </si>
  <si>
    <t>ADVAN7</t>
  </si>
  <si>
    <t>ADVAN8</t>
  </si>
  <si>
    <t>ADVAN9</t>
  </si>
  <si>
    <t>ADVAN10</t>
  </si>
  <si>
    <t>ADVAN11</t>
  </si>
  <si>
    <t>ADVAN12</t>
  </si>
  <si>
    <t>ADVAN13</t>
  </si>
  <si>
    <t>IV-1cmp-linear</t>
    <phoneticPr fontId="1" type="noConversion"/>
  </si>
  <si>
    <t>PO-1cmp-linear</t>
    <phoneticPr fontId="1" type="noConversion"/>
  </si>
  <si>
    <t>IV-2cmp-linear</t>
    <phoneticPr fontId="1" type="noConversion"/>
  </si>
  <si>
    <t>PO-2cmp-linear</t>
    <phoneticPr fontId="1" type="noConversion"/>
  </si>
  <si>
    <t>general linear model with real or complex eigenvalues</t>
    <phoneticPr fontId="1" type="noConversion"/>
  </si>
  <si>
    <t>general linear model with real eigenvalues</t>
    <phoneticPr fontId="1" type="noConversion"/>
  </si>
  <si>
    <t>general non-linear model with LSODI1 ODE Solver, and Differential‐Algebraic Equations (ADE)</t>
    <phoneticPr fontId="1" type="noConversion"/>
  </si>
  <si>
    <t>IV-1cmp-nonlinear</t>
    <phoneticPr fontId="1" type="noConversion"/>
  </si>
  <si>
    <t>IV-3cmp-linear</t>
    <phoneticPr fontId="1" type="noConversion"/>
  </si>
  <si>
    <t>PO-3cmp-linear</t>
    <phoneticPr fontId="1" type="noConversion"/>
  </si>
  <si>
    <t>ADVAN14</t>
  </si>
  <si>
    <t>ADVAN15</t>
  </si>
  <si>
    <t>general non-linear model with IDAS ODE Solver, and Differential‐Algebraic Equations (ADE)</t>
    <phoneticPr fontId="1" type="noConversion"/>
  </si>
  <si>
    <t>静注-1房室-线性消除</t>
    <phoneticPr fontId="1" type="noConversion"/>
  </si>
  <si>
    <t>口服-1房室-线性消除</t>
    <phoneticPr fontId="1" type="noConversion"/>
  </si>
  <si>
    <t>静注-2房室-线性消除</t>
    <phoneticPr fontId="1" type="noConversion"/>
  </si>
  <si>
    <t>口服-2房室-线性消除</t>
    <phoneticPr fontId="1" type="noConversion"/>
  </si>
  <si>
    <t>静注-1房室-非线性消除</t>
    <phoneticPr fontId="1" type="noConversion"/>
  </si>
  <si>
    <t>静注-3房室-线性消除</t>
    <phoneticPr fontId="1" type="noConversion"/>
  </si>
  <si>
    <t>口服-3房室-线性消除</t>
    <phoneticPr fontId="1" type="noConversion"/>
  </si>
  <si>
    <t>general non-linear model (NonStiff) RK56 ODE Solver</t>
    <phoneticPr fontId="1" type="noConversion"/>
  </si>
  <si>
    <t>general non-linear model (Stiff or non-Stiff) LSODA ODE Solver</t>
    <phoneticPr fontId="1" type="noConversion"/>
  </si>
  <si>
    <t>general non-linear model (Stiff non-Stiff) CVODES ODE Solver</t>
    <phoneticPr fontId="1" type="noConversion"/>
  </si>
  <si>
    <t>一般线非性模型(非刚性)RK56常微分方程求解器</t>
    <phoneticPr fontId="1" type="noConversion"/>
  </si>
  <si>
    <t>一般线性模型-实或复特征值</t>
    <phoneticPr fontId="1" type="noConversion"/>
  </si>
  <si>
    <t>一般线性模型-实特征值</t>
    <phoneticPr fontId="1" type="noConversion"/>
  </si>
  <si>
    <t>一般线非性模型(刚性)DGEAR1常微分方程求解器</t>
    <phoneticPr fontId="1" type="noConversion"/>
  </si>
  <si>
    <t>general non-linear model (Stiff) DGEAR1 ODE Solver</t>
    <phoneticPr fontId="1" type="noConversion"/>
  </si>
  <si>
    <t>一般线非性模型，LSODI1常微分方程求解器和代数微分方程</t>
    <phoneticPr fontId="1" type="noConversion"/>
  </si>
  <si>
    <t>一般线非性模型(刚性或非刚性)LSODI1常微分方程求解器和代数微分方程</t>
    <phoneticPr fontId="1" type="noConversion"/>
  </si>
  <si>
    <t>一般线非性模型(刚性 非刚性)LSODI1常微分方程求解器和代数微分方程</t>
    <phoneticPr fontId="1" type="noConversion"/>
  </si>
  <si>
    <t>一般线非性模型，IDAS常微分方程求解器和代数微分方程</t>
    <phoneticPr fontId="1" type="noConversion"/>
  </si>
  <si>
    <t>TRANS1</t>
    <phoneticPr fontId="1" type="noConversion"/>
  </si>
  <si>
    <t>TRANS2</t>
  </si>
  <si>
    <t>TRANS3</t>
  </si>
  <si>
    <t>TRANS4</t>
  </si>
  <si>
    <t>TRANS5</t>
  </si>
  <si>
    <t>TRANS6</t>
  </si>
  <si>
    <t>Micro parameterization</t>
  </si>
  <si>
    <t>Macro parameterization-A/B</t>
    <phoneticPr fontId="1" type="noConversion"/>
  </si>
  <si>
    <t>Macro parameterization-k31</t>
    <phoneticPr fontId="1" type="noConversion"/>
  </si>
  <si>
    <t>Clearance parameterization-Vss</t>
    <phoneticPr fontId="1" type="noConversion"/>
  </si>
  <si>
    <t>Clearance parameterization-V1</t>
    <phoneticPr fontId="1" type="noConversion"/>
  </si>
  <si>
    <t>微观参数化</t>
    <phoneticPr fontId="1" type="noConversion"/>
  </si>
  <si>
    <t>清除率参数化-Vss</t>
    <phoneticPr fontId="1" type="noConversion"/>
  </si>
  <si>
    <t>清除率参数化-V1</t>
    <phoneticPr fontId="1" type="noConversion"/>
  </si>
  <si>
    <t>宏观参数化-A/B</t>
    <phoneticPr fontId="1" type="noConversion"/>
  </si>
  <si>
    <t>宏观参数化-k31</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</si>
  <si>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</si>
  <si>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</si>
  <si>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</si>
  <si>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</si>
  <si>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</si>
  <si>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</si>
  <si>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</si>
  <si>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片段名称兼右侧注释</t>
    <phoneticPr fontId="1" type="noConversion"/>
  </si>
  <si>
    <t>字符匹配前缀-声明符</t>
    <phoneticPr fontId="1" type="noConversion"/>
  </si>
  <si>
    <t>字符匹配前缀-赋值</t>
    <phoneticPr fontId="1" type="noConversion"/>
  </si>
  <si>
    <t>本体-声明符</t>
    <phoneticPr fontId="1" type="noConversion"/>
  </si>
  <si>
    <t>本体-赋值</t>
    <phoneticPr fontId="1" type="noConversion"/>
  </si>
  <si>
    <t>注释-声明符</t>
    <phoneticPr fontId="1" type="noConversion"/>
  </si>
  <si>
    <t>注释-赋值</t>
    <phoneticPr fontId="1" type="noConversion"/>
  </si>
  <si>
    <t>prefix</t>
    <phoneticPr fontId="1" type="noConversion"/>
  </si>
  <si>
    <t>body</t>
    <phoneticPr fontId="1" type="noConversion"/>
  </si>
  <si>
    <t>description</t>
    <phoneticPr fontId="1" type="noConversion"/>
  </si>
  <si>
    <t>$PROBLEM</t>
    <phoneticPr fontId="1" type="noConversion"/>
  </si>
  <si>
    <t>$DATA</t>
    <phoneticPr fontId="1" type="noConversion"/>
  </si>
  <si>
    <t>$INPUT</t>
    <phoneticPr fontId="1" type="noConversion"/>
  </si>
  <si>
    <t>$PK</t>
    <phoneticPr fontId="1" type="noConversion"/>
  </si>
  <si>
    <t>$ERROR</t>
    <phoneticPr fontId="1" type="noConversion"/>
  </si>
  <si>
    <t>$PRED</t>
    <phoneticPr fontId="1" type="noConversion"/>
  </si>
  <si>
    <t>$THETA</t>
    <phoneticPr fontId="1" type="noConversion"/>
  </si>
  <si>
    <t>$OMEGA</t>
    <phoneticPr fontId="1" type="noConversion"/>
  </si>
  <si>
    <t>$SIGMA</t>
    <phoneticPr fontId="1" type="noConversion"/>
  </si>
  <si>
    <t>Problem Specification</t>
    <phoneticPr fontId="1" type="noConversion"/>
  </si>
  <si>
    <t>Identifies the start of a Problem Specification</t>
    <phoneticPr fontId="1" type="noConversion"/>
  </si>
  <si>
    <t>指定期望解决的问题用于区分不同的代码文件，一般作为NONMEM控制文件的第一个代码块，填写些注释性的文字，或可描述问题或可声明作者或可说明时间等。</t>
    <phoneticPr fontId="1" type="noConversion"/>
  </si>
  <si>
    <t>Define the meaning of each column in the data file</t>
    <phoneticPr fontId="1" type="noConversion"/>
  </si>
  <si>
    <t>定义数据文件每一列的含义</t>
  </si>
  <si>
    <t>Define the input file path</t>
  </si>
  <si>
    <t>定义输入文件路径</t>
  </si>
  <si>
    <t>Define the statistical structure of the PK parameter</t>
    <phoneticPr fontId="1" type="noConversion"/>
  </si>
  <si>
    <t>定义PK参数的统计学结构</t>
    <phoneticPr fontId="1" type="noConversion"/>
  </si>
  <si>
    <t>Define column meaning</t>
    <phoneticPr fontId="1" type="noConversion"/>
  </si>
  <si>
    <t>定义误差模型</t>
  </si>
  <si>
    <t>Define error model</t>
  </si>
  <si>
    <t>The model is defined by differential equations and mutually exclusive with ADVAN(PREDPP) series subroutines.</t>
    <phoneticPr fontId="1" type="noConversion"/>
  </si>
  <si>
    <t>使用微分方程定义模型，与ADVAN(PREDPP)系列子程序互斥。</t>
    <phoneticPr fontId="1" type="noConversion"/>
  </si>
  <si>
    <t>Define the initial value and boundary of the 'fixed' effect parameter in the statistical structure of the 'PK' parameter.</t>
    <phoneticPr fontId="1" type="noConversion"/>
  </si>
  <si>
    <t>Define the initial value and boundary of the 'random' effect parameter in the statistical structure of the 'PK' parameter.</t>
    <phoneticPr fontId="1" type="noConversion"/>
  </si>
  <si>
    <t>Define the initial value and boundary of the residual</t>
  </si>
  <si>
    <t>定义残差的初值与边界</t>
    <phoneticPr fontId="1" type="noConversion"/>
  </si>
  <si>
    <t>Define the initial value and boundary of the 'fixed' effect parameter in the statistical structure of the 'PK' parameter, The coefficients of the correlation between covariates and IIV are also defined here as initial values and boundaries</t>
    <phoneticPr fontId="1" type="noConversion"/>
  </si>
  <si>
    <t>定义'PK'参数统计学结构中的'固定'效应参数的初值与边界，协变量与IIV的相关性关系的系数也在此定义初值与边界</t>
    <phoneticPr fontId="1" type="noConversion"/>
  </si>
  <si>
    <t>定义'PK'参数统计学结构中的'随机'效应参数的初值与边界，IIV之间的协方差也在此定义初始值与边界</t>
    <phoneticPr fontId="1" type="noConversion"/>
  </si>
  <si>
    <t>Define the initial value and boundary of the 'random' effect parameter in the statistical structure of the 'PK' parameter, The covariance between IIV also defines the initial value and boundary here</t>
    <phoneticPr fontId="1" type="noConversion"/>
  </si>
  <si>
    <t>$MODEL</t>
    <phoneticPr fontId="1" type="noConversion"/>
  </si>
  <si>
    <t>$DES</t>
  </si>
  <si>
    <t>Define compartment and compartment properties, which are only available in general linear / nonlinear models (ADVAN5-9, 13)</t>
    <phoneticPr fontId="1" type="noConversion"/>
  </si>
  <si>
    <t>定义房室与房室属性，仅在一般线性/非线性模型中可用(ADVAN5-9,13)</t>
    <phoneticPr fontId="1" type="noConversion"/>
  </si>
  <si>
    <t>使用微分方程定义模型，仅在一般线性/非线性模型中可用(ADVAN5-9,13)</t>
    <phoneticPr fontId="1" type="noConversion"/>
  </si>
  <si>
    <t>The model is defined by differential equations, which are only available in general linear / nonlinear models (ADVAN5-9, 13)</t>
    <phoneticPr fontId="1" type="noConversion"/>
  </si>
  <si>
    <t>Define differential equations model</t>
    <phoneticPr fontId="1" type="noConversion"/>
  </si>
  <si>
    <t>Only for ADVAN5-9, 13 to Define differential equations model</t>
    <phoneticPr fontId="1" type="noConversion"/>
  </si>
  <si>
    <t>匹配内容</t>
    <phoneticPr fontId="1" type="noConversion"/>
  </si>
  <si>
    <t>条目名称</t>
    <phoneticPr fontId="1" type="noConversion"/>
  </si>
  <si>
    <t>$TABLE</t>
  </si>
  <si>
    <t>Define one output table</t>
    <phoneticPr fontId="1" type="noConversion"/>
  </si>
  <si>
    <t>定义一个输出的表格</t>
  </si>
  <si>
    <t>$ESTIMATION</t>
    <phoneticPr fontId="1" type="noConversion"/>
  </si>
  <si>
    <t>Define the details of the estimation process</t>
  </si>
  <si>
    <t>METHOD=CONDITIONAL LAPLACE INTER</t>
  </si>
  <si>
    <t>METHOD=CONDITIONAL INTER</t>
    <phoneticPr fontId="1" type="noConversion"/>
  </si>
  <si>
    <t>METHOD=0  INTER</t>
    <phoneticPr fontId="1" type="noConversion"/>
  </si>
  <si>
    <t>Engine algorithm=FO-I</t>
  </si>
  <si>
    <t>Engine algorithm=FO-I</t>
    <phoneticPr fontId="1" type="noConversion"/>
  </si>
  <si>
    <t>Engine algorithm=FOCE-I</t>
  </si>
  <si>
    <t>Engine algorithm=FOCE-I</t>
    <phoneticPr fontId="1" type="noConversion"/>
  </si>
  <si>
    <t>Engine algorithm=LAPLACIAN-I</t>
  </si>
  <si>
    <t>Engine algorithm=LAPLACIAN-I</t>
    <phoneticPr fontId="1" type="noConversion"/>
  </si>
  <si>
    <t>将算法指定为FO-I</t>
  </si>
  <si>
    <t>将算法指定为FOCE-I</t>
  </si>
  <si>
    <t>将算法指定为LAPLACIAN-I</t>
    <phoneticPr fontId="1" type="noConversion"/>
  </si>
  <si>
    <t>将算法指定为HYBRID-混合算法</t>
    <phoneticPr fontId="1" type="noConversion"/>
  </si>
  <si>
    <t>将算法指定为ITS-迭代两步法</t>
    <phoneticPr fontId="1" type="noConversion"/>
  </si>
  <si>
    <t>将算法指定为IMP-重要性重采样法</t>
    <phoneticPr fontId="1" type="noConversion"/>
  </si>
  <si>
    <t>将算法指定为IMPMAP-使用后验众数辅助的重要性重采样</t>
    <phoneticPr fontId="1" type="noConversion"/>
  </si>
  <si>
    <t>将算法指定为BAYES-贝叶斯</t>
    <phoneticPr fontId="1" type="noConversion"/>
  </si>
  <si>
    <t>将算法指定为DIRECT-直接采样</t>
    <phoneticPr fontId="1" type="noConversion"/>
  </si>
  <si>
    <t>将算法指定为CHAIN-类似与PhoenixNLME的Profile运行模式初值进行扰动</t>
    <phoneticPr fontId="1" type="noConversion"/>
  </si>
  <si>
    <t>Engine algorithm=HYBRID</t>
  </si>
  <si>
    <t>Engine algorithm=ITS</t>
  </si>
  <si>
    <t>Engine algorithm=IMP</t>
  </si>
  <si>
    <t>Engine algorithm=IMPMAP</t>
  </si>
  <si>
    <t>Engine algorithm=BAYES</t>
  </si>
  <si>
    <t>Engine algorithm=DIRECT</t>
  </si>
  <si>
    <t>Engine algorithm=CHAIN, which is similar to the initial value of Phoenix NLME's Profile Run Mode to be perturbed.</t>
  </si>
  <si>
    <t>Engine algorithm=CHAIN, which is similar to the initial value of Phoenix NLME's Profile Run Mode to be perturbed.</t>
    <phoneticPr fontId="1" type="noConversion"/>
  </si>
  <si>
    <t>$SCATTERPLOT</t>
    <phoneticPr fontId="1" type="noConversion"/>
  </si>
  <si>
    <t>Define one output SCATTERPLOT</t>
    <phoneticPr fontId="1" type="noConversion"/>
  </si>
  <si>
    <t>定义一个输出的三点图</t>
    <phoneticPr fontId="1" type="noConversion"/>
  </si>
  <si>
    <t>.EQ.</t>
  </si>
  <si>
    <t>.LE.</t>
  </si>
  <si>
    <t>.LT.</t>
  </si>
  <si>
    <t>.GE.</t>
  </si>
  <si>
    <t>.GT.</t>
  </si>
  <si>
    <t>.NE.</t>
  </si>
  <si>
    <t>&lt;=</t>
    <phoneticPr fontId="1" type="noConversion"/>
  </si>
  <si>
    <t>&lt;</t>
    <phoneticPr fontId="1" type="noConversion"/>
  </si>
  <si>
    <t>&gt;=</t>
    <phoneticPr fontId="1" type="noConversion"/>
  </si>
  <si>
    <t>&gt;</t>
    <phoneticPr fontId="1" type="noConversion"/>
  </si>
  <si>
    <t>&lt;&gt;</t>
    <phoneticPr fontId="1" type="noConversion"/>
  </si>
  <si>
    <t>等于</t>
    <phoneticPr fontId="1" type="noConversion"/>
  </si>
  <si>
    <t>小于等于</t>
    <phoneticPr fontId="1" type="noConversion"/>
  </si>
  <si>
    <t>小于</t>
    <phoneticPr fontId="1" type="noConversion"/>
  </si>
  <si>
    <t>大于等于</t>
    <phoneticPr fontId="1" type="noConversion"/>
  </si>
  <si>
    <t>大于</t>
    <phoneticPr fontId="1" type="noConversion"/>
  </si>
  <si>
    <t>不等于</t>
    <phoneticPr fontId="1" type="noConversion"/>
  </si>
  <si>
    <t>Less Than</t>
  </si>
  <si>
    <t>Greater Than</t>
  </si>
  <si>
    <t>Not Equal</t>
  </si>
  <si>
    <t>EQual</t>
    <phoneticPr fontId="1" type="noConversion"/>
  </si>
  <si>
    <t>Less than or Equal</t>
    <phoneticPr fontId="1" type="noConversion"/>
  </si>
  <si>
    <t>Greater than or Equal</t>
    <phoneticPr fontId="1" type="noConversion"/>
  </si>
  <si>
    <t>.AND.</t>
    <phoneticPr fontId="1" type="noConversion"/>
  </si>
  <si>
    <t>.OR.</t>
    <phoneticPr fontId="1" type="noConversion"/>
  </si>
  <si>
    <t>And</t>
    <phoneticPr fontId="1" type="noConversion"/>
  </si>
  <si>
    <t>Or</t>
    <phoneticPr fontId="1" type="noConversion"/>
  </si>
  <si>
    <t>IF</t>
    <phoneticPr fontId="1" type="noConversion"/>
  </si>
  <si>
    <t>ELSE</t>
    <phoneticPr fontId="1" type="noConversion"/>
  </si>
  <si>
    <t>THEN</t>
  </si>
  <si>
    <t>ENDIF</t>
  </si>
  <si>
    <t>逻辑运算符：和</t>
  </si>
  <si>
    <t>逻辑运算符：或</t>
  </si>
  <si>
    <t>逻辑运算符：如果</t>
  </si>
  <si>
    <t>逻辑运算符：否则</t>
  </si>
  <si>
    <t>逻辑运算符：则</t>
  </si>
  <si>
    <t>逻辑运算符：结束如果</t>
  </si>
  <si>
    <t>Set the maximum number of iterations to 999</t>
  </si>
  <si>
    <t>将最大迭代次数设定为999次</t>
  </si>
  <si>
    <t>$COVARIANCE</t>
  </si>
  <si>
    <t>Define the details of calculation engine algorithm, convergence criterion, maximum number of iterations and so on</t>
    <phoneticPr fontId="1" type="noConversion"/>
  </si>
  <si>
    <t>定义计算引擎算法、收敛判据标准、最大迭代次数等细节。</t>
    <phoneticPr fontId="1" type="noConversion"/>
  </si>
  <si>
    <t>定义参数精度计算方法</t>
    <phoneticPr fontId="1" type="noConversion"/>
  </si>
  <si>
    <t>Define the calculation method of parameter accuracy</t>
  </si>
  <si>
    <t>Parameter accuracy(CV,RSE,SE,SD)</t>
    <phoneticPr fontId="1" type="noConversion"/>
  </si>
  <si>
    <t>MATRIX=R</t>
    <phoneticPr fontId="1" type="noConversion"/>
  </si>
  <si>
    <t>MATRIX=S</t>
    <phoneticPr fontId="1" type="noConversion"/>
  </si>
  <si>
    <t>Hessian</t>
  </si>
  <si>
    <t>Gradient, Fisher Score</t>
    <phoneticPr fontId="1" type="noConversion"/>
  </si>
  <si>
    <t>海森矩阵</t>
    <phoneticPr fontId="1" type="noConversion"/>
  </si>
  <si>
    <t>梯度矩阵(雅可比矩阵)，费舍尔分数</t>
    <phoneticPr fontId="1" type="noConversion"/>
  </si>
  <si>
    <t>Clearance parameterization-1cmp</t>
    <phoneticPr fontId="1" type="noConversion"/>
  </si>
  <si>
    <t>清除率参数化-1cmp</t>
    <phoneticPr fontId="1" type="noConversion"/>
  </si>
  <si>
    <t>NOABORT</t>
  </si>
  <si>
    <t>NOAPPEND</t>
  </si>
  <si>
    <t>FILE</t>
  </si>
  <si>
    <t>FIRSTONLY</t>
  </si>
  <si>
    <t>ONEHEADER</t>
  </si>
  <si>
    <t>NOPRINT</t>
  </si>
  <si>
    <t>EXP</t>
  </si>
  <si>
    <t>COS</t>
  </si>
  <si>
    <t>SIN</t>
  </si>
  <si>
    <t>DADT</t>
  </si>
  <si>
    <t>LOG</t>
  </si>
  <si>
    <t>IPRED</t>
  </si>
  <si>
    <t>PRED</t>
  </si>
  <si>
    <t>CWRES</t>
  </si>
  <si>
    <t>WRES</t>
  </si>
  <si>
    <t>IRES</t>
  </si>
  <si>
    <t>RES</t>
  </si>
  <si>
    <t>CL</t>
  </si>
  <si>
    <t>KA</t>
  </si>
  <si>
    <t>KEL</t>
  </si>
  <si>
    <t>ALPHA</t>
  </si>
  <si>
    <t>BETA</t>
  </si>
  <si>
    <t>GAMA</t>
  </si>
  <si>
    <t>TIME</t>
  </si>
  <si>
    <t>AMT</t>
  </si>
  <si>
    <t>ADDL</t>
  </si>
  <si>
    <t>II</t>
  </si>
  <si>
    <t>DV</t>
  </si>
  <si>
    <t>CALL</t>
  </si>
  <si>
    <t>CMT</t>
  </si>
  <si>
    <t>PCMT</t>
  </si>
  <si>
    <t>CONT</t>
  </si>
  <si>
    <t>DATE</t>
  </si>
  <si>
    <t>RATE</t>
  </si>
  <si>
    <t>MDV</t>
  </si>
  <si>
    <t>EVID</t>
  </si>
  <si>
    <t>FIN</t>
  </si>
  <si>
    <t>FINISH</t>
  </si>
  <si>
    <t>ID</t>
  </si>
  <si>
    <t>L1</t>
  </si>
  <si>
    <t>L2</t>
  </si>
  <si>
    <t>SS</t>
  </si>
  <si>
    <t>因变量个体预测值</t>
    <phoneticPr fontId="1" type="noConversion"/>
  </si>
  <si>
    <t>因变量群体预测值</t>
    <phoneticPr fontId="1" type="noConversion"/>
  </si>
  <si>
    <t>条件加权残差</t>
    <phoneticPr fontId="1" type="noConversion"/>
  </si>
  <si>
    <t>加权残差</t>
    <phoneticPr fontId="1" type="noConversion"/>
  </si>
  <si>
    <t>个体残差</t>
    <phoneticPr fontId="1" type="noConversion"/>
  </si>
  <si>
    <t>残差</t>
    <phoneticPr fontId="1" type="noConversion"/>
  </si>
  <si>
    <t>清除率</t>
    <phoneticPr fontId="1" type="noConversion"/>
  </si>
  <si>
    <t>时间</t>
    <phoneticPr fontId="1" type="noConversion"/>
  </si>
  <si>
    <t>给药剂量</t>
    <phoneticPr fontId="1" type="noConversion"/>
  </si>
  <si>
    <t>因变量（观测值）</t>
    <phoneticPr fontId="1" type="noConversion"/>
  </si>
  <si>
    <t>房室编号</t>
    <phoneticPr fontId="1" type="noConversion"/>
  </si>
  <si>
    <t>给药间隔</t>
    <phoneticPr fontId="1" type="noConversion"/>
  </si>
  <si>
    <t>额外附加给药次数</t>
    <phoneticPr fontId="1" type="noConversion"/>
  </si>
  <si>
    <t>日期</t>
    <phoneticPr fontId="1" type="noConversion"/>
  </si>
  <si>
    <t>给药速率</t>
    <phoneticPr fontId="1" type="noConversion"/>
  </si>
  <si>
    <t>将此行因变量的值视为缺失</t>
    <phoneticPr fontId="1" type="noConversion"/>
  </si>
  <si>
    <t>事件类型编号</t>
    <phoneticPr fontId="1" type="noConversion"/>
  </si>
  <si>
    <t>个体编号</t>
    <phoneticPr fontId="1" type="noConversion"/>
  </si>
  <si>
    <t>阿尔法，宏观参数</t>
    <phoneticPr fontId="1" type="noConversion"/>
  </si>
  <si>
    <t>贝塔，宏观参数</t>
    <phoneticPr fontId="1" type="noConversion"/>
  </si>
  <si>
    <t>伽马，宏观参数</t>
    <phoneticPr fontId="1" type="noConversion"/>
  </si>
  <si>
    <t>标识是否为已经到达稳态</t>
    <phoneticPr fontId="1" type="noConversion"/>
  </si>
  <si>
    <t>正弦三角函数</t>
    <phoneticPr fontId="1" type="noConversion"/>
  </si>
  <si>
    <t>余弦三角函数</t>
    <phoneticPr fontId="1" type="noConversion"/>
  </si>
  <si>
    <t>以自然常数e为底的指数函数</t>
    <phoneticPr fontId="1" type="noConversion"/>
  </si>
  <si>
    <t>仅在首行输出一次列的名称</t>
    <phoneticPr fontId="1" type="noConversion"/>
  </si>
  <si>
    <t>仅输出每个个体的第一条记录</t>
    <phoneticPr fontId="1" type="noConversion"/>
  </si>
  <si>
    <t>不在表格中附加DV，PRED，RES，WRES列</t>
    <phoneticPr fontId="1" type="noConversion"/>
  </si>
  <si>
    <t>文件=内容输出至具体哪个路径下的哪个文件</t>
    <phoneticPr fontId="1" type="noConversion"/>
  </si>
  <si>
    <t>不在.lst结果中输出此内容</t>
    <phoneticPr fontId="1" type="noConversion"/>
  </si>
  <si>
    <t>METHOD=HYBRID</t>
  </si>
  <si>
    <t>METHOD=ITS</t>
  </si>
  <si>
    <t>METHOD=IMP</t>
  </si>
  <si>
    <t>METHOD=IMPMAP</t>
  </si>
  <si>
    <t>METHOD=BAYES</t>
  </si>
  <si>
    <t>METHOD=DIRECT</t>
  </si>
  <si>
    <t>METHOD=CHAIN</t>
  </si>
  <si>
    <t>Only for ADVAN5-9, 13 to Define compartment and compartment properties</t>
    <phoneticPr fontId="1" type="noConversion"/>
  </si>
  <si>
    <t>填充内容</t>
    <phoneticPr fontId="1" type="noConversion"/>
  </si>
  <si>
    <t>FIX</t>
    <phoneticPr fontId="1" type="noConversion"/>
  </si>
  <si>
    <t>将此参数的值固定为初始值</t>
    <phoneticPr fontId="1" type="noConversion"/>
  </si>
  <si>
    <t>关键字-操作符</t>
    <phoneticPr fontId="1" type="noConversion"/>
  </si>
  <si>
    <t>自定义分类</t>
    <phoneticPr fontId="1" type="noConversion"/>
  </si>
  <si>
    <t>语法高亮分类-中文</t>
    <phoneticPr fontId="1" type="noConversion"/>
  </si>
  <si>
    <t>语法高亮分类-英文</t>
    <phoneticPr fontId="1" type="noConversion"/>
  </si>
  <si>
    <t>前缀模式</t>
    <phoneticPr fontId="1" type="noConversion"/>
  </si>
  <si>
    <t>TIME|AMT|ADDL|II|CALL|CMT|PCMT|CONT|DATE|RATE|DV|MDV|EVID|FIN|FINISH|ID|L1|II|L2|MRG_|RAW_|RPT_|SS</t>
    <phoneticPr fontId="1" type="noConversion"/>
  </si>
  <si>
    <t>TIME AMT ADDL II CALL CMT PCMT CONT DATE RATE DV MDV EVID FIN FINISH ID L1 II L2 MRG_ RAW_ RPT_ SS</t>
    <phoneticPr fontId="1" type="noConversion"/>
  </si>
  <si>
    <t>正则表达式</t>
    <phoneticPr fontId="1" type="noConversion"/>
  </si>
  <si>
    <t>\$</t>
    <phoneticPr fontId="1" type="noConversion"/>
  </si>
  <si>
    <t>整数</t>
    <phoneticPr fontId="1" type="noConversion"/>
  </si>
  <si>
    <t>regular expression</t>
    <phoneticPr fontId="1" type="noConversion"/>
  </si>
  <si>
    <t>Item name</t>
    <phoneticPr fontId="1" type="noConversion"/>
  </si>
  <si>
    <t>注释1</t>
    <phoneticPr fontId="1" type="noConversion"/>
  </si>
  <si>
    <t>注释2</t>
    <phoneticPr fontId="1" type="noConversion"/>
  </si>
  <si>
    <t>Description1</t>
    <phoneticPr fontId="1" type="noConversion"/>
  </si>
  <si>
    <t>Description2</t>
    <phoneticPr fontId="1" type="noConversion"/>
  </si>
  <si>
    <t>字段</t>
    <phoneticPr fontId="1" type="noConversion"/>
  </si>
  <si>
    <t>字段类型</t>
    <phoneticPr fontId="1" type="noConversion"/>
  </si>
  <si>
    <t>Number</t>
    <phoneticPr fontId="1" type="noConversion"/>
  </si>
  <si>
    <t>Integer</t>
    <phoneticPr fontId="1" type="noConversion"/>
  </si>
  <si>
    <t>通过Excel函数合并完成的JSON格式条目</t>
    <phoneticPr fontId="1" type="noConversion"/>
  </si>
  <si>
    <t>$SUBROUTINES</t>
    <phoneticPr fontId="1" type="noConversion"/>
  </si>
  <si>
    <t>在此语句中指定ADVAN和TRANS</t>
    <phoneticPr fontId="1" type="noConversion"/>
  </si>
  <si>
    <t>Specify ADVAN and TRANS in this statement</t>
  </si>
  <si>
    <t>\\$PROBLEM</t>
  </si>
  <si>
    <t>\\$DATA</t>
  </si>
  <si>
    <t>\\$INPUT</t>
  </si>
  <si>
    <t>\\$PK</t>
  </si>
  <si>
    <t>\\$ERROR</t>
  </si>
  <si>
    <t>\\$PRED</t>
  </si>
  <si>
    <t>\\$THETA</t>
  </si>
  <si>
    <t>\\$OMEGA</t>
  </si>
  <si>
    <t>\\$SIGMA</t>
  </si>
  <si>
    <t>\\$MODEL</t>
  </si>
  <si>
    <t>\\$DES</t>
  </si>
  <si>
    <t>\\$TABLE</t>
  </si>
  <si>
    <t>\\$SCATTERPLOT</t>
  </si>
  <si>
    <t>\\$ESTIMATION</t>
  </si>
  <si>
    <t>\\$COVARIANCE</t>
  </si>
  <si>
    <t>\\$SUBROUTINES</t>
  </si>
  <si>
    <t>MAXEVALL=999</t>
    <phoneticPr fontId="1" type="noConversion"/>
  </si>
  <si>
    <t>THETA|ETA|ERR|EPS</t>
    <phoneticPr fontId="1" type="noConversion"/>
  </si>
  <si>
    <t>ALPHA BETA GAMA W F</t>
    <phoneticPr fontId="1" type="noConversion"/>
  </si>
  <si>
    <t>INTERACTION|INTER|NOABORT|NOAPPEND|FILE|FIRSTONLY|ONEHEADER|NOPRINT|FIX|FIXED</t>
    <phoneticPr fontId="1" type="noConversion"/>
  </si>
  <si>
    <t>INTERACTION INTER NOABORT NOAPPEND FILE FIRSTONLY ONEHEADER NOPRINT FIX FIXED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</si>
</sst>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0"/>
      <color rgb="FF000000"/>
      <name val="Arial Unicode MS"/>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0" fontId="2" fillId="0" borderId="0" xfId="0" applyFont="1" applyAlignment="1">
      <alignment vertical="center"/>
    </xf>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1"/>
  <sheetViews>
    <sheetView tabSelected="1" topLeftCell="D1" workbookViewId="0">
      <selection activeCell="E14" sqref="E14"/>
    </sheetView>
  </sheetViews>
  <sheetFormatPr defaultRowHeight="14.25" x14ac:dyDescent="0.2"/>
  <cols>
    <col min="1" max="1" width="21.25" bestFit="1" customWidth="1"/>
    <col min="2" max="3" width="18.375" bestFit="1" customWidth="1"/>
    <col min="4" max="4" width="9" bestFit="1" customWidth="1"/>
    <col min="5" max="5" width="39.625" customWidth="1"/>
    <col min="6" max="6" width="107.25" bestFit="1" customWidth="1"/>
    <col min="7" max="7" width="2" bestFit="1" customWidth="1"/>
  </cols>
  <sheetData>
    <row r="1" spans="1:6" x14ac:dyDescent="0.2">
      <c r="A1" t="s">
        <v>348</v>
      </c>
      <c r="B1" t="s">
        <v>349</v>
      </c>
      <c r="C1" t="s">
        <v>350</v>
      </c>
      <c r="D1" t="s">
        <v>351</v>
      </c>
      <c r="E1" t="s">
        <v>0</v>
      </c>
      <c r="F1" t="s">
        <v>354</v>
      </c>
    </row>
    <row r="2" spans="1:6" x14ac:dyDescent="0.2">
      <c r="A2" t="s">
        <v>1</v>
      </c>
      <c r="B2" t="s">
        <v>347</v>
      </c>
      <c r="C2" t="s">
        <v>37</v>
      </c>
      <c r="E2" s="1" t="s">
        <v>12</v>
      </c>
      <c r="F2" s="1" t="s">
        <v>42</v>
      </c>
    </row>
    <row r="3" spans="1:6" x14ac:dyDescent="0.2">
      <c r="A3" t="s">
        <v>19</v>
      </c>
      <c r="B3" t="s">
        <v>347</v>
      </c>
      <c r="C3" t="s">
        <v>37</v>
      </c>
      <c r="E3" s="1" t="s">
        <v>20</v>
      </c>
      <c r="F3" s="1" t="s">
        <v>43</v>
      </c>
    </row>
    <row r="4" spans="1:6" x14ac:dyDescent="0.2">
      <c r="A4" t="s">
        <v>5</v>
      </c>
      <c r="B4" t="s">
        <v>29</v>
      </c>
      <c r="C4" t="s">
        <v>22</v>
      </c>
      <c r="E4" t="s">
        <v>14</v>
      </c>
      <c r="F4" t="s">
        <v>41</v>
      </c>
    </row>
    <row r="5" spans="1:6" x14ac:dyDescent="0.2">
      <c r="A5" t="s">
        <v>2</v>
      </c>
      <c r="B5" t="s">
        <v>36</v>
      </c>
      <c r="C5" t="s">
        <v>26</v>
      </c>
      <c r="E5" t="s">
        <v>13</v>
      </c>
      <c r="F5" t="s">
        <v>44</v>
      </c>
    </row>
    <row r="6" spans="1:6" x14ac:dyDescent="0.2">
      <c r="A6" t="s">
        <v>3</v>
      </c>
      <c r="B6" t="s">
        <v>31</v>
      </c>
      <c r="C6" t="s">
        <v>38</v>
      </c>
      <c r="E6" t="s">
        <v>11</v>
      </c>
      <c r="F6" t="s">
        <v>11</v>
      </c>
    </row>
    <row r="7" spans="1:6" x14ac:dyDescent="0.2">
      <c r="A7" t="s">
        <v>4</v>
      </c>
      <c r="B7" t="s">
        <v>347</v>
      </c>
      <c r="C7" t="s">
        <v>37</v>
      </c>
      <c r="E7" t="s">
        <v>49</v>
      </c>
    </row>
    <row r="8" spans="1:6" x14ac:dyDescent="0.2">
      <c r="A8" t="s">
        <v>6</v>
      </c>
      <c r="B8" t="s">
        <v>30</v>
      </c>
      <c r="C8" t="s">
        <v>21</v>
      </c>
      <c r="D8" t="s">
        <v>15</v>
      </c>
      <c r="E8" t="s">
        <v>7</v>
      </c>
      <c r="F8" t="s">
        <v>7</v>
      </c>
    </row>
    <row r="9" spans="1:6" x14ac:dyDescent="0.2">
      <c r="A9" t="s">
        <v>8</v>
      </c>
      <c r="B9" t="s">
        <v>32</v>
      </c>
      <c r="C9" t="s">
        <v>23</v>
      </c>
      <c r="E9" t="s">
        <v>353</v>
      </c>
      <c r="F9" t="s">
        <v>352</v>
      </c>
    </row>
    <row r="10" spans="1:6" x14ac:dyDescent="0.2">
      <c r="A10" t="s">
        <v>9</v>
      </c>
      <c r="B10" t="s">
        <v>33</v>
      </c>
      <c r="C10" t="s">
        <v>39</v>
      </c>
      <c r="D10" t="s">
        <v>15</v>
      </c>
      <c r="E10" t="s">
        <v>18</v>
      </c>
      <c r="F10" t="s">
        <v>45</v>
      </c>
    </row>
    <row r="11" spans="1:6" x14ac:dyDescent="0.2">
      <c r="B11" t="s">
        <v>33</v>
      </c>
      <c r="C11" t="s">
        <v>39</v>
      </c>
      <c r="D11" t="s">
        <v>16</v>
      </c>
      <c r="E11" t="s">
        <v>17</v>
      </c>
      <c r="F11" t="s">
        <v>46</v>
      </c>
    </row>
    <row r="12" spans="1:6" x14ac:dyDescent="0.2">
      <c r="B12" t="s">
        <v>33</v>
      </c>
      <c r="C12" t="s">
        <v>39</v>
      </c>
      <c r="E12" t="s">
        <v>389</v>
      </c>
      <c r="F12" t="s">
        <v>47</v>
      </c>
    </row>
    <row r="13" spans="1:6" x14ac:dyDescent="0.2">
      <c r="A13" t="s">
        <v>10</v>
      </c>
      <c r="B13" t="s">
        <v>34</v>
      </c>
      <c r="C13" t="s">
        <v>40</v>
      </c>
      <c r="D13" t="s">
        <v>15</v>
      </c>
      <c r="E13" t="s">
        <v>48</v>
      </c>
      <c r="F13" t="s">
        <v>388</v>
      </c>
    </row>
    <row r="14" spans="1:6" x14ac:dyDescent="0.2">
      <c r="A14" t="s">
        <v>10</v>
      </c>
      <c r="B14" t="s">
        <v>35</v>
      </c>
      <c r="C14" t="s">
        <v>27</v>
      </c>
      <c r="E14" t="s">
        <v>391</v>
      </c>
      <c r="F14" t="s">
        <v>390</v>
      </c>
    </row>
    <row r="15" spans="1:6" x14ac:dyDescent="0.2">
      <c r="A15" t="s">
        <v>24</v>
      </c>
      <c r="B15" t="s">
        <v>28</v>
      </c>
      <c r="C15" t="s">
        <v>26</v>
      </c>
      <c r="D15" t="s">
        <v>15</v>
      </c>
      <c r="E15" t="s">
        <v>25</v>
      </c>
      <c r="F15" t="s">
        <v>355</v>
      </c>
    </row>
    <row r="21" spans="3:3" ht="15" x14ac:dyDescent="0.2">
      <c r="C21" s="2"/>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C55DB-F358-4A5D-A75B-9313D984AF51}">
  <dimension ref="A1:AB111"/>
  <sheetViews>
    <sheetView zoomScaleNormal="100" workbookViewId="0">
      <selection activeCell="F8" sqref="A8:F9"/>
    </sheetView>
  </sheetViews>
  <sheetFormatPr defaultRowHeight="14.25" x14ac:dyDescent="0.2"/>
  <cols>
    <col min="2" max="2" width="8.25" bestFit="1" customWidth="1"/>
    <col min="3" max="3" width="9.75" customWidth="1"/>
    <col min="4" max="4" width="10.25" customWidth="1"/>
    <col min="5" max="5" width="9.5" customWidth="1"/>
    <col min="6" max="6" width="19.75" customWidth="1"/>
    <col min="7" max="7" width="15.5" customWidth="1"/>
    <col min="8" max="8" width="2.125" bestFit="1" customWidth="1"/>
    <col min="9" max="9" width="9" customWidth="1"/>
    <col min="10" max="10" width="2.125" bestFit="1" customWidth="1"/>
    <col min="11" max="11" width="1.875" bestFit="1" customWidth="1"/>
    <col min="12" max="12" width="2" bestFit="1" customWidth="1"/>
    <col min="13" max="13" width="2.125" bestFit="1" customWidth="1"/>
    <col min="15" max="15" width="3.125" bestFit="1" customWidth="1"/>
    <col min="17" max="17" width="3.125" bestFit="1" customWidth="1"/>
    <col min="18" max="18" width="8.125" bestFit="1" customWidth="1"/>
    <col min="19" max="19" width="3.125" bestFit="1" customWidth="1"/>
    <col min="20" max="20" width="8.75" bestFit="1" customWidth="1"/>
    <col min="21" max="21" width="3.125" bestFit="1" customWidth="1"/>
    <col min="22" max="22" width="4.125" customWidth="1"/>
    <col min="23" max="23" width="3.125" bestFit="1" customWidth="1"/>
    <col min="24" max="24" width="8.25" customWidth="1"/>
    <col min="25" max="25" width="2.125" bestFit="1" customWidth="1"/>
    <col min="26" max="26" width="2" bestFit="1" customWidth="1"/>
    <col min="27" max="27" width="1.875" bestFit="1" customWidth="1"/>
  </cols>
  <sheetData>
    <row r="1" spans="1:28" x14ac:dyDescent="0.2">
      <c r="A1" t="s">
        <v>363</v>
      </c>
      <c r="B1" t="s">
        <v>365</v>
      </c>
      <c r="C1" t="s">
        <v>132</v>
      </c>
      <c r="D1" t="s">
        <v>133</v>
      </c>
      <c r="E1" t="s">
        <v>358</v>
      </c>
      <c r="F1" t="s">
        <v>361</v>
      </c>
      <c r="G1" t="s">
        <v>362</v>
      </c>
    </row>
    <row r="2" spans="1:28" x14ac:dyDescent="0.2">
      <c r="A2" t="s">
        <v>364</v>
      </c>
      <c r="B2" t="s">
        <v>366</v>
      </c>
      <c r="C2" t="s">
        <v>50</v>
      </c>
      <c r="D2" t="s">
        <v>357</v>
      </c>
      <c r="E2" t="s">
        <v>50</v>
      </c>
      <c r="F2" t="s">
        <v>50</v>
      </c>
      <c r="G2" t="s">
        <v>50</v>
      </c>
    </row>
    <row r="3" spans="1:28" x14ac:dyDescent="0.2">
      <c r="A3" t="s">
        <v>363</v>
      </c>
      <c r="B3" t="s">
        <v>54</v>
      </c>
      <c r="C3" s="3" t="s">
        <v>174</v>
      </c>
      <c r="D3" s="3" t="s">
        <v>344</v>
      </c>
      <c r="E3" s="3" t="s">
        <v>175</v>
      </c>
      <c r="F3" t="s">
        <v>359</v>
      </c>
      <c r="G3" t="s">
        <v>360</v>
      </c>
    </row>
    <row r="4" spans="1:28" x14ac:dyDescent="0.2">
      <c r="A4" t="s">
        <v>364</v>
      </c>
      <c r="B4" t="s">
        <v>356</v>
      </c>
      <c r="C4" t="s">
        <v>51</v>
      </c>
      <c r="D4" t="s">
        <v>354</v>
      </c>
      <c r="E4" t="s">
        <v>51</v>
      </c>
      <c r="F4" t="s">
        <v>51</v>
      </c>
      <c r="G4" t="s">
        <v>51</v>
      </c>
    </row>
    <row r="5" spans="1:28" x14ac:dyDescent="0.2">
      <c r="A5" t="s">
        <v>53</v>
      </c>
      <c r="B5" t="s">
        <v>52</v>
      </c>
      <c r="C5" t="s">
        <v>52</v>
      </c>
      <c r="D5" t="s">
        <v>52</v>
      </c>
      <c r="E5" t="s">
        <v>52</v>
      </c>
      <c r="F5" t="s">
        <v>53</v>
      </c>
      <c r="G5" t="s">
        <v>53</v>
      </c>
    </row>
    <row r="6" spans="1:28" s="3" customFormat="1" ht="84" customHeight="1" x14ac:dyDescent="0.2">
      <c r="A6" s="3" t="s">
        <v>6</v>
      </c>
      <c r="B6" s="3" t="s">
        <v>54</v>
      </c>
      <c r="C6" s="3" t="s">
        <v>174</v>
      </c>
      <c r="D6" s="3" t="s">
        <v>344</v>
      </c>
      <c r="E6" s="3" t="s">
        <v>175</v>
      </c>
      <c r="F6" s="3" t="s">
        <v>55</v>
      </c>
      <c r="G6" s="3" t="s">
        <v>56</v>
      </c>
      <c r="I6" s="3" t="s">
        <v>125</v>
      </c>
      <c r="N6" s="3" t="s">
        <v>126</v>
      </c>
      <c r="P6" s="3" t="s">
        <v>127</v>
      </c>
      <c r="R6" s="3" t="s">
        <v>128</v>
      </c>
      <c r="T6" s="3" t="s">
        <v>129</v>
      </c>
      <c r="V6" s="3" t="s">
        <v>130</v>
      </c>
      <c r="X6" s="3" t="s">
        <v>131</v>
      </c>
      <c r="AB6" s="3" t="s">
        <v>367</v>
      </c>
    </row>
    <row r="7" spans="1:28" x14ac:dyDescent="0.2">
      <c r="B7">
        <v>1</v>
      </c>
      <c r="C7" t="s">
        <v>57</v>
      </c>
      <c r="D7" t="s">
        <v>57</v>
      </c>
      <c r="E7" t="str">
        <f>F7</f>
        <v>IV-1cmp-linear</v>
      </c>
      <c r="F7" t="s">
        <v>70</v>
      </c>
      <c r="G7" t="s">
        <v>83</v>
      </c>
      <c r="H7" t="s">
        <v>121</v>
      </c>
      <c r="I7" t="str">
        <f>E7</f>
        <v>IV-1cmp-linear</v>
      </c>
      <c r="J7" t="s">
        <v>121</v>
      </c>
      <c r="K7" t="s">
        <v>118</v>
      </c>
      <c r="L7" t="s">
        <v>122</v>
      </c>
      <c r="M7" t="s">
        <v>121</v>
      </c>
      <c r="N7" t="s">
        <v>132</v>
      </c>
      <c r="O7" t="s">
        <v>124</v>
      </c>
      <c r="P7" t="str">
        <f t="shared" ref="P7:P38" si="0">C7</f>
        <v>ADVAN1</v>
      </c>
      <c r="Q7" t="s">
        <v>123</v>
      </c>
      <c r="R7" t="s">
        <v>133</v>
      </c>
      <c r="S7" t="s">
        <v>124</v>
      </c>
      <c r="T7" t="str">
        <f t="shared" ref="T7:T38" si="1">D7</f>
        <v>ADVAN1</v>
      </c>
      <c r="U7" t="s">
        <v>123</v>
      </c>
      <c r="V7" t="s">
        <v>134</v>
      </c>
      <c r="W7" t="s">
        <v>124</v>
      </c>
      <c r="X7" t="str">
        <f>F7&amp;";"&amp;G7</f>
        <v>IV-1cmp-linear;静注-1房室-线性消除</v>
      </c>
      <c r="Y7" t="s">
        <v>121</v>
      </c>
      <c r="Z7" t="s">
        <v>120</v>
      </c>
      <c r="AA7" t="s">
        <v>119</v>
      </c>
      <c r="AB7" t="str">
        <f>_xlfn.CONCAT(H7:AA7)</f>
        <v>"IV-1cmp-linear":{"prefix":"ADVAN1","body":"ADVAN1","description":"IV-1cmp-linear;静注-1房室-线性消除"},</v>
      </c>
    </row>
    <row r="8" spans="1:28" x14ac:dyDescent="0.2">
      <c r="B8">
        <v>2</v>
      </c>
      <c r="C8" t="s">
        <v>58</v>
      </c>
      <c r="D8" t="s">
        <v>58</v>
      </c>
      <c r="E8" t="str">
        <f t="shared" ref="E8:E27" si="2">F8</f>
        <v>PO-1cmp-linear</v>
      </c>
      <c r="F8" t="s">
        <v>71</v>
      </c>
      <c r="G8" t="s">
        <v>84</v>
      </c>
      <c r="H8" t="s">
        <v>121</v>
      </c>
      <c r="I8" t="str">
        <f t="shared" ref="I8:I27" si="3">E8</f>
        <v>PO-1cmp-linear</v>
      </c>
      <c r="J8" t="s">
        <v>121</v>
      </c>
      <c r="K8" t="s">
        <v>118</v>
      </c>
      <c r="L8" t="s">
        <v>122</v>
      </c>
      <c r="M8" t="s">
        <v>121</v>
      </c>
      <c r="N8" t="s">
        <v>132</v>
      </c>
      <c r="O8" t="s">
        <v>124</v>
      </c>
      <c r="P8" t="str">
        <f t="shared" si="0"/>
        <v>ADVAN2</v>
      </c>
      <c r="Q8" t="s">
        <v>123</v>
      </c>
      <c r="R8" t="s">
        <v>133</v>
      </c>
      <c r="S8" t="s">
        <v>124</v>
      </c>
      <c r="T8" t="str">
        <f t="shared" si="1"/>
        <v>ADVAN2</v>
      </c>
      <c r="U8" t="s">
        <v>123</v>
      </c>
      <c r="V8" t="s">
        <v>134</v>
      </c>
      <c r="W8" t="s">
        <v>124</v>
      </c>
      <c r="X8" t="str">
        <f t="shared" ref="X8:X27" si="4">F8&amp;";"&amp;G8</f>
        <v>PO-1cmp-linear;口服-1房室-线性消除</v>
      </c>
      <c r="Y8" t="s">
        <v>121</v>
      </c>
      <c r="Z8" t="s">
        <v>120</v>
      </c>
      <c r="AA8" t="s">
        <v>119</v>
      </c>
      <c r="AB8" t="str">
        <f t="shared" ref="AB8:AB27" si="5">_xlfn.CONCAT(H8:AA8)</f>
        <v>"PO-1cmp-linear":{"prefix":"ADVAN2","body":"ADVAN2","description":"PO-1cmp-linear;口服-1房室-线性消除"},</v>
      </c>
    </row>
    <row r="9" spans="1:28" x14ac:dyDescent="0.2">
      <c r="B9">
        <v>3</v>
      </c>
      <c r="C9" t="s">
        <v>59</v>
      </c>
      <c r="D9" t="s">
        <v>59</v>
      </c>
      <c r="E9" t="str">
        <f t="shared" si="2"/>
        <v>IV-2cmp-linear</v>
      </c>
      <c r="F9" t="s">
        <v>72</v>
      </c>
      <c r="G9" t="s">
        <v>85</v>
      </c>
      <c r="H9" t="s">
        <v>121</v>
      </c>
      <c r="I9" t="str">
        <f t="shared" si="3"/>
        <v>IV-2cmp-linear</v>
      </c>
      <c r="J9" t="s">
        <v>121</v>
      </c>
      <c r="K9" t="s">
        <v>118</v>
      </c>
      <c r="L9" t="s">
        <v>122</v>
      </c>
      <c r="M9" t="s">
        <v>121</v>
      </c>
      <c r="N9" t="s">
        <v>132</v>
      </c>
      <c r="O9" t="s">
        <v>124</v>
      </c>
      <c r="P9" t="str">
        <f t="shared" si="0"/>
        <v>ADVAN3</v>
      </c>
      <c r="Q9" t="s">
        <v>123</v>
      </c>
      <c r="R9" t="s">
        <v>133</v>
      </c>
      <c r="S9" t="s">
        <v>124</v>
      </c>
      <c r="T9" t="str">
        <f t="shared" si="1"/>
        <v>ADVAN3</v>
      </c>
      <c r="U9" t="s">
        <v>123</v>
      </c>
      <c r="V9" t="s">
        <v>134</v>
      </c>
      <c r="W9" t="s">
        <v>124</v>
      </c>
      <c r="X9" t="str">
        <f t="shared" si="4"/>
        <v>IV-2cmp-linear;静注-2房室-线性消除</v>
      </c>
      <c r="Y9" t="s">
        <v>121</v>
      </c>
      <c r="Z9" t="s">
        <v>120</v>
      </c>
      <c r="AA9" t="s">
        <v>119</v>
      </c>
      <c r="AB9" t="str">
        <f t="shared" si="5"/>
        <v>"IV-2cmp-linear":{"prefix":"ADVAN3","body":"ADVAN3","description":"IV-2cmp-linear;静注-2房室-线性消除"},</v>
      </c>
    </row>
    <row r="10" spans="1:28" x14ac:dyDescent="0.2">
      <c r="B10">
        <v>4</v>
      </c>
      <c r="C10" t="s">
        <v>60</v>
      </c>
      <c r="D10" t="s">
        <v>60</v>
      </c>
      <c r="E10" t="str">
        <f t="shared" si="2"/>
        <v>PO-2cmp-linear</v>
      </c>
      <c r="F10" t="s">
        <v>73</v>
      </c>
      <c r="G10" t="s">
        <v>86</v>
      </c>
      <c r="H10" t="s">
        <v>121</v>
      </c>
      <c r="I10" t="str">
        <f t="shared" si="3"/>
        <v>PO-2cmp-linear</v>
      </c>
      <c r="J10" t="s">
        <v>121</v>
      </c>
      <c r="K10" t="s">
        <v>118</v>
      </c>
      <c r="L10" t="s">
        <v>122</v>
      </c>
      <c r="M10" t="s">
        <v>121</v>
      </c>
      <c r="N10" t="s">
        <v>132</v>
      </c>
      <c r="O10" t="s">
        <v>124</v>
      </c>
      <c r="P10" t="str">
        <f t="shared" si="0"/>
        <v>ADVAN4</v>
      </c>
      <c r="Q10" t="s">
        <v>123</v>
      </c>
      <c r="R10" t="s">
        <v>133</v>
      </c>
      <c r="S10" t="s">
        <v>124</v>
      </c>
      <c r="T10" t="str">
        <f t="shared" si="1"/>
        <v>ADVAN4</v>
      </c>
      <c r="U10" t="s">
        <v>123</v>
      </c>
      <c r="V10" t="s">
        <v>134</v>
      </c>
      <c r="W10" t="s">
        <v>124</v>
      </c>
      <c r="X10" t="str">
        <f t="shared" si="4"/>
        <v>PO-2cmp-linear;口服-2房室-线性消除</v>
      </c>
      <c r="Y10" t="s">
        <v>121</v>
      </c>
      <c r="Z10" t="s">
        <v>120</v>
      </c>
      <c r="AA10" t="s">
        <v>119</v>
      </c>
      <c r="AB10" t="str">
        <f t="shared" si="5"/>
        <v>"PO-2cmp-linear":{"prefix":"ADVAN4","body":"ADVAN4","description":"PO-2cmp-linear;口服-2房室-线性消除"},</v>
      </c>
    </row>
    <row r="11" spans="1:28" x14ac:dyDescent="0.2">
      <c r="B11">
        <v>5</v>
      </c>
      <c r="C11" t="s">
        <v>61</v>
      </c>
      <c r="D11" t="s">
        <v>61</v>
      </c>
      <c r="E11" t="str">
        <f t="shared" si="2"/>
        <v>general linear model with real or complex eigenvalues</v>
      </c>
      <c r="F11" t="s">
        <v>74</v>
      </c>
      <c r="G11" t="s">
        <v>94</v>
      </c>
      <c r="H11" t="s">
        <v>121</v>
      </c>
      <c r="I11" t="str">
        <f t="shared" si="3"/>
        <v>general linear model with real or complex eigenvalues</v>
      </c>
      <c r="J11" t="s">
        <v>121</v>
      </c>
      <c r="K11" t="s">
        <v>118</v>
      </c>
      <c r="L11" t="s">
        <v>122</v>
      </c>
      <c r="M11" t="s">
        <v>121</v>
      </c>
      <c r="N11" t="s">
        <v>132</v>
      </c>
      <c r="O11" t="s">
        <v>124</v>
      </c>
      <c r="P11" t="str">
        <f t="shared" si="0"/>
        <v>ADVAN5</v>
      </c>
      <c r="Q11" t="s">
        <v>123</v>
      </c>
      <c r="R11" t="s">
        <v>133</v>
      </c>
      <c r="S11" t="s">
        <v>124</v>
      </c>
      <c r="T11" t="str">
        <f t="shared" si="1"/>
        <v>ADVAN5</v>
      </c>
      <c r="U11" t="s">
        <v>123</v>
      </c>
      <c r="V11" t="s">
        <v>134</v>
      </c>
      <c r="W11" t="s">
        <v>124</v>
      </c>
      <c r="X11" t="str">
        <f t="shared" si="4"/>
        <v>general linear model with real or complex eigenvalues;一般线性模型-实或复特征值</v>
      </c>
      <c r="Y11" t="s">
        <v>121</v>
      </c>
      <c r="Z11" t="s">
        <v>120</v>
      </c>
      <c r="AA11" t="s">
        <v>119</v>
      </c>
      <c r="AB11" t="str">
        <f t="shared" si="5"/>
        <v>"general linear model with real or complex eigenvalues":{"prefix":"ADVAN5","body":"ADVAN5","description":"general linear model with real or complex eigenvalues;一般线性模型-实或复特征值"},</v>
      </c>
    </row>
    <row r="12" spans="1:28" x14ac:dyDescent="0.2">
      <c r="B12">
        <v>6</v>
      </c>
      <c r="C12" t="s">
        <v>62</v>
      </c>
      <c r="D12" t="s">
        <v>62</v>
      </c>
      <c r="E12" t="str">
        <f t="shared" si="2"/>
        <v>general non-linear model (NonStiff) RK56 ODE Solver</v>
      </c>
      <c r="F12" t="s">
        <v>90</v>
      </c>
      <c r="G12" t="s">
        <v>93</v>
      </c>
      <c r="H12" t="s">
        <v>121</v>
      </c>
      <c r="I12" t="str">
        <f t="shared" si="3"/>
        <v>general non-linear model (NonStiff) RK56 ODE Solver</v>
      </c>
      <c r="J12" t="s">
        <v>121</v>
      </c>
      <c r="K12" t="s">
        <v>118</v>
      </c>
      <c r="L12" t="s">
        <v>122</v>
      </c>
      <c r="M12" t="s">
        <v>121</v>
      </c>
      <c r="N12" t="s">
        <v>132</v>
      </c>
      <c r="O12" t="s">
        <v>124</v>
      </c>
      <c r="P12" t="str">
        <f t="shared" si="0"/>
        <v>ADVAN6</v>
      </c>
      <c r="Q12" t="s">
        <v>123</v>
      </c>
      <c r="R12" t="s">
        <v>133</v>
      </c>
      <c r="S12" t="s">
        <v>124</v>
      </c>
      <c r="T12" t="str">
        <f t="shared" si="1"/>
        <v>ADVAN6</v>
      </c>
      <c r="U12" t="s">
        <v>123</v>
      </c>
      <c r="V12" t="s">
        <v>134</v>
      </c>
      <c r="W12" t="s">
        <v>124</v>
      </c>
      <c r="X12" t="str">
        <f t="shared" si="4"/>
        <v>general non-linear model (NonStiff) RK56 ODE Solver;一般线非性模型(非刚性)RK56常微分方程求解器</v>
      </c>
      <c r="Y12" t="s">
        <v>121</v>
      </c>
      <c r="Z12" t="s">
        <v>120</v>
      </c>
      <c r="AA12" t="s">
        <v>119</v>
      </c>
      <c r="AB12" t="str">
        <f t="shared" si="5"/>
        <v>"general non-linear model (NonStiff) RK56 ODE Solver":{"prefix":"ADVAN6","body":"ADVAN6","description":"general non-linear model (NonStiff) RK56 ODE Solver;一般线非性模型(非刚性)RK56常微分方程求解器"},</v>
      </c>
    </row>
    <row r="13" spans="1:28" x14ac:dyDescent="0.2">
      <c r="B13">
        <v>7</v>
      </c>
      <c r="C13" t="s">
        <v>63</v>
      </c>
      <c r="D13" t="s">
        <v>63</v>
      </c>
      <c r="E13" t="str">
        <f t="shared" si="2"/>
        <v>general linear model with real eigenvalues</v>
      </c>
      <c r="F13" t="s">
        <v>75</v>
      </c>
      <c r="G13" t="s">
        <v>95</v>
      </c>
      <c r="H13" t="s">
        <v>121</v>
      </c>
      <c r="I13" t="str">
        <f t="shared" si="3"/>
        <v>general linear model with real eigenvalues</v>
      </c>
      <c r="J13" t="s">
        <v>121</v>
      </c>
      <c r="K13" t="s">
        <v>118</v>
      </c>
      <c r="L13" t="s">
        <v>122</v>
      </c>
      <c r="M13" t="s">
        <v>121</v>
      </c>
      <c r="N13" t="s">
        <v>132</v>
      </c>
      <c r="O13" t="s">
        <v>124</v>
      </c>
      <c r="P13" t="str">
        <f t="shared" si="0"/>
        <v>ADVAN7</v>
      </c>
      <c r="Q13" t="s">
        <v>123</v>
      </c>
      <c r="R13" t="s">
        <v>133</v>
      </c>
      <c r="S13" t="s">
        <v>124</v>
      </c>
      <c r="T13" t="str">
        <f t="shared" si="1"/>
        <v>ADVAN7</v>
      </c>
      <c r="U13" t="s">
        <v>123</v>
      </c>
      <c r="V13" t="s">
        <v>134</v>
      </c>
      <c r="W13" t="s">
        <v>124</v>
      </c>
      <c r="X13" t="str">
        <f t="shared" si="4"/>
        <v>general linear model with real eigenvalues;一般线性模型-实特征值</v>
      </c>
      <c r="Y13" t="s">
        <v>121</v>
      </c>
      <c r="Z13" t="s">
        <v>120</v>
      </c>
      <c r="AA13" t="s">
        <v>119</v>
      </c>
      <c r="AB13" t="str">
        <f t="shared" si="5"/>
        <v>"general linear model with real eigenvalues":{"prefix":"ADVAN7","body":"ADVAN7","description":"general linear model with real eigenvalues;一般线性模型-实特征值"},</v>
      </c>
    </row>
    <row r="14" spans="1:28" x14ac:dyDescent="0.2">
      <c r="B14">
        <v>8</v>
      </c>
      <c r="C14" t="s">
        <v>64</v>
      </c>
      <c r="D14" t="s">
        <v>64</v>
      </c>
      <c r="E14" t="str">
        <f t="shared" si="2"/>
        <v>general non-linear model (Stiff) DGEAR1 ODE Solver</v>
      </c>
      <c r="F14" t="s">
        <v>97</v>
      </c>
      <c r="G14" t="s">
        <v>96</v>
      </c>
      <c r="H14" t="s">
        <v>121</v>
      </c>
      <c r="I14" t="str">
        <f t="shared" si="3"/>
        <v>general non-linear model (Stiff) DGEAR1 ODE Solver</v>
      </c>
      <c r="J14" t="s">
        <v>121</v>
      </c>
      <c r="K14" t="s">
        <v>118</v>
      </c>
      <c r="L14" t="s">
        <v>122</v>
      </c>
      <c r="M14" t="s">
        <v>121</v>
      </c>
      <c r="N14" t="s">
        <v>132</v>
      </c>
      <c r="O14" t="s">
        <v>124</v>
      </c>
      <c r="P14" t="str">
        <f t="shared" si="0"/>
        <v>ADVAN8</v>
      </c>
      <c r="Q14" t="s">
        <v>123</v>
      </c>
      <c r="R14" t="s">
        <v>133</v>
      </c>
      <c r="S14" t="s">
        <v>124</v>
      </c>
      <c r="T14" t="str">
        <f t="shared" si="1"/>
        <v>ADVAN8</v>
      </c>
      <c r="U14" t="s">
        <v>123</v>
      </c>
      <c r="V14" t="s">
        <v>134</v>
      </c>
      <c r="W14" t="s">
        <v>124</v>
      </c>
      <c r="X14" t="str">
        <f t="shared" si="4"/>
        <v>general non-linear model (Stiff) DGEAR1 ODE Solver;一般线非性模型(刚性)DGEAR1常微分方程求解器</v>
      </c>
      <c r="Y14" t="s">
        <v>121</v>
      </c>
      <c r="Z14" t="s">
        <v>120</v>
      </c>
      <c r="AA14" t="s">
        <v>119</v>
      </c>
      <c r="AB14" t="str">
        <f t="shared" si="5"/>
        <v>"general non-linear model (Stiff) DGEAR1 ODE Solver":{"prefix":"ADVAN8","body":"ADVAN8","description":"general non-linear model (Stiff) DGEAR1 ODE Solver;一般线非性模型(刚性)DGEAR1常微分方程求解器"},</v>
      </c>
    </row>
    <row r="15" spans="1:28" x14ac:dyDescent="0.2">
      <c r="B15">
        <v>9</v>
      </c>
      <c r="C15" t="s">
        <v>65</v>
      </c>
      <c r="D15" t="s">
        <v>65</v>
      </c>
      <c r="E15" t="str">
        <f t="shared" si="2"/>
        <v>general non-linear model with LSODI1 ODE Solver, and Differential‐Algebraic Equations (ADE)</v>
      </c>
      <c r="F15" t="s">
        <v>76</v>
      </c>
      <c r="G15" t="s">
        <v>98</v>
      </c>
      <c r="H15" t="s">
        <v>121</v>
      </c>
      <c r="I15" t="str">
        <f t="shared" si="3"/>
        <v>general non-linear model with LSODI1 ODE Solver, and Differential‐Algebraic Equations (ADE)</v>
      </c>
      <c r="J15" t="s">
        <v>121</v>
      </c>
      <c r="K15" t="s">
        <v>118</v>
      </c>
      <c r="L15" t="s">
        <v>122</v>
      </c>
      <c r="M15" t="s">
        <v>121</v>
      </c>
      <c r="N15" t="s">
        <v>132</v>
      </c>
      <c r="O15" t="s">
        <v>124</v>
      </c>
      <c r="P15" t="str">
        <f t="shared" si="0"/>
        <v>ADVAN9</v>
      </c>
      <c r="Q15" t="s">
        <v>123</v>
      </c>
      <c r="R15" t="s">
        <v>133</v>
      </c>
      <c r="S15" t="s">
        <v>124</v>
      </c>
      <c r="T15" t="str">
        <f t="shared" si="1"/>
        <v>ADVAN9</v>
      </c>
      <c r="U15" t="s">
        <v>123</v>
      </c>
      <c r="V15" t="s">
        <v>134</v>
      </c>
      <c r="W15" t="s">
        <v>124</v>
      </c>
      <c r="X15" t="str">
        <f t="shared" si="4"/>
        <v>general non-linear model with LSODI1 ODE Solver, and Differential‐Algebraic Equations (ADE);一般线非性模型，LSODI1常微分方程求解器和代数微分方程</v>
      </c>
      <c r="Y15" t="s">
        <v>121</v>
      </c>
      <c r="Z15" t="s">
        <v>120</v>
      </c>
      <c r="AA15" t="s">
        <v>119</v>
      </c>
      <c r="AB15" t="str">
        <f t="shared" si="5"/>
        <v>"general non-linear model with LSODI1 ODE Solver, and Differential‐Algebraic Equations (ADE)":{"prefix":"ADVAN9","body":"ADVAN9","description":"general non-linear model with LSODI1 ODE Solver, and Differential‐Algebraic Equations (ADE);一般线非性模型，LSODI1常微分方程求解器和代数微分方程"},</v>
      </c>
    </row>
    <row r="16" spans="1:28" x14ac:dyDescent="0.2">
      <c r="B16">
        <v>10</v>
      </c>
      <c r="C16" t="s">
        <v>66</v>
      </c>
      <c r="D16" t="s">
        <v>66</v>
      </c>
      <c r="E16" t="str">
        <f t="shared" si="2"/>
        <v>IV-1cmp-nonlinear</v>
      </c>
      <c r="F16" t="s">
        <v>77</v>
      </c>
      <c r="G16" t="s">
        <v>87</v>
      </c>
      <c r="H16" t="s">
        <v>121</v>
      </c>
      <c r="I16" t="str">
        <f t="shared" si="3"/>
        <v>IV-1cmp-nonlinear</v>
      </c>
      <c r="J16" t="s">
        <v>121</v>
      </c>
      <c r="K16" t="s">
        <v>118</v>
      </c>
      <c r="L16" t="s">
        <v>122</v>
      </c>
      <c r="M16" t="s">
        <v>121</v>
      </c>
      <c r="N16" t="s">
        <v>132</v>
      </c>
      <c r="O16" t="s">
        <v>124</v>
      </c>
      <c r="P16" t="str">
        <f t="shared" si="0"/>
        <v>ADVAN10</v>
      </c>
      <c r="Q16" t="s">
        <v>123</v>
      </c>
      <c r="R16" t="s">
        <v>133</v>
      </c>
      <c r="S16" t="s">
        <v>124</v>
      </c>
      <c r="T16" t="str">
        <f t="shared" si="1"/>
        <v>ADVAN10</v>
      </c>
      <c r="U16" t="s">
        <v>123</v>
      </c>
      <c r="V16" t="s">
        <v>134</v>
      </c>
      <c r="W16" t="s">
        <v>124</v>
      </c>
      <c r="X16" t="str">
        <f t="shared" si="4"/>
        <v>IV-1cmp-nonlinear;静注-1房室-非线性消除</v>
      </c>
      <c r="Y16" t="s">
        <v>121</v>
      </c>
      <c r="Z16" t="s">
        <v>120</v>
      </c>
      <c r="AA16" t="s">
        <v>119</v>
      </c>
      <c r="AB16" t="str">
        <f t="shared" si="5"/>
        <v>"IV-1cmp-nonlinear":{"prefix":"ADVAN10","body":"ADVAN10","description":"IV-1cmp-nonlinear;静注-1房室-非线性消除"},</v>
      </c>
    </row>
    <row r="17" spans="2:28" x14ac:dyDescent="0.2">
      <c r="B17">
        <v>11</v>
      </c>
      <c r="C17" t="s">
        <v>67</v>
      </c>
      <c r="D17" t="s">
        <v>67</v>
      </c>
      <c r="E17" t="str">
        <f t="shared" si="2"/>
        <v>IV-3cmp-linear</v>
      </c>
      <c r="F17" t="s">
        <v>78</v>
      </c>
      <c r="G17" t="s">
        <v>88</v>
      </c>
      <c r="H17" t="s">
        <v>121</v>
      </c>
      <c r="I17" t="str">
        <f t="shared" si="3"/>
        <v>IV-3cmp-linear</v>
      </c>
      <c r="J17" t="s">
        <v>121</v>
      </c>
      <c r="K17" t="s">
        <v>118</v>
      </c>
      <c r="L17" t="s">
        <v>122</v>
      </c>
      <c r="M17" t="s">
        <v>121</v>
      </c>
      <c r="N17" t="s">
        <v>132</v>
      </c>
      <c r="O17" t="s">
        <v>124</v>
      </c>
      <c r="P17" t="str">
        <f t="shared" si="0"/>
        <v>ADVAN11</v>
      </c>
      <c r="Q17" t="s">
        <v>123</v>
      </c>
      <c r="R17" t="s">
        <v>133</v>
      </c>
      <c r="S17" t="s">
        <v>124</v>
      </c>
      <c r="T17" t="str">
        <f t="shared" si="1"/>
        <v>ADVAN11</v>
      </c>
      <c r="U17" t="s">
        <v>123</v>
      </c>
      <c r="V17" t="s">
        <v>134</v>
      </c>
      <c r="W17" t="s">
        <v>124</v>
      </c>
      <c r="X17" t="str">
        <f t="shared" si="4"/>
        <v>IV-3cmp-linear;静注-3房室-线性消除</v>
      </c>
      <c r="Y17" t="s">
        <v>121</v>
      </c>
      <c r="Z17" t="s">
        <v>120</v>
      </c>
      <c r="AA17" t="s">
        <v>119</v>
      </c>
      <c r="AB17" t="str">
        <f t="shared" si="5"/>
        <v>"IV-3cmp-linear":{"prefix":"ADVAN11","body":"ADVAN11","description":"IV-3cmp-linear;静注-3房室-线性消除"},</v>
      </c>
    </row>
    <row r="18" spans="2:28" x14ac:dyDescent="0.2">
      <c r="B18">
        <v>12</v>
      </c>
      <c r="C18" t="s">
        <v>68</v>
      </c>
      <c r="D18" t="s">
        <v>68</v>
      </c>
      <c r="E18" t="str">
        <f t="shared" si="2"/>
        <v>PO-3cmp-linear</v>
      </c>
      <c r="F18" t="s">
        <v>79</v>
      </c>
      <c r="G18" t="s">
        <v>89</v>
      </c>
      <c r="H18" t="s">
        <v>121</v>
      </c>
      <c r="I18" t="str">
        <f t="shared" si="3"/>
        <v>PO-3cmp-linear</v>
      </c>
      <c r="J18" t="s">
        <v>121</v>
      </c>
      <c r="K18" t="s">
        <v>118</v>
      </c>
      <c r="L18" t="s">
        <v>122</v>
      </c>
      <c r="M18" t="s">
        <v>121</v>
      </c>
      <c r="N18" t="s">
        <v>132</v>
      </c>
      <c r="O18" t="s">
        <v>124</v>
      </c>
      <c r="P18" t="str">
        <f t="shared" si="0"/>
        <v>ADVAN12</v>
      </c>
      <c r="Q18" t="s">
        <v>123</v>
      </c>
      <c r="R18" t="s">
        <v>133</v>
      </c>
      <c r="S18" t="s">
        <v>124</v>
      </c>
      <c r="T18" t="str">
        <f t="shared" si="1"/>
        <v>ADVAN12</v>
      </c>
      <c r="U18" t="s">
        <v>123</v>
      </c>
      <c r="V18" t="s">
        <v>134</v>
      </c>
      <c r="W18" t="s">
        <v>124</v>
      </c>
      <c r="X18" t="str">
        <f t="shared" si="4"/>
        <v>PO-3cmp-linear;口服-3房室-线性消除</v>
      </c>
      <c r="Y18" t="s">
        <v>121</v>
      </c>
      <c r="Z18" t="s">
        <v>120</v>
      </c>
      <c r="AA18" t="s">
        <v>119</v>
      </c>
      <c r="AB18" t="str">
        <f t="shared" si="5"/>
        <v>"PO-3cmp-linear":{"prefix":"ADVAN12","body":"ADVAN12","description":"PO-3cmp-linear;口服-3房室-线性消除"},</v>
      </c>
    </row>
    <row r="19" spans="2:28" x14ac:dyDescent="0.2">
      <c r="B19">
        <v>13</v>
      </c>
      <c r="C19" t="s">
        <v>69</v>
      </c>
      <c r="D19" t="s">
        <v>69</v>
      </c>
      <c r="E19" t="str">
        <f t="shared" si="2"/>
        <v>general non-linear model (Stiff or non-Stiff) LSODA ODE Solver</v>
      </c>
      <c r="F19" t="s">
        <v>91</v>
      </c>
      <c r="G19" t="s">
        <v>99</v>
      </c>
      <c r="H19" t="s">
        <v>121</v>
      </c>
      <c r="I19" t="str">
        <f t="shared" si="3"/>
        <v>general non-linear model (Stiff or non-Stiff) LSODA ODE Solver</v>
      </c>
      <c r="J19" t="s">
        <v>121</v>
      </c>
      <c r="K19" t="s">
        <v>118</v>
      </c>
      <c r="L19" t="s">
        <v>122</v>
      </c>
      <c r="M19" t="s">
        <v>121</v>
      </c>
      <c r="N19" t="s">
        <v>132</v>
      </c>
      <c r="O19" t="s">
        <v>124</v>
      </c>
      <c r="P19" t="str">
        <f t="shared" si="0"/>
        <v>ADVAN13</v>
      </c>
      <c r="Q19" t="s">
        <v>123</v>
      </c>
      <c r="R19" t="s">
        <v>133</v>
      </c>
      <c r="S19" t="s">
        <v>124</v>
      </c>
      <c r="T19" t="str">
        <f t="shared" si="1"/>
        <v>ADVAN13</v>
      </c>
      <c r="U19" t="s">
        <v>123</v>
      </c>
      <c r="V19" t="s">
        <v>134</v>
      </c>
      <c r="W19" t="s">
        <v>124</v>
      </c>
      <c r="X19" t="str">
        <f t="shared" si="4"/>
        <v>general non-linear model (Stiff or non-Stiff) LSODA ODE Solver;一般线非性模型(刚性或非刚性)LSODI1常微分方程求解器和代数微分方程</v>
      </c>
      <c r="Y19" t="s">
        <v>121</v>
      </c>
      <c r="Z19" t="s">
        <v>120</v>
      </c>
      <c r="AA19" t="s">
        <v>119</v>
      </c>
      <c r="AB19" t="str">
        <f t="shared" si="5"/>
        <v>"general non-linear model (Stiff or non-Stiff) LSODA ODE Solver":{"prefix":"ADVAN13","body":"ADVAN13","description":"general non-linear model (Stiff or non-Stiff) LSODA ODE Solver;一般线非性模型(刚性或非刚性)LSODI1常微分方程求解器和代数微分方程"},</v>
      </c>
    </row>
    <row r="20" spans="2:28" x14ac:dyDescent="0.2">
      <c r="B20">
        <v>14</v>
      </c>
      <c r="C20" t="s">
        <v>80</v>
      </c>
      <c r="D20" t="s">
        <v>80</v>
      </c>
      <c r="E20" t="str">
        <f t="shared" si="2"/>
        <v>general non-linear model (Stiff non-Stiff) CVODES ODE Solver</v>
      </c>
      <c r="F20" t="s">
        <v>92</v>
      </c>
      <c r="G20" t="s">
        <v>100</v>
      </c>
      <c r="H20" t="s">
        <v>121</v>
      </c>
      <c r="I20" t="str">
        <f t="shared" si="3"/>
        <v>general non-linear model (Stiff non-Stiff) CVODES ODE Solver</v>
      </c>
      <c r="J20" t="s">
        <v>121</v>
      </c>
      <c r="K20" t="s">
        <v>118</v>
      </c>
      <c r="L20" t="s">
        <v>122</v>
      </c>
      <c r="M20" t="s">
        <v>121</v>
      </c>
      <c r="N20" t="s">
        <v>132</v>
      </c>
      <c r="O20" t="s">
        <v>124</v>
      </c>
      <c r="P20" t="str">
        <f t="shared" si="0"/>
        <v>ADVAN14</v>
      </c>
      <c r="Q20" t="s">
        <v>123</v>
      </c>
      <c r="R20" t="s">
        <v>133</v>
      </c>
      <c r="S20" t="s">
        <v>124</v>
      </c>
      <c r="T20" t="str">
        <f t="shared" si="1"/>
        <v>ADVAN14</v>
      </c>
      <c r="U20" t="s">
        <v>123</v>
      </c>
      <c r="V20" t="s">
        <v>134</v>
      </c>
      <c r="W20" t="s">
        <v>124</v>
      </c>
      <c r="X20" t="str">
        <f t="shared" si="4"/>
        <v>general non-linear model (Stiff non-Stiff) CVODES ODE Solver;一般线非性模型(刚性 非刚性)LSODI1常微分方程求解器和代数微分方程</v>
      </c>
      <c r="Y20" t="s">
        <v>121</v>
      </c>
      <c r="Z20" t="s">
        <v>120</v>
      </c>
      <c r="AA20" t="s">
        <v>119</v>
      </c>
      <c r="AB20" t="str">
        <f t="shared" si="5"/>
        <v>"general non-linear model (Stiff non-Stiff) CVODES ODE Solver":{"prefix":"ADVAN14","body":"ADVAN14","description":"general non-linear model (Stiff non-Stiff) CVODES ODE Solver;一般线非性模型(刚性 非刚性)LSODI1常微分方程求解器和代数微分方程"},</v>
      </c>
    </row>
    <row r="21" spans="2:28" x14ac:dyDescent="0.2">
      <c r="B21">
        <v>15</v>
      </c>
      <c r="C21" t="s">
        <v>81</v>
      </c>
      <c r="D21" t="s">
        <v>81</v>
      </c>
      <c r="E21" t="str">
        <f t="shared" si="2"/>
        <v>general non-linear model with IDAS ODE Solver, and Differential‐Algebraic Equations (ADE)</v>
      </c>
      <c r="F21" t="s">
        <v>82</v>
      </c>
      <c r="G21" t="s">
        <v>101</v>
      </c>
      <c r="H21" t="s">
        <v>121</v>
      </c>
      <c r="I21" t="str">
        <f t="shared" si="3"/>
        <v>general non-linear model with IDAS ODE Solver, and Differential‐Algebraic Equations (ADE)</v>
      </c>
      <c r="J21" t="s">
        <v>121</v>
      </c>
      <c r="K21" t="s">
        <v>118</v>
      </c>
      <c r="L21" t="s">
        <v>122</v>
      </c>
      <c r="M21" t="s">
        <v>121</v>
      </c>
      <c r="N21" t="s">
        <v>132</v>
      </c>
      <c r="O21" t="s">
        <v>124</v>
      </c>
      <c r="P21" t="str">
        <f t="shared" si="0"/>
        <v>ADVAN15</v>
      </c>
      <c r="Q21" t="s">
        <v>123</v>
      </c>
      <c r="R21" t="s">
        <v>133</v>
      </c>
      <c r="S21" t="s">
        <v>124</v>
      </c>
      <c r="T21" t="str">
        <f t="shared" si="1"/>
        <v>ADVAN15</v>
      </c>
      <c r="U21" t="s">
        <v>123</v>
      </c>
      <c r="V21" t="s">
        <v>134</v>
      </c>
      <c r="W21" t="s">
        <v>124</v>
      </c>
      <c r="X21" t="str">
        <f t="shared" si="4"/>
        <v>general non-linear model with IDAS ODE Solver, and Differential‐Algebraic Equations (ADE);一般线非性模型，IDAS常微分方程求解器和代数微分方程</v>
      </c>
      <c r="Y21" t="s">
        <v>121</v>
      </c>
      <c r="Z21" t="s">
        <v>120</v>
      </c>
      <c r="AA21" t="s">
        <v>119</v>
      </c>
      <c r="AB21" t="str">
        <f t="shared" si="5"/>
        <v>"general non-linear model with IDAS ODE Solver, and Differential‐Algebraic Equations (ADE)":{"prefix":"ADVAN15","body":"ADVAN15","description":"general non-linear model with IDAS ODE Solver, and Differential‐Algebraic Equations (ADE);一般线非性模型，IDAS常微分方程求解器和代数微分方程"},</v>
      </c>
    </row>
    <row r="22" spans="2:28" x14ac:dyDescent="0.2">
      <c r="B22">
        <v>16</v>
      </c>
      <c r="C22" t="s">
        <v>102</v>
      </c>
      <c r="D22" t="s">
        <v>102</v>
      </c>
      <c r="E22" t="str">
        <f t="shared" si="2"/>
        <v>Micro parameterization</v>
      </c>
      <c r="F22" t="s">
        <v>108</v>
      </c>
      <c r="G22" t="s">
        <v>113</v>
      </c>
      <c r="H22" t="s">
        <v>121</v>
      </c>
      <c r="I22" t="str">
        <f t="shared" si="3"/>
        <v>Micro parameterization</v>
      </c>
      <c r="J22" t="s">
        <v>121</v>
      </c>
      <c r="K22" t="s">
        <v>118</v>
      </c>
      <c r="L22" t="s">
        <v>122</v>
      </c>
      <c r="M22" t="s">
        <v>121</v>
      </c>
      <c r="N22" t="s">
        <v>132</v>
      </c>
      <c r="O22" t="s">
        <v>124</v>
      </c>
      <c r="P22" t="str">
        <f t="shared" si="0"/>
        <v>TRANS1</v>
      </c>
      <c r="Q22" t="s">
        <v>123</v>
      </c>
      <c r="R22" t="s">
        <v>133</v>
      </c>
      <c r="S22" t="s">
        <v>124</v>
      </c>
      <c r="T22" t="str">
        <f t="shared" si="1"/>
        <v>TRANS1</v>
      </c>
      <c r="U22" t="s">
        <v>123</v>
      </c>
      <c r="V22" t="s">
        <v>134</v>
      </c>
      <c r="W22" t="s">
        <v>124</v>
      </c>
      <c r="X22" t="str">
        <f t="shared" si="4"/>
        <v>Micro parameterization;微观参数化</v>
      </c>
      <c r="Y22" t="s">
        <v>121</v>
      </c>
      <c r="Z22" t="s">
        <v>120</v>
      </c>
      <c r="AA22" t="s">
        <v>119</v>
      </c>
      <c r="AB22" t="str">
        <f t="shared" si="5"/>
        <v>"Micro parameterization":{"prefix":"TRANS1","body":"TRANS1","description":"Micro parameterization;微观参数化"},</v>
      </c>
    </row>
    <row r="23" spans="2:28" x14ac:dyDescent="0.2">
      <c r="B23">
        <v>17</v>
      </c>
      <c r="C23" t="s">
        <v>103</v>
      </c>
      <c r="D23" t="s">
        <v>103</v>
      </c>
      <c r="E23" t="str">
        <f t="shared" si="2"/>
        <v>Clearance parameterization-1cmp</v>
      </c>
      <c r="F23" t="s">
        <v>262</v>
      </c>
      <c r="G23" t="s">
        <v>263</v>
      </c>
      <c r="H23" t="s">
        <v>121</v>
      </c>
      <c r="I23" t="str">
        <f t="shared" si="3"/>
        <v>Clearance parameterization-1cmp</v>
      </c>
      <c r="J23" t="s">
        <v>121</v>
      </c>
      <c r="K23" t="s">
        <v>118</v>
      </c>
      <c r="L23" t="s">
        <v>122</v>
      </c>
      <c r="M23" t="s">
        <v>121</v>
      </c>
      <c r="N23" t="s">
        <v>132</v>
      </c>
      <c r="O23" t="s">
        <v>124</v>
      </c>
      <c r="P23" t="str">
        <f t="shared" si="0"/>
        <v>TRANS2</v>
      </c>
      <c r="Q23" t="s">
        <v>123</v>
      </c>
      <c r="R23" t="s">
        <v>133</v>
      </c>
      <c r="S23" t="s">
        <v>124</v>
      </c>
      <c r="T23" t="str">
        <f t="shared" si="1"/>
        <v>TRANS2</v>
      </c>
      <c r="U23" t="s">
        <v>123</v>
      </c>
      <c r="V23" t="s">
        <v>134</v>
      </c>
      <c r="W23" t="s">
        <v>124</v>
      </c>
      <c r="X23" t="str">
        <f t="shared" si="4"/>
        <v>Clearance parameterization-1cmp;清除率参数化-1cmp</v>
      </c>
      <c r="Y23" t="s">
        <v>121</v>
      </c>
      <c r="Z23" t="s">
        <v>120</v>
      </c>
      <c r="AA23" t="s">
        <v>119</v>
      </c>
      <c r="AB23" t="str">
        <f t="shared" si="5"/>
        <v>"Clearance parameterization-1cmp":{"prefix":"TRANS2","body":"TRANS2","description":"Clearance parameterization-1cmp;清除率参数化-1cmp"},</v>
      </c>
    </row>
    <row r="24" spans="2:28" x14ac:dyDescent="0.2">
      <c r="B24">
        <v>18</v>
      </c>
      <c r="C24" t="s">
        <v>104</v>
      </c>
      <c r="D24" t="s">
        <v>104</v>
      </c>
      <c r="E24" t="str">
        <f t="shared" si="2"/>
        <v>Clearance parameterization-Vss</v>
      </c>
      <c r="F24" t="s">
        <v>111</v>
      </c>
      <c r="G24" t="s">
        <v>114</v>
      </c>
      <c r="H24" t="s">
        <v>121</v>
      </c>
      <c r="I24" t="str">
        <f t="shared" si="3"/>
        <v>Clearance parameterization-Vss</v>
      </c>
      <c r="J24" t="s">
        <v>121</v>
      </c>
      <c r="K24" t="s">
        <v>118</v>
      </c>
      <c r="L24" t="s">
        <v>122</v>
      </c>
      <c r="M24" t="s">
        <v>121</v>
      </c>
      <c r="N24" t="s">
        <v>132</v>
      </c>
      <c r="O24" t="s">
        <v>124</v>
      </c>
      <c r="P24" t="str">
        <f t="shared" si="0"/>
        <v>TRANS3</v>
      </c>
      <c r="Q24" t="s">
        <v>123</v>
      </c>
      <c r="R24" t="s">
        <v>133</v>
      </c>
      <c r="S24" t="s">
        <v>124</v>
      </c>
      <c r="T24" t="str">
        <f t="shared" si="1"/>
        <v>TRANS3</v>
      </c>
      <c r="U24" t="s">
        <v>123</v>
      </c>
      <c r="V24" t="s">
        <v>134</v>
      </c>
      <c r="W24" t="s">
        <v>124</v>
      </c>
      <c r="X24" t="str">
        <f t="shared" si="4"/>
        <v>Clearance parameterization-Vss;清除率参数化-Vss</v>
      </c>
      <c r="Y24" t="s">
        <v>121</v>
      </c>
      <c r="Z24" t="s">
        <v>120</v>
      </c>
      <c r="AA24" t="s">
        <v>119</v>
      </c>
      <c r="AB24" t="str">
        <f t="shared" si="5"/>
        <v>"Clearance parameterization-Vss":{"prefix":"TRANS3","body":"TRANS3","description":"Clearance parameterization-Vss;清除率参数化-Vss"},</v>
      </c>
    </row>
    <row r="25" spans="2:28" x14ac:dyDescent="0.2">
      <c r="B25">
        <v>19</v>
      </c>
      <c r="C25" t="s">
        <v>105</v>
      </c>
      <c r="D25" t="s">
        <v>105</v>
      </c>
      <c r="E25" t="str">
        <f t="shared" si="2"/>
        <v>Clearance parameterization-V1</v>
      </c>
      <c r="F25" t="s">
        <v>112</v>
      </c>
      <c r="G25" t="s">
        <v>115</v>
      </c>
      <c r="H25" t="s">
        <v>121</v>
      </c>
      <c r="I25" t="str">
        <f t="shared" si="3"/>
        <v>Clearance parameterization-V1</v>
      </c>
      <c r="J25" t="s">
        <v>121</v>
      </c>
      <c r="K25" t="s">
        <v>118</v>
      </c>
      <c r="L25" t="s">
        <v>122</v>
      </c>
      <c r="M25" t="s">
        <v>121</v>
      </c>
      <c r="N25" t="s">
        <v>132</v>
      </c>
      <c r="O25" t="s">
        <v>124</v>
      </c>
      <c r="P25" t="str">
        <f t="shared" si="0"/>
        <v>TRANS4</v>
      </c>
      <c r="Q25" t="s">
        <v>123</v>
      </c>
      <c r="R25" t="s">
        <v>133</v>
      </c>
      <c r="S25" t="s">
        <v>124</v>
      </c>
      <c r="T25" t="str">
        <f t="shared" si="1"/>
        <v>TRANS4</v>
      </c>
      <c r="U25" t="s">
        <v>123</v>
      </c>
      <c r="V25" t="s">
        <v>134</v>
      </c>
      <c r="W25" t="s">
        <v>124</v>
      </c>
      <c r="X25" t="str">
        <f t="shared" si="4"/>
        <v>Clearance parameterization-V1;清除率参数化-V1</v>
      </c>
      <c r="Y25" t="s">
        <v>121</v>
      </c>
      <c r="Z25" t="s">
        <v>120</v>
      </c>
      <c r="AA25" t="s">
        <v>119</v>
      </c>
      <c r="AB25" t="str">
        <f t="shared" si="5"/>
        <v>"Clearance parameterization-V1":{"prefix":"TRANS4","body":"TRANS4","description":"Clearance parameterization-V1;清除率参数化-V1"},</v>
      </c>
    </row>
    <row r="26" spans="2:28" x14ac:dyDescent="0.2">
      <c r="B26">
        <v>20</v>
      </c>
      <c r="C26" t="s">
        <v>106</v>
      </c>
      <c r="D26" t="s">
        <v>106</v>
      </c>
      <c r="E26" t="str">
        <f t="shared" si="2"/>
        <v>Macro parameterization-A/B</v>
      </c>
      <c r="F26" t="s">
        <v>109</v>
      </c>
      <c r="G26" t="s">
        <v>116</v>
      </c>
      <c r="H26" t="s">
        <v>121</v>
      </c>
      <c r="I26" t="str">
        <f t="shared" si="3"/>
        <v>Macro parameterization-A/B</v>
      </c>
      <c r="J26" t="s">
        <v>121</v>
      </c>
      <c r="K26" t="s">
        <v>118</v>
      </c>
      <c r="L26" t="s">
        <v>122</v>
      </c>
      <c r="M26" t="s">
        <v>121</v>
      </c>
      <c r="N26" t="s">
        <v>132</v>
      </c>
      <c r="O26" t="s">
        <v>124</v>
      </c>
      <c r="P26" t="str">
        <f t="shared" si="0"/>
        <v>TRANS5</v>
      </c>
      <c r="Q26" t="s">
        <v>123</v>
      </c>
      <c r="R26" t="s">
        <v>133</v>
      </c>
      <c r="S26" t="s">
        <v>124</v>
      </c>
      <c r="T26" t="str">
        <f t="shared" si="1"/>
        <v>TRANS5</v>
      </c>
      <c r="U26" t="s">
        <v>123</v>
      </c>
      <c r="V26" t="s">
        <v>134</v>
      </c>
      <c r="W26" t="s">
        <v>124</v>
      </c>
      <c r="X26" t="str">
        <f t="shared" si="4"/>
        <v>Macro parameterization-A/B;宏观参数化-A/B</v>
      </c>
      <c r="Y26" t="s">
        <v>121</v>
      </c>
      <c r="Z26" t="s">
        <v>120</v>
      </c>
      <c r="AA26" t="s">
        <v>119</v>
      </c>
      <c r="AB26" t="str">
        <f t="shared" si="5"/>
        <v>"Macro parameterization-A/B":{"prefix":"TRANS5","body":"TRANS5","description":"Macro parameterization-A/B;宏观参数化-A/B"},</v>
      </c>
    </row>
    <row r="27" spans="2:28" x14ac:dyDescent="0.2">
      <c r="B27">
        <v>21</v>
      </c>
      <c r="C27" t="s">
        <v>107</v>
      </c>
      <c r="D27" t="s">
        <v>107</v>
      </c>
      <c r="E27" t="str">
        <f t="shared" si="2"/>
        <v>Macro parameterization-k31</v>
      </c>
      <c r="F27" t="s">
        <v>110</v>
      </c>
      <c r="G27" t="s">
        <v>117</v>
      </c>
      <c r="H27" t="s">
        <v>121</v>
      </c>
      <c r="I27" t="str">
        <f t="shared" si="3"/>
        <v>Macro parameterization-k31</v>
      </c>
      <c r="J27" t="s">
        <v>121</v>
      </c>
      <c r="K27" t="s">
        <v>118</v>
      </c>
      <c r="L27" t="s">
        <v>122</v>
      </c>
      <c r="M27" t="s">
        <v>121</v>
      </c>
      <c r="N27" t="s">
        <v>132</v>
      </c>
      <c r="O27" t="s">
        <v>124</v>
      </c>
      <c r="P27" t="str">
        <f t="shared" si="0"/>
        <v>TRANS6</v>
      </c>
      <c r="Q27" t="s">
        <v>123</v>
      </c>
      <c r="R27" t="s">
        <v>133</v>
      </c>
      <c r="S27" t="s">
        <v>124</v>
      </c>
      <c r="T27" t="str">
        <f t="shared" si="1"/>
        <v>TRANS6</v>
      </c>
      <c r="U27" t="s">
        <v>123</v>
      </c>
      <c r="V27" t="s">
        <v>134</v>
      </c>
      <c r="W27" t="s">
        <v>124</v>
      </c>
      <c r="X27" t="str">
        <f t="shared" si="4"/>
        <v>Macro parameterization-k31;宏观参数化-k31</v>
      </c>
      <c r="Y27" t="s">
        <v>121</v>
      </c>
      <c r="Z27" t="s">
        <v>120</v>
      </c>
      <c r="AA27" t="s">
        <v>119</v>
      </c>
      <c r="AB27" t="str">
        <f t="shared" si="5"/>
        <v>"Macro parameterization-k31":{"prefix":"TRANS6","body":"TRANS6","description":"Macro parameterization-k31;宏观参数化-k31"},</v>
      </c>
    </row>
    <row r="28" spans="2:28" x14ac:dyDescent="0.2">
      <c r="B28">
        <v>22</v>
      </c>
      <c r="C28" t="s">
        <v>135</v>
      </c>
      <c r="D28" t="s">
        <v>371</v>
      </c>
      <c r="E28" t="s">
        <v>144</v>
      </c>
      <c r="F28" t="s">
        <v>145</v>
      </c>
      <c r="G28" t="s">
        <v>146</v>
      </c>
      <c r="H28" t="s">
        <v>121</v>
      </c>
      <c r="I28" t="str">
        <f t="shared" ref="I28:I67" si="6">E28</f>
        <v>Problem Specification</v>
      </c>
      <c r="J28" t="s">
        <v>121</v>
      </c>
      <c r="K28" t="s">
        <v>118</v>
      </c>
      <c r="L28" t="s">
        <v>122</v>
      </c>
      <c r="M28" t="s">
        <v>121</v>
      </c>
      <c r="N28" t="s">
        <v>132</v>
      </c>
      <c r="O28" t="s">
        <v>124</v>
      </c>
      <c r="P28" t="str">
        <f t="shared" si="0"/>
        <v>$PROBLEM</v>
      </c>
      <c r="Q28" t="s">
        <v>123</v>
      </c>
      <c r="R28" t="s">
        <v>133</v>
      </c>
      <c r="S28" t="s">
        <v>124</v>
      </c>
      <c r="T28" t="str">
        <f t="shared" si="1"/>
        <v>\\$PROBLEM</v>
      </c>
      <c r="U28" t="s">
        <v>123</v>
      </c>
      <c r="V28" t="s">
        <v>134</v>
      </c>
      <c r="W28" t="s">
        <v>124</v>
      </c>
      <c r="X28" t="str">
        <f t="shared" ref="X28:X67" si="7">F28&amp;";"&amp;G28</f>
        <v>Identifies the start of a Problem Specification;指定期望解决的问题用于区分不同的代码文件，一般作为NONMEM控制文件的第一个代码块，填写些注释性的文字，或可描述问题或可声明作者或可说明时间等。</v>
      </c>
      <c r="Y28" t="s">
        <v>121</v>
      </c>
      <c r="Z28" t="s">
        <v>120</v>
      </c>
      <c r="AA28" t="s">
        <v>119</v>
      </c>
      <c r="AB28" t="str">
        <f t="shared" ref="AB28:AB67" si="8">_xlfn.CONCAT(H28:AA28)</f>
        <v>"Problem Specification":{"prefix":"$PROBLEM","body":"\\$PROBLEM","description":"Identifies the start of a Problem Specification;指定期望解决的问题用于区分不同的代码文件，一般作为NONMEM控制文件的第一个代码块，填写些注释性的文字，或可描述问题或可声明作者或可说明时间等。"},</v>
      </c>
    </row>
    <row r="29" spans="2:28" x14ac:dyDescent="0.2">
      <c r="B29">
        <v>23</v>
      </c>
      <c r="C29" t="s">
        <v>136</v>
      </c>
      <c r="D29" t="s">
        <v>372</v>
      </c>
      <c r="E29" t="s">
        <v>153</v>
      </c>
      <c r="F29" t="s">
        <v>147</v>
      </c>
      <c r="G29" t="s">
        <v>148</v>
      </c>
      <c r="H29" t="s">
        <v>121</v>
      </c>
      <c r="I29" t="str">
        <f t="shared" si="6"/>
        <v>Define column meaning</v>
      </c>
      <c r="J29" t="s">
        <v>121</v>
      </c>
      <c r="K29" t="s">
        <v>118</v>
      </c>
      <c r="L29" t="s">
        <v>122</v>
      </c>
      <c r="M29" t="s">
        <v>121</v>
      </c>
      <c r="N29" t="s">
        <v>132</v>
      </c>
      <c r="O29" t="s">
        <v>124</v>
      </c>
      <c r="P29" t="str">
        <f t="shared" si="0"/>
        <v>$DATA</v>
      </c>
      <c r="Q29" t="s">
        <v>123</v>
      </c>
      <c r="R29" t="s">
        <v>133</v>
      </c>
      <c r="S29" t="s">
        <v>124</v>
      </c>
      <c r="T29" t="str">
        <f t="shared" si="1"/>
        <v>\\$DATA</v>
      </c>
      <c r="U29" t="s">
        <v>123</v>
      </c>
      <c r="V29" t="s">
        <v>134</v>
      </c>
      <c r="W29" t="s">
        <v>124</v>
      </c>
      <c r="X29" t="str">
        <f t="shared" si="7"/>
        <v>Define the meaning of each column in the data file;定义数据文件每一列的含义</v>
      </c>
      <c r="Y29" t="s">
        <v>121</v>
      </c>
      <c r="Z29" t="s">
        <v>120</v>
      </c>
      <c r="AA29" t="s">
        <v>119</v>
      </c>
      <c r="AB29" t="str">
        <f t="shared" si="8"/>
        <v>"Define column meaning":{"prefix":"$DATA","body":"\\$DATA","description":"Define the meaning of each column in the data file;定义数据文件每一列的含义"},</v>
      </c>
    </row>
    <row r="30" spans="2:28" x14ac:dyDescent="0.2">
      <c r="B30">
        <v>24</v>
      </c>
      <c r="C30" t="s">
        <v>137</v>
      </c>
      <c r="D30" t="s">
        <v>373</v>
      </c>
      <c r="E30" t="s">
        <v>149</v>
      </c>
      <c r="F30" t="s">
        <v>149</v>
      </c>
      <c r="G30" t="s">
        <v>150</v>
      </c>
      <c r="H30" t="s">
        <v>121</v>
      </c>
      <c r="I30" t="str">
        <f t="shared" si="6"/>
        <v>Define the input file path</v>
      </c>
      <c r="J30" t="s">
        <v>121</v>
      </c>
      <c r="K30" t="s">
        <v>118</v>
      </c>
      <c r="L30" t="s">
        <v>122</v>
      </c>
      <c r="M30" t="s">
        <v>121</v>
      </c>
      <c r="N30" t="s">
        <v>132</v>
      </c>
      <c r="O30" t="s">
        <v>124</v>
      </c>
      <c r="P30" t="str">
        <f t="shared" si="0"/>
        <v>$INPUT</v>
      </c>
      <c r="Q30" t="s">
        <v>123</v>
      </c>
      <c r="R30" t="s">
        <v>133</v>
      </c>
      <c r="S30" t="s">
        <v>124</v>
      </c>
      <c r="T30" t="str">
        <f t="shared" si="1"/>
        <v>\\$INPUT</v>
      </c>
      <c r="U30" t="s">
        <v>123</v>
      </c>
      <c r="V30" t="s">
        <v>134</v>
      </c>
      <c r="W30" t="s">
        <v>124</v>
      </c>
      <c r="X30" t="str">
        <f t="shared" si="7"/>
        <v>Define the input file path;定义输入文件路径</v>
      </c>
      <c r="Y30" t="s">
        <v>121</v>
      </c>
      <c r="Z30" t="s">
        <v>120</v>
      </c>
      <c r="AA30" t="s">
        <v>119</v>
      </c>
      <c r="AB30" t="str">
        <f t="shared" si="8"/>
        <v>"Define the input file path":{"prefix":"$INPUT","body":"\\$INPUT","description":"Define the input file path;定义输入文件路径"},</v>
      </c>
    </row>
    <row r="31" spans="2:28" x14ac:dyDescent="0.2">
      <c r="B31">
        <v>25</v>
      </c>
      <c r="C31" t="s">
        <v>138</v>
      </c>
      <c r="D31" t="s">
        <v>374</v>
      </c>
      <c r="E31" t="s">
        <v>151</v>
      </c>
      <c r="F31" t="s">
        <v>151</v>
      </c>
      <c r="G31" t="s">
        <v>152</v>
      </c>
      <c r="H31" t="s">
        <v>121</v>
      </c>
      <c r="I31" t="str">
        <f t="shared" si="6"/>
        <v>Define the statistical structure of the PK parameter</v>
      </c>
      <c r="J31" t="s">
        <v>121</v>
      </c>
      <c r="K31" t="s">
        <v>118</v>
      </c>
      <c r="L31" t="s">
        <v>122</v>
      </c>
      <c r="M31" t="s">
        <v>121</v>
      </c>
      <c r="N31" t="s">
        <v>132</v>
      </c>
      <c r="O31" t="s">
        <v>124</v>
      </c>
      <c r="P31" t="str">
        <f t="shared" si="0"/>
        <v>$PK</v>
      </c>
      <c r="Q31" t="s">
        <v>123</v>
      </c>
      <c r="R31" t="s">
        <v>133</v>
      </c>
      <c r="S31" t="s">
        <v>124</v>
      </c>
      <c r="T31" t="str">
        <f t="shared" si="1"/>
        <v>\\$PK</v>
      </c>
      <c r="U31" t="s">
        <v>123</v>
      </c>
      <c r="V31" t="s">
        <v>134</v>
      </c>
      <c r="W31" t="s">
        <v>124</v>
      </c>
      <c r="X31" t="str">
        <f t="shared" si="7"/>
        <v>Define the statistical structure of the PK parameter;定义PK参数的统计学结构</v>
      </c>
      <c r="Y31" t="s">
        <v>121</v>
      </c>
      <c r="Z31" t="s">
        <v>120</v>
      </c>
      <c r="AA31" t="s">
        <v>119</v>
      </c>
      <c r="AB31" t="str">
        <f t="shared" si="8"/>
        <v>"Define the statistical structure of the PK parameter":{"prefix":"$PK","body":"\\$PK","description":"Define the statistical structure of the PK parameter;定义PK参数的统计学结构"},</v>
      </c>
    </row>
    <row r="32" spans="2:28" x14ac:dyDescent="0.2">
      <c r="B32">
        <v>26</v>
      </c>
      <c r="C32" t="s">
        <v>139</v>
      </c>
      <c r="D32" t="s">
        <v>375</v>
      </c>
      <c r="E32" t="s">
        <v>155</v>
      </c>
      <c r="F32" t="s">
        <v>155</v>
      </c>
      <c r="G32" t="s">
        <v>154</v>
      </c>
      <c r="H32" t="s">
        <v>121</v>
      </c>
      <c r="I32" t="str">
        <f t="shared" si="6"/>
        <v>Define error model</v>
      </c>
      <c r="J32" t="s">
        <v>121</v>
      </c>
      <c r="K32" t="s">
        <v>118</v>
      </c>
      <c r="L32" t="s">
        <v>122</v>
      </c>
      <c r="M32" t="s">
        <v>121</v>
      </c>
      <c r="N32" t="s">
        <v>132</v>
      </c>
      <c r="O32" t="s">
        <v>124</v>
      </c>
      <c r="P32" t="str">
        <f t="shared" si="0"/>
        <v>$ERROR</v>
      </c>
      <c r="Q32" t="s">
        <v>123</v>
      </c>
      <c r="R32" t="s">
        <v>133</v>
      </c>
      <c r="S32" t="s">
        <v>124</v>
      </c>
      <c r="T32" t="str">
        <f t="shared" si="1"/>
        <v>\\$ERROR</v>
      </c>
      <c r="U32" t="s">
        <v>123</v>
      </c>
      <c r="V32" t="s">
        <v>134</v>
      </c>
      <c r="W32" t="s">
        <v>124</v>
      </c>
      <c r="X32" t="str">
        <f t="shared" si="7"/>
        <v>Define error model;定义误差模型</v>
      </c>
      <c r="Y32" t="s">
        <v>121</v>
      </c>
      <c r="Z32" t="s">
        <v>120</v>
      </c>
      <c r="AA32" t="s">
        <v>119</v>
      </c>
      <c r="AB32" t="str">
        <f t="shared" si="8"/>
        <v>"Define error model":{"prefix":"$ERROR","body":"\\$ERROR","description":"Define error model;定义误差模型"},</v>
      </c>
    </row>
    <row r="33" spans="2:28" x14ac:dyDescent="0.2">
      <c r="B33">
        <v>27</v>
      </c>
      <c r="C33" t="s">
        <v>140</v>
      </c>
      <c r="D33" t="s">
        <v>376</v>
      </c>
      <c r="E33" t="s">
        <v>172</v>
      </c>
      <c r="F33" t="s">
        <v>156</v>
      </c>
      <c r="G33" t="s">
        <v>157</v>
      </c>
      <c r="H33" t="s">
        <v>121</v>
      </c>
      <c r="I33" t="str">
        <f t="shared" si="6"/>
        <v>Define differential equations model</v>
      </c>
      <c r="J33" t="s">
        <v>121</v>
      </c>
      <c r="K33" t="s">
        <v>118</v>
      </c>
      <c r="L33" t="s">
        <v>122</v>
      </c>
      <c r="M33" t="s">
        <v>121</v>
      </c>
      <c r="N33" t="s">
        <v>132</v>
      </c>
      <c r="O33" t="s">
        <v>124</v>
      </c>
      <c r="P33" t="str">
        <f t="shared" si="0"/>
        <v>$PRED</v>
      </c>
      <c r="Q33" t="s">
        <v>123</v>
      </c>
      <c r="R33" t="s">
        <v>133</v>
      </c>
      <c r="S33" t="s">
        <v>124</v>
      </c>
      <c r="T33" t="str">
        <f t="shared" si="1"/>
        <v>\\$PRED</v>
      </c>
      <c r="U33" t="s">
        <v>123</v>
      </c>
      <c r="V33" t="s">
        <v>134</v>
      </c>
      <c r="W33" t="s">
        <v>124</v>
      </c>
      <c r="X33" t="str">
        <f t="shared" si="7"/>
        <v>The model is defined by differential equations and mutually exclusive with ADVAN(PREDPP) series subroutines.;使用微分方程定义模型，与ADVAN(PREDPP)系列子程序互斥。</v>
      </c>
      <c r="Y33" t="s">
        <v>121</v>
      </c>
      <c r="Z33" t="s">
        <v>120</v>
      </c>
      <c r="AA33" t="s">
        <v>119</v>
      </c>
      <c r="AB33" t="str">
        <f t="shared" si="8"/>
        <v>"Define differential equations model":{"prefix":"$PRED","body":"\\$PRED","description":"The model is defined by differential equations and mutually exclusive with ADVAN(PREDPP) series subroutines.;使用微分方程定义模型，与ADVAN(PREDPP)系列子程序互斥。"},</v>
      </c>
    </row>
    <row r="34" spans="2:28" x14ac:dyDescent="0.2">
      <c r="B34">
        <v>28</v>
      </c>
      <c r="C34" t="s">
        <v>141</v>
      </c>
      <c r="D34" t="s">
        <v>377</v>
      </c>
      <c r="E34" t="s">
        <v>158</v>
      </c>
      <c r="F34" t="s">
        <v>162</v>
      </c>
      <c r="G34" t="s">
        <v>163</v>
      </c>
      <c r="H34" t="s">
        <v>121</v>
      </c>
      <c r="I34" t="str">
        <f t="shared" si="6"/>
        <v>Define the initial value and boundary of the 'fixed' effect parameter in the statistical structure of the 'PK' parameter.</v>
      </c>
      <c r="J34" t="s">
        <v>121</v>
      </c>
      <c r="K34" t="s">
        <v>118</v>
      </c>
      <c r="L34" t="s">
        <v>122</v>
      </c>
      <c r="M34" t="s">
        <v>121</v>
      </c>
      <c r="N34" t="s">
        <v>132</v>
      </c>
      <c r="O34" t="s">
        <v>124</v>
      </c>
      <c r="P34" t="str">
        <f t="shared" si="0"/>
        <v>$THETA</v>
      </c>
      <c r="Q34" t="s">
        <v>123</v>
      </c>
      <c r="R34" t="s">
        <v>133</v>
      </c>
      <c r="S34" t="s">
        <v>124</v>
      </c>
      <c r="T34" t="str">
        <f t="shared" si="1"/>
        <v>\\$THETA</v>
      </c>
      <c r="U34" t="s">
        <v>123</v>
      </c>
      <c r="V34" t="s">
        <v>134</v>
      </c>
      <c r="W34" t="s">
        <v>124</v>
      </c>
      <c r="X34" t="str">
        <f t="shared" si="7"/>
        <v>Define the initial value and boundary of the 'fixed' effect parameter in the statistical structure of the 'PK' parameter, The coefficients of the correlation between covariates and IIV are also defined here as initial values and boundaries;定义'PK'参数统计学结构中的'固定'效应参数的初值与边界，协变量与IIV的相关性关系的系数也在此定义初值与边界</v>
      </c>
      <c r="Y34" t="s">
        <v>121</v>
      </c>
      <c r="Z34" t="s">
        <v>120</v>
      </c>
      <c r="AA34" t="s">
        <v>119</v>
      </c>
      <c r="AB34" t="str">
        <f t="shared" si="8"/>
        <v>"Define the initial value and boundary of the 'fixed' effect parameter in the statistical structure of the 'PK' parameter.":{"prefix":"$THETA","body":"\\$THETA","description":"Define the initial value and boundary of the 'fixed' effect parameter in the statistical structure of the 'PK' parameter, The coefficients of the correlation between covariates and IIV are also defined here as initial values and boundaries;定义'PK'参数统计学结构中的'固定'效应参数的初值与边界，协变量与IIV的相关性关系的系数也在此定义初值与边界"},</v>
      </c>
    </row>
    <row r="35" spans="2:28" x14ac:dyDescent="0.2">
      <c r="B35">
        <v>29</v>
      </c>
      <c r="C35" t="s">
        <v>142</v>
      </c>
      <c r="D35" t="s">
        <v>378</v>
      </c>
      <c r="E35" t="s">
        <v>159</v>
      </c>
      <c r="F35" t="s">
        <v>165</v>
      </c>
      <c r="G35" t="s">
        <v>164</v>
      </c>
      <c r="H35" t="s">
        <v>121</v>
      </c>
      <c r="I35" t="str">
        <f t="shared" si="6"/>
        <v>Define the initial value and boundary of the 'random' effect parameter in the statistical structure of the 'PK' parameter.</v>
      </c>
      <c r="J35" t="s">
        <v>121</v>
      </c>
      <c r="K35" t="s">
        <v>118</v>
      </c>
      <c r="L35" t="s">
        <v>122</v>
      </c>
      <c r="M35" t="s">
        <v>121</v>
      </c>
      <c r="N35" t="s">
        <v>132</v>
      </c>
      <c r="O35" t="s">
        <v>124</v>
      </c>
      <c r="P35" t="str">
        <f t="shared" si="0"/>
        <v>$OMEGA</v>
      </c>
      <c r="Q35" t="s">
        <v>123</v>
      </c>
      <c r="R35" t="s">
        <v>133</v>
      </c>
      <c r="S35" t="s">
        <v>124</v>
      </c>
      <c r="T35" t="str">
        <f t="shared" si="1"/>
        <v>\\$OMEGA</v>
      </c>
      <c r="U35" t="s">
        <v>123</v>
      </c>
      <c r="V35" t="s">
        <v>134</v>
      </c>
      <c r="W35" t="s">
        <v>124</v>
      </c>
      <c r="X35" t="str">
        <f t="shared" si="7"/>
        <v>Define the initial value and boundary of the 'random' effect parameter in the statistical structure of the 'PK' parameter, The covariance between IIV also defines the initial value and boundary here;定义'PK'参数统计学结构中的'随机'效应参数的初值与边界，IIV之间的协方差也在此定义初始值与边界</v>
      </c>
      <c r="Y35" t="s">
        <v>121</v>
      </c>
      <c r="Z35" t="s">
        <v>120</v>
      </c>
      <c r="AA35" t="s">
        <v>119</v>
      </c>
      <c r="AB35" t="str">
        <f t="shared" si="8"/>
        <v>"Define the initial value and boundary of the 'random' effect parameter in the statistical structure of the 'PK' parameter.":{"prefix":"$OMEGA","body":"\\$OMEGA","description":"Define the initial value and boundary of the 'random' effect parameter in the statistical structure of the 'PK' parameter, The covariance between IIV also defines the initial value and boundary here;定义'PK'参数统计学结构中的'随机'效应参数的初值与边界，IIV之间的协方差也在此定义初始值与边界"},</v>
      </c>
    </row>
    <row r="36" spans="2:28" x14ac:dyDescent="0.2">
      <c r="B36">
        <v>30</v>
      </c>
      <c r="C36" t="s">
        <v>143</v>
      </c>
      <c r="D36" t="s">
        <v>379</v>
      </c>
      <c r="E36" t="s">
        <v>160</v>
      </c>
      <c r="F36" t="s">
        <v>160</v>
      </c>
      <c r="G36" t="s">
        <v>161</v>
      </c>
      <c r="H36" t="s">
        <v>121</v>
      </c>
      <c r="I36" t="str">
        <f t="shared" si="6"/>
        <v>Define the initial value and boundary of the residual</v>
      </c>
      <c r="J36" t="s">
        <v>121</v>
      </c>
      <c r="K36" t="s">
        <v>118</v>
      </c>
      <c r="L36" t="s">
        <v>122</v>
      </c>
      <c r="M36" t="s">
        <v>121</v>
      </c>
      <c r="N36" t="s">
        <v>132</v>
      </c>
      <c r="O36" t="s">
        <v>124</v>
      </c>
      <c r="P36" t="str">
        <f t="shared" si="0"/>
        <v>$SIGMA</v>
      </c>
      <c r="Q36" t="s">
        <v>123</v>
      </c>
      <c r="R36" t="s">
        <v>133</v>
      </c>
      <c r="S36" t="s">
        <v>124</v>
      </c>
      <c r="T36" t="str">
        <f t="shared" si="1"/>
        <v>\\$SIGMA</v>
      </c>
      <c r="U36" t="s">
        <v>123</v>
      </c>
      <c r="V36" t="s">
        <v>134</v>
      </c>
      <c r="W36" t="s">
        <v>124</v>
      </c>
      <c r="X36" t="str">
        <f t="shared" si="7"/>
        <v>Define the initial value and boundary of the residual;定义残差的初值与边界</v>
      </c>
      <c r="Y36" t="s">
        <v>121</v>
      </c>
      <c r="Z36" t="s">
        <v>120</v>
      </c>
      <c r="AA36" t="s">
        <v>119</v>
      </c>
      <c r="AB36" t="str">
        <f t="shared" si="8"/>
        <v>"Define the initial value and boundary of the residual":{"prefix":"$SIGMA","body":"\\$SIGMA","description":"Define the initial value and boundary of the residual;定义残差的初值与边界"},</v>
      </c>
    </row>
    <row r="37" spans="2:28" x14ac:dyDescent="0.2">
      <c r="B37">
        <v>31</v>
      </c>
      <c r="C37" t="s">
        <v>166</v>
      </c>
      <c r="D37" t="s">
        <v>380</v>
      </c>
      <c r="E37" t="s">
        <v>343</v>
      </c>
      <c r="F37" t="s">
        <v>168</v>
      </c>
      <c r="G37" t="s">
        <v>169</v>
      </c>
      <c r="H37" t="s">
        <v>121</v>
      </c>
      <c r="I37" t="str">
        <f t="shared" si="6"/>
        <v>Only for ADVAN5-9, 13 to Define compartment and compartment properties</v>
      </c>
      <c r="J37" t="s">
        <v>121</v>
      </c>
      <c r="K37" t="s">
        <v>118</v>
      </c>
      <c r="L37" t="s">
        <v>122</v>
      </c>
      <c r="M37" t="s">
        <v>121</v>
      </c>
      <c r="N37" t="s">
        <v>132</v>
      </c>
      <c r="O37" t="s">
        <v>124</v>
      </c>
      <c r="P37" t="str">
        <f t="shared" si="0"/>
        <v>$MODEL</v>
      </c>
      <c r="Q37" t="s">
        <v>123</v>
      </c>
      <c r="R37" t="s">
        <v>133</v>
      </c>
      <c r="S37" t="s">
        <v>124</v>
      </c>
      <c r="T37" t="str">
        <f t="shared" si="1"/>
        <v>\\$MODEL</v>
      </c>
      <c r="U37" t="s">
        <v>123</v>
      </c>
      <c r="V37" t="s">
        <v>134</v>
      </c>
      <c r="W37" t="s">
        <v>124</v>
      </c>
      <c r="X37" t="str">
        <f t="shared" si="7"/>
        <v>Define compartment and compartment properties, which are only available in general linear / nonlinear models (ADVAN5-9, 13);定义房室与房室属性，仅在一般线性/非线性模型中可用(ADVAN5-9,13)</v>
      </c>
      <c r="Y37" t="s">
        <v>121</v>
      </c>
      <c r="Z37" t="s">
        <v>120</v>
      </c>
      <c r="AA37" t="s">
        <v>119</v>
      </c>
      <c r="AB37" t="str">
        <f t="shared" si="8"/>
        <v>"Only for ADVAN5-9, 13 to Define compartment and compartment properties":{"prefix":"$MODEL","body":"\\$MODEL","description":"Define compartment and compartment properties, which are only available in general linear / nonlinear models (ADVAN5-9, 13);定义房室与房室属性，仅在一般线性/非线性模型中可用(ADVAN5-9,13)"},</v>
      </c>
    </row>
    <row r="38" spans="2:28" x14ac:dyDescent="0.2">
      <c r="B38">
        <v>32</v>
      </c>
      <c r="C38" t="s">
        <v>167</v>
      </c>
      <c r="D38" t="s">
        <v>381</v>
      </c>
      <c r="E38" t="s">
        <v>173</v>
      </c>
      <c r="F38" t="s">
        <v>171</v>
      </c>
      <c r="G38" t="s">
        <v>170</v>
      </c>
      <c r="H38" t="s">
        <v>121</v>
      </c>
      <c r="I38" t="str">
        <f t="shared" si="6"/>
        <v>Only for ADVAN5-9, 13 to Define differential equations model</v>
      </c>
      <c r="J38" t="s">
        <v>121</v>
      </c>
      <c r="K38" t="s">
        <v>118</v>
      </c>
      <c r="L38" t="s">
        <v>122</v>
      </c>
      <c r="M38" t="s">
        <v>121</v>
      </c>
      <c r="N38" t="s">
        <v>132</v>
      </c>
      <c r="O38" t="s">
        <v>124</v>
      </c>
      <c r="P38" t="str">
        <f t="shared" si="0"/>
        <v>$DES</v>
      </c>
      <c r="Q38" t="s">
        <v>123</v>
      </c>
      <c r="R38" t="s">
        <v>133</v>
      </c>
      <c r="S38" t="s">
        <v>124</v>
      </c>
      <c r="T38" t="str">
        <f t="shared" si="1"/>
        <v>\\$DES</v>
      </c>
      <c r="U38" t="s">
        <v>123</v>
      </c>
      <c r="V38" t="s">
        <v>134</v>
      </c>
      <c r="W38" t="s">
        <v>124</v>
      </c>
      <c r="X38" t="str">
        <f t="shared" si="7"/>
        <v>The model is defined by differential equations, which are only available in general linear / nonlinear models (ADVAN5-9, 13);使用微分方程定义模型，仅在一般线性/非线性模型中可用(ADVAN5-9,13)</v>
      </c>
      <c r="Y38" t="s">
        <v>121</v>
      </c>
      <c r="Z38" t="s">
        <v>120</v>
      </c>
      <c r="AA38" t="s">
        <v>119</v>
      </c>
      <c r="AB38" t="str">
        <f t="shared" si="8"/>
        <v>"Only for ADVAN5-9, 13 to Define differential equations model":{"prefix":"$DES","body":"\\$DES","description":"The model is defined by differential equations, which are only available in general linear / nonlinear models (ADVAN5-9, 13);使用微分方程定义模型，仅在一般线性/非线性模型中可用(ADVAN5-9,13)"},</v>
      </c>
    </row>
    <row r="39" spans="2:28" x14ac:dyDescent="0.2">
      <c r="B39">
        <v>33</v>
      </c>
      <c r="C39" t="s">
        <v>176</v>
      </c>
      <c r="D39" t="s">
        <v>382</v>
      </c>
      <c r="E39" t="s">
        <v>177</v>
      </c>
      <c r="F39" t="s">
        <v>177</v>
      </c>
      <c r="G39" t="s">
        <v>178</v>
      </c>
      <c r="H39" t="s">
        <v>121</v>
      </c>
      <c r="I39" t="str">
        <f t="shared" si="6"/>
        <v>Define one output table</v>
      </c>
      <c r="J39" t="s">
        <v>121</v>
      </c>
      <c r="K39" t="s">
        <v>118</v>
      </c>
      <c r="L39" t="s">
        <v>122</v>
      </c>
      <c r="M39" t="s">
        <v>121</v>
      </c>
      <c r="N39" t="s">
        <v>132</v>
      </c>
      <c r="O39" t="s">
        <v>124</v>
      </c>
      <c r="P39" t="str">
        <f t="shared" ref="P39:P70" si="9">C39</f>
        <v>$TABLE</v>
      </c>
      <c r="Q39" t="s">
        <v>123</v>
      </c>
      <c r="R39" t="s">
        <v>133</v>
      </c>
      <c r="S39" t="s">
        <v>124</v>
      </c>
      <c r="T39" t="str">
        <f t="shared" ref="T39:T70" si="10">D39</f>
        <v>\\$TABLE</v>
      </c>
      <c r="U39" t="s">
        <v>123</v>
      </c>
      <c r="V39" t="s">
        <v>134</v>
      </c>
      <c r="W39" t="s">
        <v>124</v>
      </c>
      <c r="X39" t="str">
        <f t="shared" si="7"/>
        <v>Define one output table;定义一个输出的表格</v>
      </c>
      <c r="Y39" t="s">
        <v>121</v>
      </c>
      <c r="Z39" t="s">
        <v>120</v>
      </c>
      <c r="AA39" t="s">
        <v>119</v>
      </c>
      <c r="AB39" t="str">
        <f t="shared" si="8"/>
        <v>"Define one output table":{"prefix":"$TABLE","body":"\\$TABLE","description":"Define one output table;定义一个输出的表格"},</v>
      </c>
    </row>
    <row r="40" spans="2:28" x14ac:dyDescent="0.2">
      <c r="B40">
        <v>34</v>
      </c>
      <c r="C40" t="s">
        <v>208</v>
      </c>
      <c r="D40" t="s">
        <v>383</v>
      </c>
      <c r="E40" t="s">
        <v>209</v>
      </c>
      <c r="F40" t="s">
        <v>209</v>
      </c>
      <c r="G40" t="s">
        <v>210</v>
      </c>
      <c r="H40" t="s">
        <v>121</v>
      </c>
      <c r="I40" t="str">
        <f t="shared" si="6"/>
        <v>Define one output SCATTERPLOT</v>
      </c>
      <c r="J40" t="s">
        <v>121</v>
      </c>
      <c r="K40" t="s">
        <v>118</v>
      </c>
      <c r="L40" t="s">
        <v>122</v>
      </c>
      <c r="M40" t="s">
        <v>121</v>
      </c>
      <c r="N40" t="s">
        <v>132</v>
      </c>
      <c r="O40" t="s">
        <v>124</v>
      </c>
      <c r="P40" t="str">
        <f t="shared" si="9"/>
        <v>$SCATTERPLOT</v>
      </c>
      <c r="Q40" t="s">
        <v>123</v>
      </c>
      <c r="R40" t="s">
        <v>133</v>
      </c>
      <c r="S40" t="s">
        <v>124</v>
      </c>
      <c r="T40" t="str">
        <f t="shared" si="10"/>
        <v>\\$SCATTERPLOT</v>
      </c>
      <c r="U40" t="s">
        <v>123</v>
      </c>
      <c r="V40" t="s">
        <v>134</v>
      </c>
      <c r="W40" t="s">
        <v>124</v>
      </c>
      <c r="X40" t="str">
        <f t="shared" si="7"/>
        <v>Define one output SCATTERPLOT;定义一个输出的三点图</v>
      </c>
      <c r="Y40" t="s">
        <v>121</v>
      </c>
      <c r="Z40" t="s">
        <v>120</v>
      </c>
      <c r="AA40" t="s">
        <v>119</v>
      </c>
      <c r="AB40" t="str">
        <f t="shared" si="8"/>
        <v>"Define one output SCATTERPLOT":{"prefix":"$SCATTERPLOT","body":"\\$SCATTERPLOT","description":"Define one output SCATTERPLOT;定义一个输出的三点图"},</v>
      </c>
    </row>
    <row r="41" spans="2:28" x14ac:dyDescent="0.2">
      <c r="B41">
        <v>35</v>
      </c>
      <c r="C41" t="s">
        <v>179</v>
      </c>
      <c r="D41" t="s">
        <v>384</v>
      </c>
      <c r="E41" t="s">
        <v>180</v>
      </c>
      <c r="F41" t="s">
        <v>251</v>
      </c>
      <c r="G41" t="s">
        <v>252</v>
      </c>
      <c r="H41" t="s">
        <v>121</v>
      </c>
      <c r="I41" t="str">
        <f t="shared" si="6"/>
        <v>Define the details of the estimation process</v>
      </c>
      <c r="J41" t="s">
        <v>121</v>
      </c>
      <c r="K41" t="s">
        <v>118</v>
      </c>
      <c r="L41" t="s">
        <v>122</v>
      </c>
      <c r="M41" t="s">
        <v>121</v>
      </c>
      <c r="N41" t="s">
        <v>132</v>
      </c>
      <c r="O41" t="s">
        <v>124</v>
      </c>
      <c r="P41" t="str">
        <f t="shared" si="9"/>
        <v>$ESTIMATION</v>
      </c>
      <c r="Q41" t="s">
        <v>123</v>
      </c>
      <c r="R41" t="s">
        <v>133</v>
      </c>
      <c r="S41" t="s">
        <v>124</v>
      </c>
      <c r="T41" t="str">
        <f t="shared" si="10"/>
        <v>\\$ESTIMATION</v>
      </c>
      <c r="U41" t="s">
        <v>123</v>
      </c>
      <c r="V41" t="s">
        <v>134</v>
      </c>
      <c r="W41" t="s">
        <v>124</v>
      </c>
      <c r="X41" t="str">
        <f t="shared" si="7"/>
        <v>Define the details of calculation engine algorithm, convergence criterion, maximum number of iterations and so on;定义计算引擎算法、收敛判据标准、最大迭代次数等细节。</v>
      </c>
      <c r="Y41" t="s">
        <v>121</v>
      </c>
      <c r="Z41" t="s">
        <v>120</v>
      </c>
      <c r="AA41" t="s">
        <v>119</v>
      </c>
      <c r="AB41" t="str">
        <f t="shared" si="8"/>
        <v>"Define the details of the estimation process":{"prefix":"$ESTIMATION","body":"\\$ESTIMATION","description":"Define the details of calculation engine algorithm, convergence criterion, maximum number of iterations and so on;定义计算引擎算法、收敛判据标准、最大迭代次数等细节。"},</v>
      </c>
    </row>
    <row r="42" spans="2:28" x14ac:dyDescent="0.2">
      <c r="B42">
        <v>36</v>
      </c>
      <c r="C42" t="s">
        <v>183</v>
      </c>
      <c r="D42" t="s">
        <v>183</v>
      </c>
      <c r="E42" t="s">
        <v>184</v>
      </c>
      <c r="F42" t="s">
        <v>185</v>
      </c>
      <c r="G42" t="s">
        <v>190</v>
      </c>
      <c r="H42" t="s">
        <v>121</v>
      </c>
      <c r="I42" t="str">
        <f t="shared" si="6"/>
        <v>Engine algorithm=FO-I</v>
      </c>
      <c r="J42" t="s">
        <v>121</v>
      </c>
      <c r="K42" t="s">
        <v>118</v>
      </c>
      <c r="L42" t="s">
        <v>122</v>
      </c>
      <c r="M42" t="s">
        <v>121</v>
      </c>
      <c r="N42" t="s">
        <v>132</v>
      </c>
      <c r="O42" t="s">
        <v>124</v>
      </c>
      <c r="P42" t="str">
        <f t="shared" si="9"/>
        <v>METHOD=0  INTER</v>
      </c>
      <c r="Q42" t="s">
        <v>123</v>
      </c>
      <c r="R42" t="s">
        <v>133</v>
      </c>
      <c r="S42" t="s">
        <v>124</v>
      </c>
      <c r="T42" t="str">
        <f t="shared" si="10"/>
        <v>METHOD=0  INTER</v>
      </c>
      <c r="U42" t="s">
        <v>123</v>
      </c>
      <c r="V42" t="s">
        <v>134</v>
      </c>
      <c r="W42" t="s">
        <v>124</v>
      </c>
      <c r="X42" t="str">
        <f t="shared" si="7"/>
        <v>Engine algorithm=FO-I;将算法指定为FO-I</v>
      </c>
      <c r="Y42" t="s">
        <v>121</v>
      </c>
      <c r="Z42" t="s">
        <v>120</v>
      </c>
      <c r="AA42" t="s">
        <v>119</v>
      </c>
      <c r="AB42" t="str">
        <f t="shared" si="8"/>
        <v>"Engine algorithm=FO-I":{"prefix":"METHOD=0  INTER","body":"METHOD=0  INTER","description":"Engine algorithm=FO-I;将算法指定为FO-I"},</v>
      </c>
    </row>
    <row r="43" spans="2:28" x14ac:dyDescent="0.2">
      <c r="B43">
        <v>37</v>
      </c>
      <c r="C43" t="s">
        <v>182</v>
      </c>
      <c r="D43" t="s">
        <v>182</v>
      </c>
      <c r="E43" t="s">
        <v>186</v>
      </c>
      <c r="F43" t="s">
        <v>187</v>
      </c>
      <c r="G43" t="s">
        <v>191</v>
      </c>
      <c r="H43" t="s">
        <v>121</v>
      </c>
      <c r="I43" t="str">
        <f t="shared" si="6"/>
        <v>Engine algorithm=FOCE-I</v>
      </c>
      <c r="J43" t="s">
        <v>121</v>
      </c>
      <c r="K43" t="s">
        <v>118</v>
      </c>
      <c r="L43" t="s">
        <v>122</v>
      </c>
      <c r="M43" t="s">
        <v>121</v>
      </c>
      <c r="N43" t="s">
        <v>132</v>
      </c>
      <c r="O43" t="s">
        <v>124</v>
      </c>
      <c r="P43" t="str">
        <f t="shared" si="9"/>
        <v>METHOD=CONDITIONAL INTER</v>
      </c>
      <c r="Q43" t="s">
        <v>123</v>
      </c>
      <c r="R43" t="s">
        <v>133</v>
      </c>
      <c r="S43" t="s">
        <v>124</v>
      </c>
      <c r="T43" t="str">
        <f t="shared" si="10"/>
        <v>METHOD=CONDITIONAL INTER</v>
      </c>
      <c r="U43" t="s">
        <v>123</v>
      </c>
      <c r="V43" t="s">
        <v>134</v>
      </c>
      <c r="W43" t="s">
        <v>124</v>
      </c>
      <c r="X43" t="str">
        <f t="shared" si="7"/>
        <v>Engine algorithm=FOCE-I;将算法指定为FOCE-I</v>
      </c>
      <c r="Y43" t="s">
        <v>121</v>
      </c>
      <c r="Z43" t="s">
        <v>120</v>
      </c>
      <c r="AA43" t="s">
        <v>119</v>
      </c>
      <c r="AB43" t="str">
        <f t="shared" si="8"/>
        <v>"Engine algorithm=FOCE-I":{"prefix":"METHOD=CONDITIONAL INTER","body":"METHOD=CONDITIONAL INTER","description":"Engine algorithm=FOCE-I;将算法指定为FOCE-I"},</v>
      </c>
    </row>
    <row r="44" spans="2:28" x14ac:dyDescent="0.2">
      <c r="B44">
        <v>38</v>
      </c>
      <c r="C44" t="s">
        <v>181</v>
      </c>
      <c r="D44" t="s">
        <v>181</v>
      </c>
      <c r="E44" t="s">
        <v>188</v>
      </c>
      <c r="F44" t="s">
        <v>189</v>
      </c>
      <c r="G44" t="s">
        <v>192</v>
      </c>
      <c r="H44" t="s">
        <v>121</v>
      </c>
      <c r="I44" t="str">
        <f t="shared" si="6"/>
        <v>Engine algorithm=LAPLACIAN-I</v>
      </c>
      <c r="J44" t="s">
        <v>121</v>
      </c>
      <c r="K44" t="s">
        <v>118</v>
      </c>
      <c r="L44" t="s">
        <v>122</v>
      </c>
      <c r="M44" t="s">
        <v>121</v>
      </c>
      <c r="N44" t="s">
        <v>132</v>
      </c>
      <c r="O44" t="s">
        <v>124</v>
      </c>
      <c r="P44" t="str">
        <f t="shared" si="9"/>
        <v>METHOD=CONDITIONAL LAPLACE INTER</v>
      </c>
      <c r="Q44" t="s">
        <v>123</v>
      </c>
      <c r="R44" t="s">
        <v>133</v>
      </c>
      <c r="S44" t="s">
        <v>124</v>
      </c>
      <c r="T44" t="str">
        <f t="shared" si="10"/>
        <v>METHOD=CONDITIONAL LAPLACE INTER</v>
      </c>
      <c r="U44" t="s">
        <v>123</v>
      </c>
      <c r="V44" t="s">
        <v>134</v>
      </c>
      <c r="W44" t="s">
        <v>124</v>
      </c>
      <c r="X44" t="str">
        <f t="shared" si="7"/>
        <v>Engine algorithm=LAPLACIAN-I;将算法指定为LAPLACIAN-I</v>
      </c>
      <c r="Y44" t="s">
        <v>121</v>
      </c>
      <c r="Z44" t="s">
        <v>120</v>
      </c>
      <c r="AA44" t="s">
        <v>119</v>
      </c>
      <c r="AB44" t="str">
        <f t="shared" si="8"/>
        <v>"Engine algorithm=LAPLACIAN-I":{"prefix":"METHOD=CONDITIONAL LAPLACE INTER","body":"METHOD=CONDITIONAL LAPLACE INTER","description":"Engine algorithm=LAPLACIAN-I;将算法指定为LAPLACIAN-I"},</v>
      </c>
    </row>
    <row r="45" spans="2:28" x14ac:dyDescent="0.2">
      <c r="B45">
        <v>39</v>
      </c>
      <c r="C45" t="s">
        <v>336</v>
      </c>
      <c r="D45" t="s">
        <v>336</v>
      </c>
      <c r="E45" t="s">
        <v>200</v>
      </c>
      <c r="F45" t="s">
        <v>200</v>
      </c>
      <c r="G45" t="s">
        <v>193</v>
      </c>
      <c r="H45" t="s">
        <v>121</v>
      </c>
      <c r="I45" t="str">
        <f t="shared" si="6"/>
        <v>Engine algorithm=HYBRID</v>
      </c>
      <c r="J45" t="s">
        <v>121</v>
      </c>
      <c r="K45" t="s">
        <v>118</v>
      </c>
      <c r="L45" t="s">
        <v>122</v>
      </c>
      <c r="M45" t="s">
        <v>121</v>
      </c>
      <c r="N45" t="s">
        <v>132</v>
      </c>
      <c r="O45" t="s">
        <v>124</v>
      </c>
      <c r="P45" t="str">
        <f t="shared" si="9"/>
        <v>METHOD=HYBRID</v>
      </c>
      <c r="Q45" t="s">
        <v>123</v>
      </c>
      <c r="R45" t="s">
        <v>133</v>
      </c>
      <c r="S45" t="s">
        <v>124</v>
      </c>
      <c r="T45" t="str">
        <f t="shared" si="10"/>
        <v>METHOD=HYBRID</v>
      </c>
      <c r="U45" t="s">
        <v>123</v>
      </c>
      <c r="V45" t="s">
        <v>134</v>
      </c>
      <c r="W45" t="s">
        <v>124</v>
      </c>
      <c r="X45" t="str">
        <f t="shared" si="7"/>
        <v>Engine algorithm=HYBRID;将算法指定为HYBRID-混合算法</v>
      </c>
      <c r="Y45" t="s">
        <v>121</v>
      </c>
      <c r="Z45" t="s">
        <v>120</v>
      </c>
      <c r="AA45" t="s">
        <v>119</v>
      </c>
      <c r="AB45" t="str">
        <f t="shared" si="8"/>
        <v>"Engine algorithm=HYBRID":{"prefix":"METHOD=HYBRID","body":"METHOD=HYBRID","description":"Engine algorithm=HYBRID;将算法指定为HYBRID-混合算法"},</v>
      </c>
    </row>
    <row r="46" spans="2:28" x14ac:dyDescent="0.2">
      <c r="B46">
        <v>40</v>
      </c>
      <c r="C46" t="s">
        <v>337</v>
      </c>
      <c r="D46" t="s">
        <v>337</v>
      </c>
      <c r="E46" t="s">
        <v>201</v>
      </c>
      <c r="F46" t="s">
        <v>201</v>
      </c>
      <c r="G46" t="s">
        <v>194</v>
      </c>
      <c r="H46" t="s">
        <v>121</v>
      </c>
      <c r="I46" t="str">
        <f t="shared" si="6"/>
        <v>Engine algorithm=ITS</v>
      </c>
      <c r="J46" t="s">
        <v>121</v>
      </c>
      <c r="K46" t="s">
        <v>118</v>
      </c>
      <c r="L46" t="s">
        <v>122</v>
      </c>
      <c r="M46" t="s">
        <v>121</v>
      </c>
      <c r="N46" t="s">
        <v>132</v>
      </c>
      <c r="O46" t="s">
        <v>124</v>
      </c>
      <c r="P46" t="str">
        <f t="shared" si="9"/>
        <v>METHOD=ITS</v>
      </c>
      <c r="Q46" t="s">
        <v>123</v>
      </c>
      <c r="R46" t="s">
        <v>133</v>
      </c>
      <c r="S46" t="s">
        <v>124</v>
      </c>
      <c r="T46" t="str">
        <f t="shared" si="10"/>
        <v>METHOD=ITS</v>
      </c>
      <c r="U46" t="s">
        <v>123</v>
      </c>
      <c r="V46" t="s">
        <v>134</v>
      </c>
      <c r="W46" t="s">
        <v>124</v>
      </c>
      <c r="X46" t="str">
        <f t="shared" si="7"/>
        <v>Engine algorithm=ITS;将算法指定为ITS-迭代两步法</v>
      </c>
      <c r="Y46" t="s">
        <v>121</v>
      </c>
      <c r="Z46" t="s">
        <v>120</v>
      </c>
      <c r="AA46" t="s">
        <v>119</v>
      </c>
      <c r="AB46" t="str">
        <f t="shared" si="8"/>
        <v>"Engine algorithm=ITS":{"prefix":"METHOD=ITS","body":"METHOD=ITS","description":"Engine algorithm=ITS;将算法指定为ITS-迭代两步法"},</v>
      </c>
    </row>
    <row r="47" spans="2:28" x14ac:dyDescent="0.2">
      <c r="B47">
        <v>41</v>
      </c>
      <c r="C47" t="s">
        <v>338</v>
      </c>
      <c r="D47" t="s">
        <v>338</v>
      </c>
      <c r="E47" t="s">
        <v>202</v>
      </c>
      <c r="F47" t="s">
        <v>202</v>
      </c>
      <c r="G47" t="s">
        <v>195</v>
      </c>
      <c r="H47" t="s">
        <v>121</v>
      </c>
      <c r="I47" t="str">
        <f t="shared" si="6"/>
        <v>Engine algorithm=IMP</v>
      </c>
      <c r="J47" t="s">
        <v>121</v>
      </c>
      <c r="K47" t="s">
        <v>118</v>
      </c>
      <c r="L47" t="s">
        <v>122</v>
      </c>
      <c r="M47" t="s">
        <v>121</v>
      </c>
      <c r="N47" t="s">
        <v>132</v>
      </c>
      <c r="O47" t="s">
        <v>124</v>
      </c>
      <c r="P47" t="str">
        <f t="shared" si="9"/>
        <v>METHOD=IMP</v>
      </c>
      <c r="Q47" t="s">
        <v>123</v>
      </c>
      <c r="R47" t="s">
        <v>133</v>
      </c>
      <c r="S47" t="s">
        <v>124</v>
      </c>
      <c r="T47" t="str">
        <f t="shared" si="10"/>
        <v>METHOD=IMP</v>
      </c>
      <c r="U47" t="s">
        <v>123</v>
      </c>
      <c r="V47" t="s">
        <v>134</v>
      </c>
      <c r="W47" t="s">
        <v>124</v>
      </c>
      <c r="X47" t="str">
        <f t="shared" si="7"/>
        <v>Engine algorithm=IMP;将算法指定为IMP-重要性重采样法</v>
      </c>
      <c r="Y47" t="s">
        <v>121</v>
      </c>
      <c r="Z47" t="s">
        <v>120</v>
      </c>
      <c r="AA47" t="s">
        <v>119</v>
      </c>
      <c r="AB47" t="str">
        <f t="shared" si="8"/>
        <v>"Engine algorithm=IMP":{"prefix":"METHOD=IMP","body":"METHOD=IMP","description":"Engine algorithm=IMP;将算法指定为IMP-重要性重采样法"},</v>
      </c>
    </row>
    <row r="48" spans="2:28" x14ac:dyDescent="0.2">
      <c r="B48">
        <v>42</v>
      </c>
      <c r="C48" t="s">
        <v>339</v>
      </c>
      <c r="D48" t="s">
        <v>339</v>
      </c>
      <c r="E48" t="s">
        <v>203</v>
      </c>
      <c r="F48" t="s">
        <v>203</v>
      </c>
      <c r="G48" t="s">
        <v>196</v>
      </c>
      <c r="H48" t="s">
        <v>121</v>
      </c>
      <c r="I48" t="str">
        <f t="shared" si="6"/>
        <v>Engine algorithm=IMPMAP</v>
      </c>
      <c r="J48" t="s">
        <v>121</v>
      </c>
      <c r="K48" t="s">
        <v>118</v>
      </c>
      <c r="L48" t="s">
        <v>122</v>
      </c>
      <c r="M48" t="s">
        <v>121</v>
      </c>
      <c r="N48" t="s">
        <v>132</v>
      </c>
      <c r="O48" t="s">
        <v>124</v>
      </c>
      <c r="P48" t="str">
        <f t="shared" si="9"/>
        <v>METHOD=IMPMAP</v>
      </c>
      <c r="Q48" t="s">
        <v>123</v>
      </c>
      <c r="R48" t="s">
        <v>133</v>
      </c>
      <c r="S48" t="s">
        <v>124</v>
      </c>
      <c r="T48" t="str">
        <f t="shared" si="10"/>
        <v>METHOD=IMPMAP</v>
      </c>
      <c r="U48" t="s">
        <v>123</v>
      </c>
      <c r="V48" t="s">
        <v>134</v>
      </c>
      <c r="W48" t="s">
        <v>124</v>
      </c>
      <c r="X48" t="str">
        <f t="shared" si="7"/>
        <v>Engine algorithm=IMPMAP;将算法指定为IMPMAP-使用后验众数辅助的重要性重采样</v>
      </c>
      <c r="Y48" t="s">
        <v>121</v>
      </c>
      <c r="Z48" t="s">
        <v>120</v>
      </c>
      <c r="AA48" t="s">
        <v>119</v>
      </c>
      <c r="AB48" t="str">
        <f t="shared" si="8"/>
        <v>"Engine algorithm=IMPMAP":{"prefix":"METHOD=IMPMAP","body":"METHOD=IMPMAP","description":"Engine algorithm=IMPMAP;将算法指定为IMPMAP-使用后验众数辅助的重要性重采样"},</v>
      </c>
    </row>
    <row r="49" spans="2:28" x14ac:dyDescent="0.2">
      <c r="B49">
        <v>43</v>
      </c>
      <c r="C49" t="s">
        <v>340</v>
      </c>
      <c r="D49" t="s">
        <v>340</v>
      </c>
      <c r="E49" t="s">
        <v>204</v>
      </c>
      <c r="F49" t="s">
        <v>204</v>
      </c>
      <c r="G49" t="s">
        <v>197</v>
      </c>
      <c r="H49" t="s">
        <v>121</v>
      </c>
      <c r="I49" t="str">
        <f t="shared" si="6"/>
        <v>Engine algorithm=BAYES</v>
      </c>
      <c r="J49" t="s">
        <v>121</v>
      </c>
      <c r="K49" t="s">
        <v>118</v>
      </c>
      <c r="L49" t="s">
        <v>122</v>
      </c>
      <c r="M49" t="s">
        <v>121</v>
      </c>
      <c r="N49" t="s">
        <v>132</v>
      </c>
      <c r="O49" t="s">
        <v>124</v>
      </c>
      <c r="P49" t="str">
        <f t="shared" si="9"/>
        <v>METHOD=BAYES</v>
      </c>
      <c r="Q49" t="s">
        <v>123</v>
      </c>
      <c r="R49" t="s">
        <v>133</v>
      </c>
      <c r="S49" t="s">
        <v>124</v>
      </c>
      <c r="T49" t="str">
        <f t="shared" si="10"/>
        <v>METHOD=BAYES</v>
      </c>
      <c r="U49" t="s">
        <v>123</v>
      </c>
      <c r="V49" t="s">
        <v>134</v>
      </c>
      <c r="W49" t="s">
        <v>124</v>
      </c>
      <c r="X49" t="str">
        <f t="shared" si="7"/>
        <v>Engine algorithm=BAYES;将算法指定为BAYES-贝叶斯</v>
      </c>
      <c r="Y49" t="s">
        <v>121</v>
      </c>
      <c r="Z49" t="s">
        <v>120</v>
      </c>
      <c r="AA49" t="s">
        <v>119</v>
      </c>
      <c r="AB49" t="str">
        <f t="shared" si="8"/>
        <v>"Engine algorithm=BAYES":{"prefix":"METHOD=BAYES","body":"METHOD=BAYES","description":"Engine algorithm=BAYES;将算法指定为BAYES-贝叶斯"},</v>
      </c>
    </row>
    <row r="50" spans="2:28" x14ac:dyDescent="0.2">
      <c r="B50">
        <v>44</v>
      </c>
      <c r="C50" t="s">
        <v>341</v>
      </c>
      <c r="D50" t="s">
        <v>341</v>
      </c>
      <c r="E50" t="s">
        <v>205</v>
      </c>
      <c r="F50" t="s">
        <v>205</v>
      </c>
      <c r="G50" t="s">
        <v>198</v>
      </c>
      <c r="H50" t="s">
        <v>121</v>
      </c>
      <c r="I50" t="str">
        <f t="shared" si="6"/>
        <v>Engine algorithm=DIRECT</v>
      </c>
      <c r="J50" t="s">
        <v>121</v>
      </c>
      <c r="K50" t="s">
        <v>118</v>
      </c>
      <c r="L50" t="s">
        <v>122</v>
      </c>
      <c r="M50" t="s">
        <v>121</v>
      </c>
      <c r="N50" t="s">
        <v>132</v>
      </c>
      <c r="O50" t="s">
        <v>124</v>
      </c>
      <c r="P50" t="str">
        <f t="shared" si="9"/>
        <v>METHOD=DIRECT</v>
      </c>
      <c r="Q50" t="s">
        <v>123</v>
      </c>
      <c r="R50" t="s">
        <v>133</v>
      </c>
      <c r="S50" t="s">
        <v>124</v>
      </c>
      <c r="T50" t="str">
        <f t="shared" si="10"/>
        <v>METHOD=DIRECT</v>
      </c>
      <c r="U50" t="s">
        <v>123</v>
      </c>
      <c r="V50" t="s">
        <v>134</v>
      </c>
      <c r="W50" t="s">
        <v>124</v>
      </c>
      <c r="X50" t="str">
        <f t="shared" si="7"/>
        <v>Engine algorithm=DIRECT;将算法指定为DIRECT-直接采样</v>
      </c>
      <c r="Y50" t="s">
        <v>121</v>
      </c>
      <c r="Z50" t="s">
        <v>120</v>
      </c>
      <c r="AA50" t="s">
        <v>119</v>
      </c>
      <c r="AB50" t="str">
        <f t="shared" si="8"/>
        <v>"Engine algorithm=DIRECT":{"prefix":"METHOD=DIRECT","body":"METHOD=DIRECT","description":"Engine algorithm=DIRECT;将算法指定为DIRECT-直接采样"},</v>
      </c>
    </row>
    <row r="51" spans="2:28" x14ac:dyDescent="0.2">
      <c r="B51">
        <v>45</v>
      </c>
      <c r="C51" t="s">
        <v>342</v>
      </c>
      <c r="D51" t="s">
        <v>342</v>
      </c>
      <c r="E51" t="s">
        <v>206</v>
      </c>
      <c r="F51" t="s">
        <v>207</v>
      </c>
      <c r="G51" t="s">
        <v>199</v>
      </c>
      <c r="H51" t="s">
        <v>121</v>
      </c>
      <c r="I51" t="str">
        <f t="shared" si="6"/>
        <v>Engine algorithm=CHAIN, which is similar to the initial value of Phoenix NLME's Profile Run Mode to be perturbed.</v>
      </c>
      <c r="J51" t="s">
        <v>121</v>
      </c>
      <c r="K51" t="s">
        <v>118</v>
      </c>
      <c r="L51" t="s">
        <v>122</v>
      </c>
      <c r="M51" t="s">
        <v>121</v>
      </c>
      <c r="N51" t="s">
        <v>132</v>
      </c>
      <c r="O51" t="s">
        <v>124</v>
      </c>
      <c r="P51" t="str">
        <f t="shared" si="9"/>
        <v>METHOD=CHAIN</v>
      </c>
      <c r="Q51" t="s">
        <v>123</v>
      </c>
      <c r="R51" t="s">
        <v>133</v>
      </c>
      <c r="S51" t="s">
        <v>124</v>
      </c>
      <c r="T51" t="str">
        <f t="shared" si="10"/>
        <v>METHOD=CHAIN</v>
      </c>
      <c r="U51" t="s">
        <v>123</v>
      </c>
      <c r="V51" t="s">
        <v>134</v>
      </c>
      <c r="W51" t="s">
        <v>124</v>
      </c>
      <c r="X51" t="str">
        <f t="shared" si="7"/>
        <v>Engine algorithm=CHAIN, which is similar to the initial value of Phoenix NLME's Profile Run Mode to be perturbed.;将算法指定为CHAIN-类似与PhoenixNLME的Profile运行模式初值进行扰动</v>
      </c>
      <c r="Y51" t="s">
        <v>121</v>
      </c>
      <c r="Z51" t="s">
        <v>120</v>
      </c>
      <c r="AA51" t="s">
        <v>119</v>
      </c>
      <c r="AB51" t="str">
        <f t="shared" si="8"/>
        <v>"Engine algorithm=CHAIN, which is similar to the initial value of Phoenix NLME's Profile Run Mode to be perturbed.":{"prefix":"METHOD=CHAIN","body":"METHOD=CHAIN","description":"Engine algorithm=CHAIN, which is similar to the initial value of Phoenix NLME's Profile Run Mode to be perturbed.;将算法指定为CHAIN-类似与PhoenixNLME的Profile运行模式初值进行扰动"},</v>
      </c>
    </row>
    <row r="52" spans="2:28" x14ac:dyDescent="0.2">
      <c r="B52">
        <v>46</v>
      </c>
      <c r="C52" t="s">
        <v>211</v>
      </c>
      <c r="D52" t="s">
        <v>211</v>
      </c>
      <c r="E52" t="s">
        <v>11</v>
      </c>
      <c r="F52" t="s">
        <v>231</v>
      </c>
      <c r="G52" t="s">
        <v>222</v>
      </c>
      <c r="H52" t="s">
        <v>121</v>
      </c>
      <c r="I52" t="str">
        <f t="shared" si="6"/>
        <v>=</v>
      </c>
      <c r="J52" t="s">
        <v>121</v>
      </c>
      <c r="K52" t="s">
        <v>118</v>
      </c>
      <c r="L52" t="s">
        <v>122</v>
      </c>
      <c r="M52" t="s">
        <v>121</v>
      </c>
      <c r="N52" t="s">
        <v>132</v>
      </c>
      <c r="O52" t="s">
        <v>124</v>
      </c>
      <c r="P52" t="str">
        <f t="shared" si="9"/>
        <v>.EQ.</v>
      </c>
      <c r="Q52" t="s">
        <v>123</v>
      </c>
      <c r="R52" t="s">
        <v>133</v>
      </c>
      <c r="S52" t="s">
        <v>124</v>
      </c>
      <c r="T52" t="str">
        <f t="shared" si="10"/>
        <v>.EQ.</v>
      </c>
      <c r="U52" t="s">
        <v>123</v>
      </c>
      <c r="V52" t="s">
        <v>134</v>
      </c>
      <c r="W52" t="s">
        <v>124</v>
      </c>
      <c r="X52" t="str">
        <f t="shared" si="7"/>
        <v>EQual;等于</v>
      </c>
      <c r="Y52" t="s">
        <v>121</v>
      </c>
      <c r="Z52" t="s">
        <v>120</v>
      </c>
      <c r="AA52" t="s">
        <v>119</v>
      </c>
      <c r="AB52" t="str">
        <f t="shared" si="8"/>
        <v>"=":{"prefix":".EQ.","body":".EQ.","description":"EQual;等于"},</v>
      </c>
    </row>
    <row r="53" spans="2:28" x14ac:dyDescent="0.2">
      <c r="B53">
        <v>47</v>
      </c>
      <c r="C53" t="s">
        <v>212</v>
      </c>
      <c r="D53" t="s">
        <v>212</v>
      </c>
      <c r="E53" t="s">
        <v>217</v>
      </c>
      <c r="F53" t="s">
        <v>232</v>
      </c>
      <c r="G53" t="s">
        <v>223</v>
      </c>
      <c r="H53" t="s">
        <v>121</v>
      </c>
      <c r="I53" t="str">
        <f t="shared" si="6"/>
        <v>&lt;=</v>
      </c>
      <c r="J53" t="s">
        <v>121</v>
      </c>
      <c r="K53" t="s">
        <v>118</v>
      </c>
      <c r="L53" t="s">
        <v>122</v>
      </c>
      <c r="M53" t="s">
        <v>121</v>
      </c>
      <c r="N53" t="s">
        <v>132</v>
      </c>
      <c r="O53" t="s">
        <v>124</v>
      </c>
      <c r="P53" t="str">
        <f t="shared" si="9"/>
        <v>.LE.</v>
      </c>
      <c r="Q53" t="s">
        <v>123</v>
      </c>
      <c r="R53" t="s">
        <v>133</v>
      </c>
      <c r="S53" t="s">
        <v>124</v>
      </c>
      <c r="T53" t="str">
        <f t="shared" si="10"/>
        <v>.LE.</v>
      </c>
      <c r="U53" t="s">
        <v>123</v>
      </c>
      <c r="V53" t="s">
        <v>134</v>
      </c>
      <c r="W53" t="s">
        <v>124</v>
      </c>
      <c r="X53" t="str">
        <f t="shared" si="7"/>
        <v>Less than or Equal;小于等于</v>
      </c>
      <c r="Y53" t="s">
        <v>121</v>
      </c>
      <c r="Z53" t="s">
        <v>120</v>
      </c>
      <c r="AA53" t="s">
        <v>119</v>
      </c>
      <c r="AB53" t="str">
        <f t="shared" si="8"/>
        <v>"&lt;=":{"prefix":".LE.","body":".LE.","description":"Less than or Equal;小于等于"},</v>
      </c>
    </row>
    <row r="54" spans="2:28" x14ac:dyDescent="0.2">
      <c r="B54">
        <v>48</v>
      </c>
      <c r="C54" t="s">
        <v>213</v>
      </c>
      <c r="D54" t="s">
        <v>213</v>
      </c>
      <c r="E54" t="s">
        <v>218</v>
      </c>
      <c r="F54" t="s">
        <v>228</v>
      </c>
      <c r="G54" t="s">
        <v>224</v>
      </c>
      <c r="H54" t="s">
        <v>121</v>
      </c>
      <c r="I54" t="str">
        <f t="shared" si="6"/>
        <v>&lt;</v>
      </c>
      <c r="J54" t="s">
        <v>121</v>
      </c>
      <c r="K54" t="s">
        <v>118</v>
      </c>
      <c r="L54" t="s">
        <v>122</v>
      </c>
      <c r="M54" t="s">
        <v>121</v>
      </c>
      <c r="N54" t="s">
        <v>132</v>
      </c>
      <c r="O54" t="s">
        <v>124</v>
      </c>
      <c r="P54" t="str">
        <f t="shared" si="9"/>
        <v>.LT.</v>
      </c>
      <c r="Q54" t="s">
        <v>123</v>
      </c>
      <c r="R54" t="s">
        <v>133</v>
      </c>
      <c r="S54" t="s">
        <v>124</v>
      </c>
      <c r="T54" t="str">
        <f t="shared" si="10"/>
        <v>.LT.</v>
      </c>
      <c r="U54" t="s">
        <v>123</v>
      </c>
      <c r="V54" t="s">
        <v>134</v>
      </c>
      <c r="W54" t="s">
        <v>124</v>
      </c>
      <c r="X54" t="str">
        <f t="shared" si="7"/>
        <v>Less Than;小于</v>
      </c>
      <c r="Y54" t="s">
        <v>121</v>
      </c>
      <c r="Z54" t="s">
        <v>120</v>
      </c>
      <c r="AA54" t="s">
        <v>119</v>
      </c>
      <c r="AB54" t="str">
        <f t="shared" si="8"/>
        <v>"&lt;":{"prefix":".LT.","body":".LT.","description":"Less Than;小于"},</v>
      </c>
    </row>
    <row r="55" spans="2:28" x14ac:dyDescent="0.2">
      <c r="B55">
        <v>49</v>
      </c>
      <c r="C55" t="s">
        <v>214</v>
      </c>
      <c r="D55" t="s">
        <v>214</v>
      </c>
      <c r="E55" t="s">
        <v>219</v>
      </c>
      <c r="F55" t="s">
        <v>233</v>
      </c>
      <c r="G55" t="s">
        <v>225</v>
      </c>
      <c r="H55" t="s">
        <v>121</v>
      </c>
      <c r="I55" t="str">
        <f t="shared" si="6"/>
        <v>&gt;=</v>
      </c>
      <c r="J55" t="s">
        <v>121</v>
      </c>
      <c r="K55" t="s">
        <v>118</v>
      </c>
      <c r="L55" t="s">
        <v>122</v>
      </c>
      <c r="M55" t="s">
        <v>121</v>
      </c>
      <c r="N55" t="s">
        <v>132</v>
      </c>
      <c r="O55" t="s">
        <v>124</v>
      </c>
      <c r="P55" t="str">
        <f t="shared" si="9"/>
        <v>.GE.</v>
      </c>
      <c r="Q55" t="s">
        <v>123</v>
      </c>
      <c r="R55" t="s">
        <v>133</v>
      </c>
      <c r="S55" t="s">
        <v>124</v>
      </c>
      <c r="T55" t="str">
        <f t="shared" si="10"/>
        <v>.GE.</v>
      </c>
      <c r="U55" t="s">
        <v>123</v>
      </c>
      <c r="V55" t="s">
        <v>134</v>
      </c>
      <c r="W55" t="s">
        <v>124</v>
      </c>
      <c r="X55" t="str">
        <f t="shared" si="7"/>
        <v>Greater than or Equal;大于等于</v>
      </c>
      <c r="Y55" t="s">
        <v>121</v>
      </c>
      <c r="Z55" t="s">
        <v>120</v>
      </c>
      <c r="AA55" t="s">
        <v>119</v>
      </c>
      <c r="AB55" t="str">
        <f t="shared" si="8"/>
        <v>"&gt;=":{"prefix":".GE.","body":".GE.","description":"Greater than or Equal;大于等于"},</v>
      </c>
    </row>
    <row r="56" spans="2:28" x14ac:dyDescent="0.2">
      <c r="B56">
        <v>50</v>
      </c>
      <c r="C56" t="s">
        <v>215</v>
      </c>
      <c r="D56" t="s">
        <v>215</v>
      </c>
      <c r="E56" t="s">
        <v>220</v>
      </c>
      <c r="F56" t="s">
        <v>229</v>
      </c>
      <c r="G56" t="s">
        <v>226</v>
      </c>
      <c r="H56" t="s">
        <v>121</v>
      </c>
      <c r="I56" t="str">
        <f t="shared" si="6"/>
        <v>&gt;</v>
      </c>
      <c r="J56" t="s">
        <v>121</v>
      </c>
      <c r="K56" t="s">
        <v>118</v>
      </c>
      <c r="L56" t="s">
        <v>122</v>
      </c>
      <c r="M56" t="s">
        <v>121</v>
      </c>
      <c r="N56" t="s">
        <v>132</v>
      </c>
      <c r="O56" t="s">
        <v>124</v>
      </c>
      <c r="P56" t="str">
        <f t="shared" si="9"/>
        <v>.GT.</v>
      </c>
      <c r="Q56" t="s">
        <v>123</v>
      </c>
      <c r="R56" t="s">
        <v>133</v>
      </c>
      <c r="S56" t="s">
        <v>124</v>
      </c>
      <c r="T56" t="str">
        <f t="shared" si="10"/>
        <v>.GT.</v>
      </c>
      <c r="U56" t="s">
        <v>123</v>
      </c>
      <c r="V56" t="s">
        <v>134</v>
      </c>
      <c r="W56" t="s">
        <v>124</v>
      </c>
      <c r="X56" t="str">
        <f t="shared" si="7"/>
        <v>Greater Than;大于</v>
      </c>
      <c r="Y56" t="s">
        <v>121</v>
      </c>
      <c r="Z56" t="s">
        <v>120</v>
      </c>
      <c r="AA56" t="s">
        <v>119</v>
      </c>
      <c r="AB56" t="str">
        <f t="shared" si="8"/>
        <v>"&gt;":{"prefix":".GT.","body":".GT.","description":"Greater Than;大于"},</v>
      </c>
    </row>
    <row r="57" spans="2:28" x14ac:dyDescent="0.2">
      <c r="B57">
        <v>51</v>
      </c>
      <c r="C57" t="s">
        <v>216</v>
      </c>
      <c r="D57" t="s">
        <v>216</v>
      </c>
      <c r="E57" t="s">
        <v>221</v>
      </c>
      <c r="F57" t="s">
        <v>230</v>
      </c>
      <c r="G57" t="s">
        <v>227</v>
      </c>
      <c r="H57" t="s">
        <v>121</v>
      </c>
      <c r="I57" t="str">
        <f t="shared" si="6"/>
        <v>&lt;&gt;</v>
      </c>
      <c r="J57" t="s">
        <v>121</v>
      </c>
      <c r="K57" t="s">
        <v>118</v>
      </c>
      <c r="L57" t="s">
        <v>122</v>
      </c>
      <c r="M57" t="s">
        <v>121</v>
      </c>
      <c r="N57" t="s">
        <v>132</v>
      </c>
      <c r="O57" t="s">
        <v>124</v>
      </c>
      <c r="P57" t="str">
        <f t="shared" si="9"/>
        <v>.NE.</v>
      </c>
      <c r="Q57" t="s">
        <v>123</v>
      </c>
      <c r="R57" t="s">
        <v>133</v>
      </c>
      <c r="S57" t="s">
        <v>124</v>
      </c>
      <c r="T57" t="str">
        <f t="shared" si="10"/>
        <v>.NE.</v>
      </c>
      <c r="U57" t="s">
        <v>123</v>
      </c>
      <c r="V57" t="s">
        <v>134</v>
      </c>
      <c r="W57" t="s">
        <v>124</v>
      </c>
      <c r="X57" t="str">
        <f t="shared" si="7"/>
        <v>Not Equal;不等于</v>
      </c>
      <c r="Y57" t="s">
        <v>121</v>
      </c>
      <c r="Z57" t="s">
        <v>120</v>
      </c>
      <c r="AA57" t="s">
        <v>119</v>
      </c>
      <c r="AB57" t="str">
        <f t="shared" si="8"/>
        <v>"&lt;&gt;":{"prefix":".NE.","body":".NE.","description":"Not Equal;不等于"},</v>
      </c>
    </row>
    <row r="58" spans="2:28" x14ac:dyDescent="0.2">
      <c r="B58">
        <v>52</v>
      </c>
      <c r="C58" t="s">
        <v>234</v>
      </c>
      <c r="D58" t="s">
        <v>234</v>
      </c>
      <c r="E58" t="s">
        <v>236</v>
      </c>
      <c r="F58" t="s">
        <v>236</v>
      </c>
      <c r="G58" t="s">
        <v>242</v>
      </c>
      <c r="H58" t="s">
        <v>121</v>
      </c>
      <c r="I58" t="str">
        <f t="shared" si="6"/>
        <v>And</v>
      </c>
      <c r="J58" t="s">
        <v>121</v>
      </c>
      <c r="K58" t="s">
        <v>118</v>
      </c>
      <c r="L58" t="s">
        <v>122</v>
      </c>
      <c r="M58" t="s">
        <v>121</v>
      </c>
      <c r="N58" t="s">
        <v>132</v>
      </c>
      <c r="O58" t="s">
        <v>124</v>
      </c>
      <c r="P58" t="str">
        <f t="shared" si="9"/>
        <v>.AND.</v>
      </c>
      <c r="Q58" t="s">
        <v>123</v>
      </c>
      <c r="R58" t="s">
        <v>133</v>
      </c>
      <c r="S58" t="s">
        <v>124</v>
      </c>
      <c r="T58" t="str">
        <f t="shared" si="10"/>
        <v>.AND.</v>
      </c>
      <c r="U58" t="s">
        <v>123</v>
      </c>
      <c r="V58" t="s">
        <v>134</v>
      </c>
      <c r="W58" t="s">
        <v>124</v>
      </c>
      <c r="X58" t="str">
        <f t="shared" si="7"/>
        <v>And;逻辑运算符：和</v>
      </c>
      <c r="Y58" t="s">
        <v>121</v>
      </c>
      <c r="Z58" t="s">
        <v>120</v>
      </c>
      <c r="AA58" t="s">
        <v>119</v>
      </c>
      <c r="AB58" t="str">
        <f t="shared" si="8"/>
        <v>"And":{"prefix":".AND.","body":".AND.","description":"And;逻辑运算符：和"},</v>
      </c>
    </row>
    <row r="59" spans="2:28" x14ac:dyDescent="0.2">
      <c r="B59">
        <v>53</v>
      </c>
      <c r="C59" t="s">
        <v>235</v>
      </c>
      <c r="D59" t="s">
        <v>235</v>
      </c>
      <c r="E59" t="s">
        <v>237</v>
      </c>
      <c r="F59" t="s">
        <v>237</v>
      </c>
      <c r="G59" t="s">
        <v>243</v>
      </c>
      <c r="H59" t="s">
        <v>121</v>
      </c>
      <c r="I59" t="str">
        <f t="shared" si="6"/>
        <v>Or</v>
      </c>
      <c r="J59" t="s">
        <v>121</v>
      </c>
      <c r="K59" t="s">
        <v>118</v>
      </c>
      <c r="L59" t="s">
        <v>122</v>
      </c>
      <c r="M59" t="s">
        <v>121</v>
      </c>
      <c r="N59" t="s">
        <v>132</v>
      </c>
      <c r="O59" t="s">
        <v>124</v>
      </c>
      <c r="P59" t="str">
        <f t="shared" si="9"/>
        <v>.OR.</v>
      </c>
      <c r="Q59" t="s">
        <v>123</v>
      </c>
      <c r="R59" t="s">
        <v>133</v>
      </c>
      <c r="S59" t="s">
        <v>124</v>
      </c>
      <c r="T59" t="str">
        <f t="shared" si="10"/>
        <v>.OR.</v>
      </c>
      <c r="U59" t="s">
        <v>123</v>
      </c>
      <c r="V59" t="s">
        <v>134</v>
      </c>
      <c r="W59" t="s">
        <v>124</v>
      </c>
      <c r="X59" t="str">
        <f t="shared" si="7"/>
        <v>Or;逻辑运算符：或</v>
      </c>
      <c r="Y59" t="s">
        <v>121</v>
      </c>
      <c r="Z59" t="s">
        <v>120</v>
      </c>
      <c r="AA59" t="s">
        <v>119</v>
      </c>
      <c r="AB59" t="str">
        <f t="shared" si="8"/>
        <v>"Or":{"prefix":".OR.","body":".OR.","description":"Or;逻辑运算符：或"},</v>
      </c>
    </row>
    <row r="60" spans="2:28" x14ac:dyDescent="0.2">
      <c r="B60">
        <v>54</v>
      </c>
      <c r="C60" t="s">
        <v>238</v>
      </c>
      <c r="D60" t="s">
        <v>238</v>
      </c>
      <c r="E60" t="s">
        <v>238</v>
      </c>
      <c r="F60" t="s">
        <v>238</v>
      </c>
      <c r="G60" t="s">
        <v>244</v>
      </c>
      <c r="H60" t="s">
        <v>121</v>
      </c>
      <c r="I60" t="str">
        <f t="shared" si="6"/>
        <v>IF</v>
      </c>
      <c r="J60" t="s">
        <v>121</v>
      </c>
      <c r="K60" t="s">
        <v>118</v>
      </c>
      <c r="L60" t="s">
        <v>122</v>
      </c>
      <c r="M60" t="s">
        <v>121</v>
      </c>
      <c r="N60" t="s">
        <v>132</v>
      </c>
      <c r="O60" t="s">
        <v>124</v>
      </c>
      <c r="P60" t="str">
        <f t="shared" si="9"/>
        <v>IF</v>
      </c>
      <c r="Q60" t="s">
        <v>123</v>
      </c>
      <c r="R60" t="s">
        <v>133</v>
      </c>
      <c r="S60" t="s">
        <v>124</v>
      </c>
      <c r="T60" t="str">
        <f t="shared" si="10"/>
        <v>IF</v>
      </c>
      <c r="U60" t="s">
        <v>123</v>
      </c>
      <c r="V60" t="s">
        <v>134</v>
      </c>
      <c r="W60" t="s">
        <v>124</v>
      </c>
      <c r="X60" t="str">
        <f t="shared" si="7"/>
        <v>IF;逻辑运算符：如果</v>
      </c>
      <c r="Y60" t="s">
        <v>121</v>
      </c>
      <c r="Z60" t="s">
        <v>120</v>
      </c>
      <c r="AA60" t="s">
        <v>119</v>
      </c>
      <c r="AB60" t="str">
        <f t="shared" si="8"/>
        <v>"IF":{"prefix":"IF","body":"IF","description":"IF;逻辑运算符：如果"},</v>
      </c>
    </row>
    <row r="61" spans="2:28" x14ac:dyDescent="0.2">
      <c r="B61">
        <v>55</v>
      </c>
      <c r="C61" t="s">
        <v>239</v>
      </c>
      <c r="D61" t="s">
        <v>239</v>
      </c>
      <c r="E61" t="s">
        <v>239</v>
      </c>
      <c r="F61" t="s">
        <v>239</v>
      </c>
      <c r="G61" t="s">
        <v>245</v>
      </c>
      <c r="H61" t="s">
        <v>121</v>
      </c>
      <c r="I61" t="str">
        <f t="shared" si="6"/>
        <v>ELSE</v>
      </c>
      <c r="J61" t="s">
        <v>121</v>
      </c>
      <c r="K61" t="s">
        <v>118</v>
      </c>
      <c r="L61" t="s">
        <v>122</v>
      </c>
      <c r="M61" t="s">
        <v>121</v>
      </c>
      <c r="N61" t="s">
        <v>132</v>
      </c>
      <c r="O61" t="s">
        <v>124</v>
      </c>
      <c r="P61" t="str">
        <f t="shared" si="9"/>
        <v>ELSE</v>
      </c>
      <c r="Q61" t="s">
        <v>123</v>
      </c>
      <c r="R61" t="s">
        <v>133</v>
      </c>
      <c r="S61" t="s">
        <v>124</v>
      </c>
      <c r="T61" t="str">
        <f t="shared" si="10"/>
        <v>ELSE</v>
      </c>
      <c r="U61" t="s">
        <v>123</v>
      </c>
      <c r="V61" t="s">
        <v>134</v>
      </c>
      <c r="W61" t="s">
        <v>124</v>
      </c>
      <c r="X61" t="str">
        <f t="shared" si="7"/>
        <v>ELSE;逻辑运算符：否则</v>
      </c>
      <c r="Y61" t="s">
        <v>121</v>
      </c>
      <c r="Z61" t="s">
        <v>120</v>
      </c>
      <c r="AA61" t="s">
        <v>119</v>
      </c>
      <c r="AB61" t="str">
        <f t="shared" si="8"/>
        <v>"ELSE":{"prefix":"ELSE","body":"ELSE","description":"ELSE;逻辑运算符：否则"},</v>
      </c>
    </row>
    <row r="62" spans="2:28" x14ac:dyDescent="0.2">
      <c r="B62">
        <v>56</v>
      </c>
      <c r="C62" t="s">
        <v>240</v>
      </c>
      <c r="D62" t="s">
        <v>240</v>
      </c>
      <c r="E62" t="s">
        <v>240</v>
      </c>
      <c r="F62" t="s">
        <v>240</v>
      </c>
      <c r="G62" t="s">
        <v>246</v>
      </c>
      <c r="H62" t="s">
        <v>121</v>
      </c>
      <c r="I62" t="str">
        <f t="shared" si="6"/>
        <v>THEN</v>
      </c>
      <c r="J62" t="s">
        <v>121</v>
      </c>
      <c r="K62" t="s">
        <v>118</v>
      </c>
      <c r="L62" t="s">
        <v>122</v>
      </c>
      <c r="M62" t="s">
        <v>121</v>
      </c>
      <c r="N62" t="s">
        <v>132</v>
      </c>
      <c r="O62" t="s">
        <v>124</v>
      </c>
      <c r="P62" t="str">
        <f t="shared" si="9"/>
        <v>THEN</v>
      </c>
      <c r="Q62" t="s">
        <v>123</v>
      </c>
      <c r="R62" t="s">
        <v>133</v>
      </c>
      <c r="S62" t="s">
        <v>124</v>
      </c>
      <c r="T62" t="str">
        <f t="shared" si="10"/>
        <v>THEN</v>
      </c>
      <c r="U62" t="s">
        <v>123</v>
      </c>
      <c r="V62" t="s">
        <v>134</v>
      </c>
      <c r="W62" t="s">
        <v>124</v>
      </c>
      <c r="X62" t="str">
        <f t="shared" si="7"/>
        <v>THEN;逻辑运算符：则</v>
      </c>
      <c r="Y62" t="s">
        <v>121</v>
      </c>
      <c r="Z62" t="s">
        <v>120</v>
      </c>
      <c r="AA62" t="s">
        <v>119</v>
      </c>
      <c r="AB62" t="str">
        <f t="shared" si="8"/>
        <v>"THEN":{"prefix":"THEN","body":"THEN","description":"THEN;逻辑运算符：则"},</v>
      </c>
    </row>
    <row r="63" spans="2:28" x14ac:dyDescent="0.2">
      <c r="B63">
        <v>57</v>
      </c>
      <c r="C63" t="s">
        <v>241</v>
      </c>
      <c r="D63" t="s">
        <v>241</v>
      </c>
      <c r="E63" t="s">
        <v>241</v>
      </c>
      <c r="F63" t="s">
        <v>241</v>
      </c>
      <c r="G63" t="s">
        <v>247</v>
      </c>
      <c r="H63" t="s">
        <v>121</v>
      </c>
      <c r="I63" t="str">
        <f t="shared" si="6"/>
        <v>ENDIF</v>
      </c>
      <c r="J63" t="s">
        <v>121</v>
      </c>
      <c r="K63" t="s">
        <v>118</v>
      </c>
      <c r="L63" t="s">
        <v>122</v>
      </c>
      <c r="M63" t="s">
        <v>121</v>
      </c>
      <c r="N63" t="s">
        <v>132</v>
      </c>
      <c r="O63" t="s">
        <v>124</v>
      </c>
      <c r="P63" t="str">
        <f t="shared" si="9"/>
        <v>ENDIF</v>
      </c>
      <c r="Q63" t="s">
        <v>123</v>
      </c>
      <c r="R63" t="s">
        <v>133</v>
      </c>
      <c r="S63" t="s">
        <v>124</v>
      </c>
      <c r="T63" t="str">
        <f t="shared" si="10"/>
        <v>ENDIF</v>
      </c>
      <c r="U63" t="s">
        <v>123</v>
      </c>
      <c r="V63" t="s">
        <v>134</v>
      </c>
      <c r="W63" t="s">
        <v>124</v>
      </c>
      <c r="X63" t="str">
        <f t="shared" si="7"/>
        <v>ENDIF;逻辑运算符：结束如果</v>
      </c>
      <c r="Y63" t="s">
        <v>121</v>
      </c>
      <c r="Z63" t="s">
        <v>120</v>
      </c>
      <c r="AA63" t="s">
        <v>119</v>
      </c>
      <c r="AB63" t="str">
        <f t="shared" si="8"/>
        <v>"ENDIF":{"prefix":"ENDIF","body":"ENDIF","description":"ENDIF;逻辑运算符：结束如果"},</v>
      </c>
    </row>
    <row r="64" spans="2:28" x14ac:dyDescent="0.2">
      <c r="B64">
        <v>58</v>
      </c>
      <c r="C64" t="s">
        <v>387</v>
      </c>
      <c r="D64" t="s">
        <v>387</v>
      </c>
      <c r="E64" t="s">
        <v>387</v>
      </c>
      <c r="F64" t="s">
        <v>248</v>
      </c>
      <c r="G64" t="s">
        <v>249</v>
      </c>
      <c r="H64" t="s">
        <v>121</v>
      </c>
      <c r="I64" t="str">
        <f t="shared" si="6"/>
        <v>MAXEVALL=999</v>
      </c>
      <c r="J64" t="s">
        <v>121</v>
      </c>
      <c r="K64" t="s">
        <v>118</v>
      </c>
      <c r="L64" t="s">
        <v>122</v>
      </c>
      <c r="M64" t="s">
        <v>121</v>
      </c>
      <c r="N64" t="s">
        <v>132</v>
      </c>
      <c r="O64" t="s">
        <v>124</v>
      </c>
      <c r="P64" t="str">
        <f t="shared" si="9"/>
        <v>MAXEVALL=999</v>
      </c>
      <c r="Q64" t="s">
        <v>123</v>
      </c>
      <c r="R64" t="s">
        <v>133</v>
      </c>
      <c r="S64" t="s">
        <v>124</v>
      </c>
      <c r="T64" t="str">
        <f t="shared" si="10"/>
        <v>MAXEVALL=999</v>
      </c>
      <c r="U64" t="s">
        <v>123</v>
      </c>
      <c r="V64" t="s">
        <v>134</v>
      </c>
      <c r="W64" t="s">
        <v>124</v>
      </c>
      <c r="X64" t="str">
        <f t="shared" si="7"/>
        <v>Set the maximum number of iterations to 999;将最大迭代次数设定为999次</v>
      </c>
      <c r="Y64" t="s">
        <v>121</v>
      </c>
      <c r="Z64" t="s">
        <v>120</v>
      </c>
      <c r="AA64" t="s">
        <v>119</v>
      </c>
      <c r="AB64" t="str">
        <f t="shared" si="8"/>
        <v>"MAXEVALL=999":{"prefix":"MAXEVALL=999","body":"MAXEVALL=999","description":"Set the maximum number of iterations to 999;将最大迭代次数设定为999次"},</v>
      </c>
    </row>
    <row r="65" spans="2:28" x14ac:dyDescent="0.2">
      <c r="B65">
        <v>59</v>
      </c>
      <c r="C65" t="s">
        <v>250</v>
      </c>
      <c r="D65" t="s">
        <v>385</v>
      </c>
      <c r="E65" t="s">
        <v>255</v>
      </c>
      <c r="F65" t="s">
        <v>254</v>
      </c>
      <c r="G65" t="s">
        <v>253</v>
      </c>
      <c r="H65" t="s">
        <v>121</v>
      </c>
      <c r="I65" t="str">
        <f t="shared" si="6"/>
        <v>Parameter accuracy(CV,RSE,SE,SD)</v>
      </c>
      <c r="J65" t="s">
        <v>121</v>
      </c>
      <c r="K65" t="s">
        <v>118</v>
      </c>
      <c r="L65" t="s">
        <v>122</v>
      </c>
      <c r="M65" t="s">
        <v>121</v>
      </c>
      <c r="N65" t="s">
        <v>132</v>
      </c>
      <c r="O65" t="s">
        <v>124</v>
      </c>
      <c r="P65" t="str">
        <f t="shared" si="9"/>
        <v>$COVARIANCE</v>
      </c>
      <c r="Q65" t="s">
        <v>123</v>
      </c>
      <c r="R65" t="s">
        <v>133</v>
      </c>
      <c r="S65" t="s">
        <v>124</v>
      </c>
      <c r="T65" t="str">
        <f t="shared" si="10"/>
        <v>\\$COVARIANCE</v>
      </c>
      <c r="U65" t="s">
        <v>123</v>
      </c>
      <c r="V65" t="s">
        <v>134</v>
      </c>
      <c r="W65" t="s">
        <v>124</v>
      </c>
      <c r="X65" t="str">
        <f t="shared" si="7"/>
        <v>Define the calculation method of parameter accuracy;定义参数精度计算方法</v>
      </c>
      <c r="Y65" t="s">
        <v>121</v>
      </c>
      <c r="Z65" t="s">
        <v>120</v>
      </c>
      <c r="AA65" t="s">
        <v>119</v>
      </c>
      <c r="AB65" t="str">
        <f t="shared" si="8"/>
        <v>"Parameter accuracy(CV,RSE,SE,SD)":{"prefix":"$COVARIANCE","body":"\\$COVARIANCE","description":"Define the calculation method of parameter accuracy;定义参数精度计算方法"},</v>
      </c>
    </row>
    <row r="66" spans="2:28" x14ac:dyDescent="0.2">
      <c r="B66">
        <v>60</v>
      </c>
      <c r="C66" t="s">
        <v>256</v>
      </c>
      <c r="D66" t="s">
        <v>256</v>
      </c>
      <c r="E66" t="s">
        <v>258</v>
      </c>
      <c r="F66" t="s">
        <v>258</v>
      </c>
      <c r="G66" t="s">
        <v>260</v>
      </c>
      <c r="H66" t="s">
        <v>121</v>
      </c>
      <c r="I66" t="str">
        <f t="shared" si="6"/>
        <v>Hessian</v>
      </c>
      <c r="J66" t="s">
        <v>121</v>
      </c>
      <c r="K66" t="s">
        <v>118</v>
      </c>
      <c r="L66" t="s">
        <v>122</v>
      </c>
      <c r="M66" t="s">
        <v>121</v>
      </c>
      <c r="N66" t="s">
        <v>132</v>
      </c>
      <c r="O66" t="s">
        <v>124</v>
      </c>
      <c r="P66" t="str">
        <f t="shared" si="9"/>
        <v>MATRIX=R</v>
      </c>
      <c r="Q66" t="s">
        <v>123</v>
      </c>
      <c r="R66" t="s">
        <v>133</v>
      </c>
      <c r="S66" t="s">
        <v>124</v>
      </c>
      <c r="T66" t="str">
        <f t="shared" si="10"/>
        <v>MATRIX=R</v>
      </c>
      <c r="U66" t="s">
        <v>123</v>
      </c>
      <c r="V66" t="s">
        <v>134</v>
      </c>
      <c r="W66" t="s">
        <v>124</v>
      </c>
      <c r="X66" t="str">
        <f t="shared" si="7"/>
        <v>Hessian;海森矩阵</v>
      </c>
      <c r="Y66" t="s">
        <v>121</v>
      </c>
      <c r="Z66" t="s">
        <v>120</v>
      </c>
      <c r="AA66" t="s">
        <v>119</v>
      </c>
      <c r="AB66" t="str">
        <f t="shared" si="8"/>
        <v>"Hessian":{"prefix":"MATRIX=R","body":"MATRIX=R","description":"Hessian;海森矩阵"},</v>
      </c>
    </row>
    <row r="67" spans="2:28" x14ac:dyDescent="0.2">
      <c r="B67">
        <v>61</v>
      </c>
      <c r="C67" t="s">
        <v>257</v>
      </c>
      <c r="D67" t="s">
        <v>257</v>
      </c>
      <c r="E67" t="s">
        <v>259</v>
      </c>
      <c r="F67" t="s">
        <v>259</v>
      </c>
      <c r="G67" t="s">
        <v>261</v>
      </c>
      <c r="H67" t="s">
        <v>121</v>
      </c>
      <c r="I67" t="str">
        <f t="shared" si="6"/>
        <v>Gradient, Fisher Score</v>
      </c>
      <c r="J67" t="s">
        <v>121</v>
      </c>
      <c r="K67" t="s">
        <v>118</v>
      </c>
      <c r="L67" t="s">
        <v>122</v>
      </c>
      <c r="M67" t="s">
        <v>121</v>
      </c>
      <c r="N67" t="s">
        <v>132</v>
      </c>
      <c r="O67" t="s">
        <v>124</v>
      </c>
      <c r="P67" t="str">
        <f t="shared" si="9"/>
        <v>MATRIX=S</v>
      </c>
      <c r="Q67" t="s">
        <v>123</v>
      </c>
      <c r="R67" t="s">
        <v>133</v>
      </c>
      <c r="S67" t="s">
        <v>124</v>
      </c>
      <c r="T67" t="str">
        <f t="shared" si="10"/>
        <v>MATRIX=S</v>
      </c>
      <c r="U67" t="s">
        <v>123</v>
      </c>
      <c r="V67" t="s">
        <v>134</v>
      </c>
      <c r="W67" t="s">
        <v>124</v>
      </c>
      <c r="X67" t="str">
        <f t="shared" si="7"/>
        <v>Gradient, Fisher Score;梯度矩阵(雅可比矩阵)，费舍尔分数</v>
      </c>
      <c r="Y67" t="s">
        <v>121</v>
      </c>
      <c r="Z67" t="s">
        <v>120</v>
      </c>
      <c r="AA67" t="s">
        <v>119</v>
      </c>
      <c r="AB67" t="str">
        <f t="shared" si="8"/>
        <v>"Gradient, Fisher Score":{"prefix":"MATRIX=S","body":"MATRIX=S","description":"Gradient, Fisher Score;梯度矩阵(雅可比矩阵)，费舍尔分数"},</v>
      </c>
    </row>
    <row r="68" spans="2:28" x14ac:dyDescent="0.2">
      <c r="B68">
        <v>62</v>
      </c>
      <c r="C68" t="s">
        <v>264</v>
      </c>
      <c r="D68" t="s">
        <v>264</v>
      </c>
      <c r="E68" t="s">
        <v>264</v>
      </c>
      <c r="H68" t="s">
        <v>121</v>
      </c>
      <c r="I68" t="str">
        <f t="shared" ref="I68:I109" si="11">E68</f>
        <v>NOABORT</v>
      </c>
      <c r="J68" t="s">
        <v>121</v>
      </c>
      <c r="K68" t="s">
        <v>118</v>
      </c>
      <c r="L68" t="s">
        <v>122</v>
      </c>
      <c r="M68" t="s">
        <v>121</v>
      </c>
      <c r="N68" t="s">
        <v>132</v>
      </c>
      <c r="O68" t="s">
        <v>124</v>
      </c>
      <c r="P68" t="str">
        <f t="shared" si="9"/>
        <v>NOABORT</v>
      </c>
      <c r="Q68" t="s">
        <v>123</v>
      </c>
      <c r="R68" t="s">
        <v>133</v>
      </c>
      <c r="S68" t="s">
        <v>124</v>
      </c>
      <c r="T68" t="str">
        <f t="shared" si="10"/>
        <v>NOABORT</v>
      </c>
      <c r="U68" t="s">
        <v>123</v>
      </c>
      <c r="V68" t="s">
        <v>134</v>
      </c>
      <c r="W68" t="s">
        <v>124</v>
      </c>
      <c r="X68" t="str">
        <f t="shared" ref="X68:X109" si="12">F68&amp;";"&amp;G68</f>
        <v>;</v>
      </c>
      <c r="Y68" t="s">
        <v>121</v>
      </c>
      <c r="Z68" t="s">
        <v>120</v>
      </c>
      <c r="AA68" t="s">
        <v>119</v>
      </c>
      <c r="AB68" t="str">
        <f t="shared" ref="AB68:AB109" si="13">_xlfn.CONCAT(H68:AA68)</f>
        <v>"NOABORT":{"prefix":"NOABORT","body":"NOABORT","description":";"},</v>
      </c>
    </row>
    <row r="69" spans="2:28" x14ac:dyDescent="0.2">
      <c r="B69">
        <v>63</v>
      </c>
      <c r="C69" t="s">
        <v>265</v>
      </c>
      <c r="D69" t="s">
        <v>265</v>
      </c>
      <c r="E69" t="s">
        <v>265</v>
      </c>
      <c r="G69" t="s">
        <v>333</v>
      </c>
      <c r="H69" t="s">
        <v>121</v>
      </c>
      <c r="I69" t="str">
        <f t="shared" si="11"/>
        <v>NOAPPEND</v>
      </c>
      <c r="J69" t="s">
        <v>121</v>
      </c>
      <c r="K69" t="s">
        <v>118</v>
      </c>
      <c r="L69" t="s">
        <v>122</v>
      </c>
      <c r="M69" t="s">
        <v>121</v>
      </c>
      <c r="N69" t="s">
        <v>132</v>
      </c>
      <c r="O69" t="s">
        <v>124</v>
      </c>
      <c r="P69" t="str">
        <f t="shared" si="9"/>
        <v>NOAPPEND</v>
      </c>
      <c r="Q69" t="s">
        <v>123</v>
      </c>
      <c r="R69" t="s">
        <v>133</v>
      </c>
      <c r="S69" t="s">
        <v>124</v>
      </c>
      <c r="T69" t="str">
        <f t="shared" si="10"/>
        <v>NOAPPEND</v>
      </c>
      <c r="U69" t="s">
        <v>123</v>
      </c>
      <c r="V69" t="s">
        <v>134</v>
      </c>
      <c r="W69" t="s">
        <v>124</v>
      </c>
      <c r="X69" t="str">
        <f t="shared" si="12"/>
        <v>;不在表格中附加DV，PRED，RES，WRES列</v>
      </c>
      <c r="Y69" t="s">
        <v>121</v>
      </c>
      <c r="Z69" t="s">
        <v>120</v>
      </c>
      <c r="AA69" t="s">
        <v>119</v>
      </c>
      <c r="AB69" t="str">
        <f t="shared" si="13"/>
        <v>"NOAPPEND":{"prefix":"NOAPPEND","body":"NOAPPEND","description":";不在表格中附加DV，PRED，RES，WRES列"},</v>
      </c>
    </row>
    <row r="70" spans="2:28" x14ac:dyDescent="0.2">
      <c r="B70">
        <v>64</v>
      </c>
      <c r="C70" t="s">
        <v>266</v>
      </c>
      <c r="D70" t="s">
        <v>266</v>
      </c>
      <c r="E70" t="s">
        <v>266</v>
      </c>
      <c r="G70" t="s">
        <v>334</v>
      </c>
      <c r="H70" t="s">
        <v>121</v>
      </c>
      <c r="I70" t="str">
        <f t="shared" si="11"/>
        <v>FILE</v>
      </c>
      <c r="J70" t="s">
        <v>121</v>
      </c>
      <c r="K70" t="s">
        <v>118</v>
      </c>
      <c r="L70" t="s">
        <v>122</v>
      </c>
      <c r="M70" t="s">
        <v>121</v>
      </c>
      <c r="N70" t="s">
        <v>132</v>
      </c>
      <c r="O70" t="s">
        <v>124</v>
      </c>
      <c r="P70" t="str">
        <f t="shared" si="9"/>
        <v>FILE</v>
      </c>
      <c r="Q70" t="s">
        <v>123</v>
      </c>
      <c r="R70" t="s">
        <v>133</v>
      </c>
      <c r="S70" t="s">
        <v>124</v>
      </c>
      <c r="T70" t="str">
        <f t="shared" si="10"/>
        <v>FILE</v>
      </c>
      <c r="U70" t="s">
        <v>123</v>
      </c>
      <c r="V70" t="s">
        <v>134</v>
      </c>
      <c r="W70" t="s">
        <v>124</v>
      </c>
      <c r="X70" t="str">
        <f t="shared" si="12"/>
        <v>;文件=内容输出至具体哪个路径下的哪个文件</v>
      </c>
      <c r="Y70" t="s">
        <v>121</v>
      </c>
      <c r="Z70" t="s">
        <v>120</v>
      </c>
      <c r="AA70" t="s">
        <v>119</v>
      </c>
      <c r="AB70" t="str">
        <f t="shared" si="13"/>
        <v>"FILE":{"prefix":"FILE","body":"FILE","description":";文件=内容输出至具体哪个路径下的哪个文件"},</v>
      </c>
    </row>
    <row r="71" spans="2:28" x14ac:dyDescent="0.2">
      <c r="B71">
        <v>65</v>
      </c>
      <c r="C71" t="s">
        <v>267</v>
      </c>
      <c r="D71" t="s">
        <v>267</v>
      </c>
      <c r="E71" t="s">
        <v>267</v>
      </c>
      <c r="G71" t="s">
        <v>332</v>
      </c>
      <c r="H71" t="s">
        <v>121</v>
      </c>
      <c r="I71" t="str">
        <f t="shared" si="11"/>
        <v>FIRSTONLY</v>
      </c>
      <c r="J71" t="s">
        <v>121</v>
      </c>
      <c r="K71" t="s">
        <v>118</v>
      </c>
      <c r="L71" t="s">
        <v>122</v>
      </c>
      <c r="M71" t="s">
        <v>121</v>
      </c>
      <c r="N71" t="s">
        <v>132</v>
      </c>
      <c r="O71" t="s">
        <v>124</v>
      </c>
      <c r="P71" t="str">
        <f t="shared" ref="P71:P102" si="14">C71</f>
        <v>FIRSTONLY</v>
      </c>
      <c r="Q71" t="s">
        <v>123</v>
      </c>
      <c r="R71" t="s">
        <v>133</v>
      </c>
      <c r="S71" t="s">
        <v>124</v>
      </c>
      <c r="T71" t="str">
        <f t="shared" ref="T71:T102" si="15">D71</f>
        <v>FIRSTONLY</v>
      </c>
      <c r="U71" t="s">
        <v>123</v>
      </c>
      <c r="V71" t="s">
        <v>134</v>
      </c>
      <c r="W71" t="s">
        <v>124</v>
      </c>
      <c r="X71" t="str">
        <f t="shared" si="12"/>
        <v>;仅输出每个个体的第一条记录</v>
      </c>
      <c r="Y71" t="s">
        <v>121</v>
      </c>
      <c r="Z71" t="s">
        <v>120</v>
      </c>
      <c r="AA71" t="s">
        <v>119</v>
      </c>
      <c r="AB71" t="str">
        <f t="shared" si="13"/>
        <v>"FIRSTONLY":{"prefix":"FIRSTONLY","body":"FIRSTONLY","description":";仅输出每个个体的第一条记录"},</v>
      </c>
    </row>
    <row r="72" spans="2:28" x14ac:dyDescent="0.2">
      <c r="B72">
        <v>66</v>
      </c>
      <c r="C72" t="s">
        <v>268</v>
      </c>
      <c r="D72" t="s">
        <v>268</v>
      </c>
      <c r="E72" t="s">
        <v>268</v>
      </c>
      <c r="G72" t="s">
        <v>331</v>
      </c>
      <c r="H72" t="s">
        <v>121</v>
      </c>
      <c r="I72" t="str">
        <f t="shared" si="11"/>
        <v>ONEHEADER</v>
      </c>
      <c r="J72" t="s">
        <v>121</v>
      </c>
      <c r="K72" t="s">
        <v>118</v>
      </c>
      <c r="L72" t="s">
        <v>122</v>
      </c>
      <c r="M72" t="s">
        <v>121</v>
      </c>
      <c r="N72" t="s">
        <v>132</v>
      </c>
      <c r="O72" t="s">
        <v>124</v>
      </c>
      <c r="P72" t="str">
        <f t="shared" si="14"/>
        <v>ONEHEADER</v>
      </c>
      <c r="Q72" t="s">
        <v>123</v>
      </c>
      <c r="R72" t="s">
        <v>133</v>
      </c>
      <c r="S72" t="s">
        <v>124</v>
      </c>
      <c r="T72" t="str">
        <f t="shared" si="15"/>
        <v>ONEHEADER</v>
      </c>
      <c r="U72" t="s">
        <v>123</v>
      </c>
      <c r="V72" t="s">
        <v>134</v>
      </c>
      <c r="W72" t="s">
        <v>124</v>
      </c>
      <c r="X72" t="str">
        <f t="shared" si="12"/>
        <v>;仅在首行输出一次列的名称</v>
      </c>
      <c r="Y72" t="s">
        <v>121</v>
      </c>
      <c r="Z72" t="s">
        <v>120</v>
      </c>
      <c r="AA72" t="s">
        <v>119</v>
      </c>
      <c r="AB72" t="str">
        <f t="shared" si="13"/>
        <v>"ONEHEADER":{"prefix":"ONEHEADER","body":"ONEHEADER","description":";仅在首行输出一次列的名称"},</v>
      </c>
    </row>
    <row r="73" spans="2:28" x14ac:dyDescent="0.2">
      <c r="B73">
        <v>67</v>
      </c>
      <c r="C73" t="s">
        <v>269</v>
      </c>
      <c r="D73" t="s">
        <v>269</v>
      </c>
      <c r="E73" t="s">
        <v>269</v>
      </c>
      <c r="G73" t="s">
        <v>335</v>
      </c>
      <c r="H73" t="s">
        <v>121</v>
      </c>
      <c r="I73" t="str">
        <f t="shared" si="11"/>
        <v>NOPRINT</v>
      </c>
      <c r="J73" t="s">
        <v>121</v>
      </c>
      <c r="K73" t="s">
        <v>118</v>
      </c>
      <c r="L73" t="s">
        <v>122</v>
      </c>
      <c r="M73" t="s">
        <v>121</v>
      </c>
      <c r="N73" t="s">
        <v>132</v>
      </c>
      <c r="O73" t="s">
        <v>124</v>
      </c>
      <c r="P73" t="str">
        <f t="shared" si="14"/>
        <v>NOPRINT</v>
      </c>
      <c r="Q73" t="s">
        <v>123</v>
      </c>
      <c r="R73" t="s">
        <v>133</v>
      </c>
      <c r="S73" t="s">
        <v>124</v>
      </c>
      <c r="T73" t="str">
        <f t="shared" si="15"/>
        <v>NOPRINT</v>
      </c>
      <c r="U73" t="s">
        <v>123</v>
      </c>
      <c r="V73" t="s">
        <v>134</v>
      </c>
      <c r="W73" t="s">
        <v>124</v>
      </c>
      <c r="X73" t="str">
        <f t="shared" si="12"/>
        <v>;不在.lst结果中输出此内容</v>
      </c>
      <c r="Y73" t="s">
        <v>121</v>
      </c>
      <c r="Z73" t="s">
        <v>120</v>
      </c>
      <c r="AA73" t="s">
        <v>119</v>
      </c>
      <c r="AB73" t="str">
        <f t="shared" si="13"/>
        <v>"NOPRINT":{"prefix":"NOPRINT","body":"NOPRINT","description":";不在.lst结果中输出此内容"},</v>
      </c>
    </row>
    <row r="74" spans="2:28" x14ac:dyDescent="0.2">
      <c r="B74">
        <v>68</v>
      </c>
      <c r="C74" t="s">
        <v>270</v>
      </c>
      <c r="D74" t="s">
        <v>270</v>
      </c>
      <c r="E74" t="s">
        <v>270</v>
      </c>
      <c r="G74" t="s">
        <v>330</v>
      </c>
      <c r="H74" t="s">
        <v>121</v>
      </c>
      <c r="I74" t="str">
        <f t="shared" si="11"/>
        <v>EXP</v>
      </c>
      <c r="J74" t="s">
        <v>121</v>
      </c>
      <c r="K74" t="s">
        <v>118</v>
      </c>
      <c r="L74" t="s">
        <v>122</v>
      </c>
      <c r="M74" t="s">
        <v>121</v>
      </c>
      <c r="N74" t="s">
        <v>132</v>
      </c>
      <c r="O74" t="s">
        <v>124</v>
      </c>
      <c r="P74" t="str">
        <f t="shared" si="14"/>
        <v>EXP</v>
      </c>
      <c r="Q74" t="s">
        <v>123</v>
      </c>
      <c r="R74" t="s">
        <v>133</v>
      </c>
      <c r="S74" t="s">
        <v>124</v>
      </c>
      <c r="T74" t="str">
        <f t="shared" si="15"/>
        <v>EXP</v>
      </c>
      <c r="U74" t="s">
        <v>123</v>
      </c>
      <c r="V74" t="s">
        <v>134</v>
      </c>
      <c r="W74" t="s">
        <v>124</v>
      </c>
      <c r="X74" t="str">
        <f t="shared" si="12"/>
        <v>;以自然常数e为底的指数函数</v>
      </c>
      <c r="Y74" t="s">
        <v>121</v>
      </c>
      <c r="Z74" t="s">
        <v>120</v>
      </c>
      <c r="AA74" t="s">
        <v>119</v>
      </c>
      <c r="AB74" t="str">
        <f t="shared" si="13"/>
        <v>"EXP":{"prefix":"EXP","body":"EXP","description":";以自然常数e为底的指数函数"},</v>
      </c>
    </row>
    <row r="75" spans="2:28" x14ac:dyDescent="0.2">
      <c r="B75">
        <v>69</v>
      </c>
      <c r="C75" t="s">
        <v>271</v>
      </c>
      <c r="D75" t="s">
        <v>271</v>
      </c>
      <c r="E75" t="s">
        <v>271</v>
      </c>
      <c r="G75" t="s">
        <v>329</v>
      </c>
      <c r="H75" t="s">
        <v>121</v>
      </c>
      <c r="I75" t="str">
        <f t="shared" si="11"/>
        <v>COS</v>
      </c>
      <c r="J75" t="s">
        <v>121</v>
      </c>
      <c r="K75" t="s">
        <v>118</v>
      </c>
      <c r="L75" t="s">
        <v>122</v>
      </c>
      <c r="M75" t="s">
        <v>121</v>
      </c>
      <c r="N75" t="s">
        <v>132</v>
      </c>
      <c r="O75" t="s">
        <v>124</v>
      </c>
      <c r="P75" t="str">
        <f t="shared" si="14"/>
        <v>COS</v>
      </c>
      <c r="Q75" t="s">
        <v>123</v>
      </c>
      <c r="R75" t="s">
        <v>133</v>
      </c>
      <c r="S75" t="s">
        <v>124</v>
      </c>
      <c r="T75" t="str">
        <f t="shared" si="15"/>
        <v>COS</v>
      </c>
      <c r="U75" t="s">
        <v>123</v>
      </c>
      <c r="V75" t="s">
        <v>134</v>
      </c>
      <c r="W75" t="s">
        <v>124</v>
      </c>
      <c r="X75" t="str">
        <f t="shared" si="12"/>
        <v>;余弦三角函数</v>
      </c>
      <c r="Y75" t="s">
        <v>121</v>
      </c>
      <c r="Z75" t="s">
        <v>120</v>
      </c>
      <c r="AA75" t="s">
        <v>119</v>
      </c>
      <c r="AB75" t="str">
        <f t="shared" si="13"/>
        <v>"COS":{"prefix":"COS","body":"COS","description":";余弦三角函数"},</v>
      </c>
    </row>
    <row r="76" spans="2:28" x14ac:dyDescent="0.2">
      <c r="B76">
        <v>70</v>
      </c>
      <c r="C76" t="s">
        <v>272</v>
      </c>
      <c r="D76" t="s">
        <v>272</v>
      </c>
      <c r="E76" t="s">
        <v>272</v>
      </c>
      <c r="G76" t="s">
        <v>328</v>
      </c>
      <c r="H76" t="s">
        <v>121</v>
      </c>
      <c r="I76" t="str">
        <f t="shared" si="11"/>
        <v>SIN</v>
      </c>
      <c r="J76" t="s">
        <v>121</v>
      </c>
      <c r="K76" t="s">
        <v>118</v>
      </c>
      <c r="L76" t="s">
        <v>122</v>
      </c>
      <c r="M76" t="s">
        <v>121</v>
      </c>
      <c r="N76" t="s">
        <v>132</v>
      </c>
      <c r="O76" t="s">
        <v>124</v>
      </c>
      <c r="P76" t="str">
        <f t="shared" si="14"/>
        <v>SIN</v>
      </c>
      <c r="Q76" t="s">
        <v>123</v>
      </c>
      <c r="R76" t="s">
        <v>133</v>
      </c>
      <c r="S76" t="s">
        <v>124</v>
      </c>
      <c r="T76" t="str">
        <f t="shared" si="15"/>
        <v>SIN</v>
      </c>
      <c r="U76" t="s">
        <v>123</v>
      </c>
      <c r="V76" t="s">
        <v>134</v>
      </c>
      <c r="W76" t="s">
        <v>124</v>
      </c>
      <c r="X76" t="str">
        <f t="shared" si="12"/>
        <v>;正弦三角函数</v>
      </c>
      <c r="Y76" t="s">
        <v>121</v>
      </c>
      <c r="Z76" t="s">
        <v>120</v>
      </c>
      <c r="AA76" t="s">
        <v>119</v>
      </c>
      <c r="AB76" t="str">
        <f t="shared" si="13"/>
        <v>"SIN":{"prefix":"SIN","body":"SIN","description":";正弦三角函数"},</v>
      </c>
    </row>
    <row r="77" spans="2:28" x14ac:dyDescent="0.2">
      <c r="B77">
        <v>71</v>
      </c>
      <c r="C77" t="s">
        <v>273</v>
      </c>
      <c r="D77" t="s">
        <v>273</v>
      </c>
      <c r="E77" t="s">
        <v>273</v>
      </c>
      <c r="H77" t="s">
        <v>121</v>
      </c>
      <c r="I77" t="str">
        <f t="shared" si="11"/>
        <v>DADT</v>
      </c>
      <c r="J77" t="s">
        <v>121</v>
      </c>
      <c r="K77" t="s">
        <v>118</v>
      </c>
      <c r="L77" t="s">
        <v>122</v>
      </c>
      <c r="M77" t="s">
        <v>121</v>
      </c>
      <c r="N77" t="s">
        <v>132</v>
      </c>
      <c r="O77" t="s">
        <v>124</v>
      </c>
      <c r="P77" t="str">
        <f t="shared" si="14"/>
        <v>DADT</v>
      </c>
      <c r="Q77" t="s">
        <v>123</v>
      </c>
      <c r="R77" t="s">
        <v>133</v>
      </c>
      <c r="S77" t="s">
        <v>124</v>
      </c>
      <c r="T77" t="str">
        <f t="shared" si="15"/>
        <v>DADT</v>
      </c>
      <c r="U77" t="s">
        <v>123</v>
      </c>
      <c r="V77" t="s">
        <v>134</v>
      </c>
      <c r="W77" t="s">
        <v>124</v>
      </c>
      <c r="X77" t="str">
        <f t="shared" si="12"/>
        <v>;</v>
      </c>
      <c r="Y77" t="s">
        <v>121</v>
      </c>
      <c r="Z77" t="s">
        <v>120</v>
      </c>
      <c r="AA77" t="s">
        <v>119</v>
      </c>
      <c r="AB77" t="str">
        <f t="shared" si="13"/>
        <v>"DADT":{"prefix":"DADT","body":"DADT","description":";"},</v>
      </c>
    </row>
    <row r="78" spans="2:28" x14ac:dyDescent="0.2">
      <c r="B78">
        <v>72</v>
      </c>
      <c r="C78" t="s">
        <v>274</v>
      </c>
      <c r="D78" t="s">
        <v>274</v>
      </c>
      <c r="E78" t="s">
        <v>274</v>
      </c>
      <c r="H78" t="s">
        <v>121</v>
      </c>
      <c r="I78" t="str">
        <f t="shared" si="11"/>
        <v>LOG</v>
      </c>
      <c r="J78" t="s">
        <v>121</v>
      </c>
      <c r="K78" t="s">
        <v>118</v>
      </c>
      <c r="L78" t="s">
        <v>122</v>
      </c>
      <c r="M78" t="s">
        <v>121</v>
      </c>
      <c r="N78" t="s">
        <v>132</v>
      </c>
      <c r="O78" t="s">
        <v>124</v>
      </c>
      <c r="P78" t="str">
        <f t="shared" si="14"/>
        <v>LOG</v>
      </c>
      <c r="Q78" t="s">
        <v>123</v>
      </c>
      <c r="R78" t="s">
        <v>133</v>
      </c>
      <c r="S78" t="s">
        <v>124</v>
      </c>
      <c r="T78" t="str">
        <f t="shared" si="15"/>
        <v>LOG</v>
      </c>
      <c r="U78" t="s">
        <v>123</v>
      </c>
      <c r="V78" t="s">
        <v>134</v>
      </c>
      <c r="W78" t="s">
        <v>124</v>
      </c>
      <c r="X78" t="str">
        <f t="shared" si="12"/>
        <v>;</v>
      </c>
      <c r="Y78" t="s">
        <v>121</v>
      </c>
      <c r="Z78" t="s">
        <v>120</v>
      </c>
      <c r="AA78" t="s">
        <v>119</v>
      </c>
      <c r="AB78" t="str">
        <f t="shared" si="13"/>
        <v>"LOG":{"prefix":"LOG","body":"LOG","description":";"},</v>
      </c>
    </row>
    <row r="79" spans="2:28" x14ac:dyDescent="0.2">
      <c r="B79">
        <v>73</v>
      </c>
      <c r="C79" t="s">
        <v>275</v>
      </c>
      <c r="D79" t="s">
        <v>275</v>
      </c>
      <c r="E79" t="s">
        <v>275</v>
      </c>
      <c r="G79" t="s">
        <v>306</v>
      </c>
      <c r="H79" t="s">
        <v>121</v>
      </c>
      <c r="I79" t="str">
        <f t="shared" si="11"/>
        <v>IPRED</v>
      </c>
      <c r="J79" t="s">
        <v>121</v>
      </c>
      <c r="K79" t="s">
        <v>118</v>
      </c>
      <c r="L79" t="s">
        <v>122</v>
      </c>
      <c r="M79" t="s">
        <v>121</v>
      </c>
      <c r="N79" t="s">
        <v>132</v>
      </c>
      <c r="O79" t="s">
        <v>124</v>
      </c>
      <c r="P79" t="str">
        <f t="shared" si="14"/>
        <v>IPRED</v>
      </c>
      <c r="Q79" t="s">
        <v>123</v>
      </c>
      <c r="R79" t="s">
        <v>133</v>
      </c>
      <c r="S79" t="s">
        <v>124</v>
      </c>
      <c r="T79" t="str">
        <f t="shared" si="15"/>
        <v>IPRED</v>
      </c>
      <c r="U79" t="s">
        <v>123</v>
      </c>
      <c r="V79" t="s">
        <v>134</v>
      </c>
      <c r="W79" t="s">
        <v>124</v>
      </c>
      <c r="X79" t="str">
        <f t="shared" si="12"/>
        <v>;因变量个体预测值</v>
      </c>
      <c r="Y79" t="s">
        <v>121</v>
      </c>
      <c r="Z79" t="s">
        <v>120</v>
      </c>
      <c r="AA79" t="s">
        <v>119</v>
      </c>
      <c r="AB79" t="str">
        <f t="shared" si="13"/>
        <v>"IPRED":{"prefix":"IPRED","body":"IPRED","description":";因变量个体预测值"},</v>
      </c>
    </row>
    <row r="80" spans="2:28" x14ac:dyDescent="0.2">
      <c r="B80">
        <v>74</v>
      </c>
      <c r="C80" t="s">
        <v>276</v>
      </c>
      <c r="D80" t="s">
        <v>276</v>
      </c>
      <c r="E80" t="s">
        <v>276</v>
      </c>
      <c r="G80" t="s">
        <v>307</v>
      </c>
      <c r="H80" t="s">
        <v>121</v>
      </c>
      <c r="I80" t="str">
        <f t="shared" si="11"/>
        <v>PRED</v>
      </c>
      <c r="J80" t="s">
        <v>121</v>
      </c>
      <c r="K80" t="s">
        <v>118</v>
      </c>
      <c r="L80" t="s">
        <v>122</v>
      </c>
      <c r="M80" t="s">
        <v>121</v>
      </c>
      <c r="N80" t="s">
        <v>132</v>
      </c>
      <c r="O80" t="s">
        <v>124</v>
      </c>
      <c r="P80" t="str">
        <f t="shared" si="14"/>
        <v>PRED</v>
      </c>
      <c r="Q80" t="s">
        <v>123</v>
      </c>
      <c r="R80" t="s">
        <v>133</v>
      </c>
      <c r="S80" t="s">
        <v>124</v>
      </c>
      <c r="T80" t="str">
        <f t="shared" si="15"/>
        <v>PRED</v>
      </c>
      <c r="U80" t="s">
        <v>123</v>
      </c>
      <c r="V80" t="s">
        <v>134</v>
      </c>
      <c r="W80" t="s">
        <v>124</v>
      </c>
      <c r="X80" t="str">
        <f t="shared" si="12"/>
        <v>;因变量群体预测值</v>
      </c>
      <c r="Y80" t="s">
        <v>121</v>
      </c>
      <c r="Z80" t="s">
        <v>120</v>
      </c>
      <c r="AA80" t="s">
        <v>119</v>
      </c>
      <c r="AB80" t="str">
        <f t="shared" si="13"/>
        <v>"PRED":{"prefix":"PRED","body":"PRED","description":";因变量群体预测值"},</v>
      </c>
    </row>
    <row r="81" spans="2:28" x14ac:dyDescent="0.2">
      <c r="B81">
        <v>75</v>
      </c>
      <c r="C81" t="s">
        <v>277</v>
      </c>
      <c r="D81" t="s">
        <v>277</v>
      </c>
      <c r="E81" t="s">
        <v>277</v>
      </c>
      <c r="G81" t="s">
        <v>308</v>
      </c>
      <c r="H81" t="s">
        <v>121</v>
      </c>
      <c r="I81" t="str">
        <f t="shared" si="11"/>
        <v>CWRES</v>
      </c>
      <c r="J81" t="s">
        <v>121</v>
      </c>
      <c r="K81" t="s">
        <v>118</v>
      </c>
      <c r="L81" t="s">
        <v>122</v>
      </c>
      <c r="M81" t="s">
        <v>121</v>
      </c>
      <c r="N81" t="s">
        <v>132</v>
      </c>
      <c r="O81" t="s">
        <v>124</v>
      </c>
      <c r="P81" t="str">
        <f t="shared" si="14"/>
        <v>CWRES</v>
      </c>
      <c r="Q81" t="s">
        <v>123</v>
      </c>
      <c r="R81" t="s">
        <v>133</v>
      </c>
      <c r="S81" t="s">
        <v>124</v>
      </c>
      <c r="T81" t="str">
        <f t="shared" si="15"/>
        <v>CWRES</v>
      </c>
      <c r="U81" t="s">
        <v>123</v>
      </c>
      <c r="V81" t="s">
        <v>134</v>
      </c>
      <c r="W81" t="s">
        <v>124</v>
      </c>
      <c r="X81" t="str">
        <f t="shared" si="12"/>
        <v>;条件加权残差</v>
      </c>
      <c r="Y81" t="s">
        <v>121</v>
      </c>
      <c r="Z81" t="s">
        <v>120</v>
      </c>
      <c r="AA81" t="s">
        <v>119</v>
      </c>
      <c r="AB81" t="str">
        <f t="shared" si="13"/>
        <v>"CWRES":{"prefix":"CWRES","body":"CWRES","description":";条件加权残差"},</v>
      </c>
    </row>
    <row r="82" spans="2:28" x14ac:dyDescent="0.2">
      <c r="B82">
        <v>76</v>
      </c>
      <c r="C82" t="s">
        <v>278</v>
      </c>
      <c r="D82" t="s">
        <v>278</v>
      </c>
      <c r="E82" t="s">
        <v>278</v>
      </c>
      <c r="G82" t="s">
        <v>309</v>
      </c>
      <c r="H82" t="s">
        <v>121</v>
      </c>
      <c r="I82" t="str">
        <f t="shared" si="11"/>
        <v>WRES</v>
      </c>
      <c r="J82" t="s">
        <v>121</v>
      </c>
      <c r="K82" t="s">
        <v>118</v>
      </c>
      <c r="L82" t="s">
        <v>122</v>
      </c>
      <c r="M82" t="s">
        <v>121</v>
      </c>
      <c r="N82" t="s">
        <v>132</v>
      </c>
      <c r="O82" t="s">
        <v>124</v>
      </c>
      <c r="P82" t="str">
        <f t="shared" si="14"/>
        <v>WRES</v>
      </c>
      <c r="Q82" t="s">
        <v>123</v>
      </c>
      <c r="R82" t="s">
        <v>133</v>
      </c>
      <c r="S82" t="s">
        <v>124</v>
      </c>
      <c r="T82" t="str">
        <f t="shared" si="15"/>
        <v>WRES</v>
      </c>
      <c r="U82" t="s">
        <v>123</v>
      </c>
      <c r="V82" t="s">
        <v>134</v>
      </c>
      <c r="W82" t="s">
        <v>124</v>
      </c>
      <c r="X82" t="str">
        <f t="shared" si="12"/>
        <v>;加权残差</v>
      </c>
      <c r="Y82" t="s">
        <v>121</v>
      </c>
      <c r="Z82" t="s">
        <v>120</v>
      </c>
      <c r="AA82" t="s">
        <v>119</v>
      </c>
      <c r="AB82" t="str">
        <f t="shared" si="13"/>
        <v>"WRES":{"prefix":"WRES","body":"WRES","description":";加权残差"},</v>
      </c>
    </row>
    <row r="83" spans="2:28" x14ac:dyDescent="0.2">
      <c r="B83">
        <v>77</v>
      </c>
      <c r="C83" t="s">
        <v>279</v>
      </c>
      <c r="D83" t="s">
        <v>279</v>
      </c>
      <c r="E83" t="s">
        <v>279</v>
      </c>
      <c r="G83" t="s">
        <v>310</v>
      </c>
      <c r="H83" t="s">
        <v>121</v>
      </c>
      <c r="I83" t="str">
        <f t="shared" si="11"/>
        <v>IRES</v>
      </c>
      <c r="J83" t="s">
        <v>121</v>
      </c>
      <c r="K83" t="s">
        <v>118</v>
      </c>
      <c r="L83" t="s">
        <v>122</v>
      </c>
      <c r="M83" t="s">
        <v>121</v>
      </c>
      <c r="N83" t="s">
        <v>132</v>
      </c>
      <c r="O83" t="s">
        <v>124</v>
      </c>
      <c r="P83" t="str">
        <f t="shared" si="14"/>
        <v>IRES</v>
      </c>
      <c r="Q83" t="s">
        <v>123</v>
      </c>
      <c r="R83" t="s">
        <v>133</v>
      </c>
      <c r="S83" t="s">
        <v>124</v>
      </c>
      <c r="T83" t="str">
        <f t="shared" si="15"/>
        <v>IRES</v>
      </c>
      <c r="U83" t="s">
        <v>123</v>
      </c>
      <c r="V83" t="s">
        <v>134</v>
      </c>
      <c r="W83" t="s">
        <v>124</v>
      </c>
      <c r="X83" t="str">
        <f t="shared" si="12"/>
        <v>;个体残差</v>
      </c>
      <c r="Y83" t="s">
        <v>121</v>
      </c>
      <c r="Z83" t="s">
        <v>120</v>
      </c>
      <c r="AA83" t="s">
        <v>119</v>
      </c>
      <c r="AB83" t="str">
        <f t="shared" si="13"/>
        <v>"IRES":{"prefix":"IRES","body":"IRES","description":";个体残差"},</v>
      </c>
    </row>
    <row r="84" spans="2:28" x14ac:dyDescent="0.2">
      <c r="B84">
        <v>78</v>
      </c>
      <c r="C84" t="s">
        <v>280</v>
      </c>
      <c r="D84" t="s">
        <v>280</v>
      </c>
      <c r="E84" t="s">
        <v>280</v>
      </c>
      <c r="G84" t="s">
        <v>311</v>
      </c>
      <c r="H84" t="s">
        <v>121</v>
      </c>
      <c r="I84" t="str">
        <f t="shared" si="11"/>
        <v>RES</v>
      </c>
      <c r="J84" t="s">
        <v>121</v>
      </c>
      <c r="K84" t="s">
        <v>118</v>
      </c>
      <c r="L84" t="s">
        <v>122</v>
      </c>
      <c r="M84" t="s">
        <v>121</v>
      </c>
      <c r="N84" t="s">
        <v>132</v>
      </c>
      <c r="O84" t="s">
        <v>124</v>
      </c>
      <c r="P84" t="str">
        <f t="shared" si="14"/>
        <v>RES</v>
      </c>
      <c r="Q84" t="s">
        <v>123</v>
      </c>
      <c r="R84" t="s">
        <v>133</v>
      </c>
      <c r="S84" t="s">
        <v>124</v>
      </c>
      <c r="T84" t="str">
        <f t="shared" si="15"/>
        <v>RES</v>
      </c>
      <c r="U84" t="s">
        <v>123</v>
      </c>
      <c r="V84" t="s">
        <v>134</v>
      </c>
      <c r="W84" t="s">
        <v>124</v>
      </c>
      <c r="X84" t="str">
        <f t="shared" si="12"/>
        <v>;残差</v>
      </c>
      <c r="Y84" t="s">
        <v>121</v>
      </c>
      <c r="Z84" t="s">
        <v>120</v>
      </c>
      <c r="AA84" t="s">
        <v>119</v>
      </c>
      <c r="AB84" t="str">
        <f t="shared" si="13"/>
        <v>"RES":{"prefix":"RES","body":"RES","description":";残差"},</v>
      </c>
    </row>
    <row r="85" spans="2:28" x14ac:dyDescent="0.2">
      <c r="B85">
        <v>79</v>
      </c>
      <c r="C85" t="s">
        <v>281</v>
      </c>
      <c r="D85" t="s">
        <v>281</v>
      </c>
      <c r="E85" t="s">
        <v>281</v>
      </c>
      <c r="G85" t="s">
        <v>312</v>
      </c>
      <c r="H85" t="s">
        <v>121</v>
      </c>
      <c r="I85" t="str">
        <f t="shared" si="11"/>
        <v>CL</v>
      </c>
      <c r="J85" t="s">
        <v>121</v>
      </c>
      <c r="K85" t="s">
        <v>118</v>
      </c>
      <c r="L85" t="s">
        <v>122</v>
      </c>
      <c r="M85" t="s">
        <v>121</v>
      </c>
      <c r="N85" t="s">
        <v>132</v>
      </c>
      <c r="O85" t="s">
        <v>124</v>
      </c>
      <c r="P85" t="str">
        <f t="shared" si="14"/>
        <v>CL</v>
      </c>
      <c r="Q85" t="s">
        <v>123</v>
      </c>
      <c r="R85" t="s">
        <v>133</v>
      </c>
      <c r="S85" t="s">
        <v>124</v>
      </c>
      <c r="T85" t="str">
        <f t="shared" si="15"/>
        <v>CL</v>
      </c>
      <c r="U85" t="s">
        <v>123</v>
      </c>
      <c r="V85" t="s">
        <v>134</v>
      </c>
      <c r="W85" t="s">
        <v>124</v>
      </c>
      <c r="X85" t="str">
        <f t="shared" si="12"/>
        <v>;清除率</v>
      </c>
      <c r="Y85" t="s">
        <v>121</v>
      </c>
      <c r="Z85" t="s">
        <v>120</v>
      </c>
      <c r="AA85" t="s">
        <v>119</v>
      </c>
      <c r="AB85" t="str">
        <f t="shared" si="13"/>
        <v>"CL":{"prefix":"CL","body":"CL","description":";清除率"},</v>
      </c>
    </row>
    <row r="86" spans="2:28" x14ac:dyDescent="0.2">
      <c r="B86">
        <v>80</v>
      </c>
      <c r="C86" t="s">
        <v>282</v>
      </c>
      <c r="D86" t="s">
        <v>282</v>
      </c>
      <c r="E86" t="s">
        <v>282</v>
      </c>
      <c r="H86" t="s">
        <v>121</v>
      </c>
      <c r="I86" t="str">
        <f t="shared" si="11"/>
        <v>KA</v>
      </c>
      <c r="J86" t="s">
        <v>121</v>
      </c>
      <c r="K86" t="s">
        <v>118</v>
      </c>
      <c r="L86" t="s">
        <v>122</v>
      </c>
      <c r="M86" t="s">
        <v>121</v>
      </c>
      <c r="N86" t="s">
        <v>132</v>
      </c>
      <c r="O86" t="s">
        <v>124</v>
      </c>
      <c r="P86" t="str">
        <f t="shared" si="14"/>
        <v>KA</v>
      </c>
      <c r="Q86" t="s">
        <v>123</v>
      </c>
      <c r="R86" t="s">
        <v>133</v>
      </c>
      <c r="S86" t="s">
        <v>124</v>
      </c>
      <c r="T86" t="str">
        <f t="shared" si="15"/>
        <v>KA</v>
      </c>
      <c r="U86" t="s">
        <v>123</v>
      </c>
      <c r="V86" t="s">
        <v>134</v>
      </c>
      <c r="W86" t="s">
        <v>124</v>
      </c>
      <c r="X86" t="str">
        <f t="shared" si="12"/>
        <v>;</v>
      </c>
      <c r="Y86" t="s">
        <v>121</v>
      </c>
      <c r="Z86" t="s">
        <v>120</v>
      </c>
      <c r="AA86" t="s">
        <v>119</v>
      </c>
      <c r="AB86" t="str">
        <f t="shared" si="13"/>
        <v>"KA":{"prefix":"KA","body":"KA","description":";"},</v>
      </c>
    </row>
    <row r="87" spans="2:28" x14ac:dyDescent="0.2">
      <c r="B87">
        <v>81</v>
      </c>
      <c r="C87" t="s">
        <v>283</v>
      </c>
      <c r="D87" t="s">
        <v>283</v>
      </c>
      <c r="E87" t="s">
        <v>283</v>
      </c>
      <c r="H87" t="s">
        <v>121</v>
      </c>
      <c r="I87" t="str">
        <f t="shared" si="11"/>
        <v>KEL</v>
      </c>
      <c r="J87" t="s">
        <v>121</v>
      </c>
      <c r="K87" t="s">
        <v>118</v>
      </c>
      <c r="L87" t="s">
        <v>122</v>
      </c>
      <c r="M87" t="s">
        <v>121</v>
      </c>
      <c r="N87" t="s">
        <v>132</v>
      </c>
      <c r="O87" t="s">
        <v>124</v>
      </c>
      <c r="P87" t="str">
        <f t="shared" si="14"/>
        <v>KEL</v>
      </c>
      <c r="Q87" t="s">
        <v>123</v>
      </c>
      <c r="R87" t="s">
        <v>133</v>
      </c>
      <c r="S87" t="s">
        <v>124</v>
      </c>
      <c r="T87" t="str">
        <f t="shared" si="15"/>
        <v>KEL</v>
      </c>
      <c r="U87" t="s">
        <v>123</v>
      </c>
      <c r="V87" t="s">
        <v>134</v>
      </c>
      <c r="W87" t="s">
        <v>124</v>
      </c>
      <c r="X87" t="str">
        <f t="shared" si="12"/>
        <v>;</v>
      </c>
      <c r="Y87" t="s">
        <v>121</v>
      </c>
      <c r="Z87" t="s">
        <v>120</v>
      </c>
      <c r="AA87" t="s">
        <v>119</v>
      </c>
      <c r="AB87" t="str">
        <f t="shared" si="13"/>
        <v>"KEL":{"prefix":"KEL","body":"KEL","description":";"},</v>
      </c>
    </row>
    <row r="88" spans="2:28" x14ac:dyDescent="0.2">
      <c r="B88">
        <v>82</v>
      </c>
      <c r="C88" t="s">
        <v>284</v>
      </c>
      <c r="D88" t="s">
        <v>284</v>
      </c>
      <c r="E88" t="s">
        <v>284</v>
      </c>
      <c r="G88" t="s">
        <v>324</v>
      </c>
      <c r="H88" t="s">
        <v>121</v>
      </c>
      <c r="I88" t="str">
        <f t="shared" si="11"/>
        <v>ALPHA</v>
      </c>
      <c r="J88" t="s">
        <v>121</v>
      </c>
      <c r="K88" t="s">
        <v>118</v>
      </c>
      <c r="L88" t="s">
        <v>122</v>
      </c>
      <c r="M88" t="s">
        <v>121</v>
      </c>
      <c r="N88" t="s">
        <v>132</v>
      </c>
      <c r="O88" t="s">
        <v>124</v>
      </c>
      <c r="P88" t="str">
        <f t="shared" si="14"/>
        <v>ALPHA</v>
      </c>
      <c r="Q88" t="s">
        <v>123</v>
      </c>
      <c r="R88" t="s">
        <v>133</v>
      </c>
      <c r="S88" t="s">
        <v>124</v>
      </c>
      <c r="T88" t="str">
        <f t="shared" si="15"/>
        <v>ALPHA</v>
      </c>
      <c r="U88" t="s">
        <v>123</v>
      </c>
      <c r="V88" t="s">
        <v>134</v>
      </c>
      <c r="W88" t="s">
        <v>124</v>
      </c>
      <c r="X88" t="str">
        <f t="shared" si="12"/>
        <v>;阿尔法，宏观参数</v>
      </c>
      <c r="Y88" t="s">
        <v>121</v>
      </c>
      <c r="Z88" t="s">
        <v>120</v>
      </c>
      <c r="AA88" t="s">
        <v>119</v>
      </c>
      <c r="AB88" t="str">
        <f t="shared" si="13"/>
        <v>"ALPHA":{"prefix":"ALPHA","body":"ALPHA","description":";阿尔法，宏观参数"},</v>
      </c>
    </row>
    <row r="89" spans="2:28" x14ac:dyDescent="0.2">
      <c r="B89">
        <v>83</v>
      </c>
      <c r="C89" t="s">
        <v>285</v>
      </c>
      <c r="D89" t="s">
        <v>285</v>
      </c>
      <c r="E89" t="s">
        <v>285</v>
      </c>
      <c r="G89" t="s">
        <v>325</v>
      </c>
      <c r="H89" t="s">
        <v>121</v>
      </c>
      <c r="I89" t="str">
        <f t="shared" si="11"/>
        <v>BETA</v>
      </c>
      <c r="J89" t="s">
        <v>121</v>
      </c>
      <c r="K89" t="s">
        <v>118</v>
      </c>
      <c r="L89" t="s">
        <v>122</v>
      </c>
      <c r="M89" t="s">
        <v>121</v>
      </c>
      <c r="N89" t="s">
        <v>132</v>
      </c>
      <c r="O89" t="s">
        <v>124</v>
      </c>
      <c r="P89" t="str">
        <f t="shared" si="14"/>
        <v>BETA</v>
      </c>
      <c r="Q89" t="s">
        <v>123</v>
      </c>
      <c r="R89" t="s">
        <v>133</v>
      </c>
      <c r="S89" t="s">
        <v>124</v>
      </c>
      <c r="T89" t="str">
        <f t="shared" si="15"/>
        <v>BETA</v>
      </c>
      <c r="U89" t="s">
        <v>123</v>
      </c>
      <c r="V89" t="s">
        <v>134</v>
      </c>
      <c r="W89" t="s">
        <v>124</v>
      </c>
      <c r="X89" t="str">
        <f t="shared" si="12"/>
        <v>;贝塔，宏观参数</v>
      </c>
      <c r="Y89" t="s">
        <v>121</v>
      </c>
      <c r="Z89" t="s">
        <v>120</v>
      </c>
      <c r="AA89" t="s">
        <v>119</v>
      </c>
      <c r="AB89" t="str">
        <f t="shared" si="13"/>
        <v>"BETA":{"prefix":"BETA","body":"BETA","description":";贝塔，宏观参数"},</v>
      </c>
    </row>
    <row r="90" spans="2:28" x14ac:dyDescent="0.2">
      <c r="B90">
        <v>84</v>
      </c>
      <c r="C90" t="s">
        <v>286</v>
      </c>
      <c r="D90" t="s">
        <v>286</v>
      </c>
      <c r="E90" t="s">
        <v>286</v>
      </c>
      <c r="G90" t="s">
        <v>326</v>
      </c>
      <c r="H90" t="s">
        <v>121</v>
      </c>
      <c r="I90" t="str">
        <f t="shared" si="11"/>
        <v>GAMA</v>
      </c>
      <c r="J90" t="s">
        <v>121</v>
      </c>
      <c r="K90" t="s">
        <v>118</v>
      </c>
      <c r="L90" t="s">
        <v>122</v>
      </c>
      <c r="M90" t="s">
        <v>121</v>
      </c>
      <c r="N90" t="s">
        <v>132</v>
      </c>
      <c r="O90" t="s">
        <v>124</v>
      </c>
      <c r="P90" t="str">
        <f t="shared" si="14"/>
        <v>GAMA</v>
      </c>
      <c r="Q90" t="s">
        <v>123</v>
      </c>
      <c r="R90" t="s">
        <v>133</v>
      </c>
      <c r="S90" t="s">
        <v>124</v>
      </c>
      <c r="T90" t="str">
        <f t="shared" si="15"/>
        <v>GAMA</v>
      </c>
      <c r="U90" t="s">
        <v>123</v>
      </c>
      <c r="V90" t="s">
        <v>134</v>
      </c>
      <c r="W90" t="s">
        <v>124</v>
      </c>
      <c r="X90" t="str">
        <f t="shared" si="12"/>
        <v>;伽马，宏观参数</v>
      </c>
      <c r="Y90" t="s">
        <v>121</v>
      </c>
      <c r="Z90" t="s">
        <v>120</v>
      </c>
      <c r="AA90" t="s">
        <v>119</v>
      </c>
      <c r="AB90" t="str">
        <f t="shared" si="13"/>
        <v>"GAMA":{"prefix":"GAMA","body":"GAMA","description":";伽马，宏观参数"},</v>
      </c>
    </row>
    <row r="91" spans="2:28" x14ac:dyDescent="0.2">
      <c r="B91">
        <v>85</v>
      </c>
      <c r="C91" t="s">
        <v>287</v>
      </c>
      <c r="D91" t="s">
        <v>287</v>
      </c>
      <c r="E91" t="s">
        <v>287</v>
      </c>
      <c r="G91" t="s">
        <v>313</v>
      </c>
      <c r="H91" t="s">
        <v>121</v>
      </c>
      <c r="I91" t="str">
        <f t="shared" si="11"/>
        <v>TIME</v>
      </c>
      <c r="J91" t="s">
        <v>121</v>
      </c>
      <c r="K91" t="s">
        <v>118</v>
      </c>
      <c r="L91" t="s">
        <v>122</v>
      </c>
      <c r="M91" t="s">
        <v>121</v>
      </c>
      <c r="N91" t="s">
        <v>132</v>
      </c>
      <c r="O91" t="s">
        <v>124</v>
      </c>
      <c r="P91" t="str">
        <f t="shared" si="14"/>
        <v>TIME</v>
      </c>
      <c r="Q91" t="s">
        <v>123</v>
      </c>
      <c r="R91" t="s">
        <v>133</v>
      </c>
      <c r="S91" t="s">
        <v>124</v>
      </c>
      <c r="T91" t="str">
        <f t="shared" si="15"/>
        <v>TIME</v>
      </c>
      <c r="U91" t="s">
        <v>123</v>
      </c>
      <c r="V91" t="s">
        <v>134</v>
      </c>
      <c r="W91" t="s">
        <v>124</v>
      </c>
      <c r="X91" t="str">
        <f t="shared" si="12"/>
        <v>;时间</v>
      </c>
      <c r="Y91" t="s">
        <v>121</v>
      </c>
      <c r="Z91" t="s">
        <v>120</v>
      </c>
      <c r="AA91" t="s">
        <v>119</v>
      </c>
      <c r="AB91" t="str">
        <f t="shared" si="13"/>
        <v>"TIME":{"prefix":"TIME","body":"TIME","description":";时间"},</v>
      </c>
    </row>
    <row r="92" spans="2:28" x14ac:dyDescent="0.2">
      <c r="B92">
        <v>86</v>
      </c>
      <c r="C92" t="s">
        <v>288</v>
      </c>
      <c r="D92" t="s">
        <v>288</v>
      </c>
      <c r="E92" t="s">
        <v>288</v>
      </c>
      <c r="G92" t="s">
        <v>314</v>
      </c>
      <c r="H92" t="s">
        <v>121</v>
      </c>
      <c r="I92" t="str">
        <f t="shared" si="11"/>
        <v>AMT</v>
      </c>
      <c r="J92" t="s">
        <v>121</v>
      </c>
      <c r="K92" t="s">
        <v>118</v>
      </c>
      <c r="L92" t="s">
        <v>122</v>
      </c>
      <c r="M92" t="s">
        <v>121</v>
      </c>
      <c r="N92" t="s">
        <v>132</v>
      </c>
      <c r="O92" t="s">
        <v>124</v>
      </c>
      <c r="P92" t="str">
        <f t="shared" si="14"/>
        <v>AMT</v>
      </c>
      <c r="Q92" t="s">
        <v>123</v>
      </c>
      <c r="R92" t="s">
        <v>133</v>
      </c>
      <c r="S92" t="s">
        <v>124</v>
      </c>
      <c r="T92" t="str">
        <f t="shared" si="15"/>
        <v>AMT</v>
      </c>
      <c r="U92" t="s">
        <v>123</v>
      </c>
      <c r="V92" t="s">
        <v>134</v>
      </c>
      <c r="W92" t="s">
        <v>124</v>
      </c>
      <c r="X92" t="str">
        <f t="shared" si="12"/>
        <v>;给药剂量</v>
      </c>
      <c r="Y92" t="s">
        <v>121</v>
      </c>
      <c r="Z92" t="s">
        <v>120</v>
      </c>
      <c r="AA92" t="s">
        <v>119</v>
      </c>
      <c r="AB92" t="str">
        <f t="shared" si="13"/>
        <v>"AMT":{"prefix":"AMT","body":"AMT","description":";给药剂量"},</v>
      </c>
    </row>
    <row r="93" spans="2:28" x14ac:dyDescent="0.2">
      <c r="B93">
        <v>87</v>
      </c>
      <c r="C93" t="s">
        <v>289</v>
      </c>
      <c r="D93" t="s">
        <v>289</v>
      </c>
      <c r="E93" t="s">
        <v>289</v>
      </c>
      <c r="G93" t="s">
        <v>318</v>
      </c>
      <c r="H93" t="s">
        <v>121</v>
      </c>
      <c r="I93" t="str">
        <f t="shared" si="11"/>
        <v>ADDL</v>
      </c>
      <c r="J93" t="s">
        <v>121</v>
      </c>
      <c r="K93" t="s">
        <v>118</v>
      </c>
      <c r="L93" t="s">
        <v>122</v>
      </c>
      <c r="M93" t="s">
        <v>121</v>
      </c>
      <c r="N93" t="s">
        <v>132</v>
      </c>
      <c r="O93" t="s">
        <v>124</v>
      </c>
      <c r="P93" t="str">
        <f t="shared" si="14"/>
        <v>ADDL</v>
      </c>
      <c r="Q93" t="s">
        <v>123</v>
      </c>
      <c r="R93" t="s">
        <v>133</v>
      </c>
      <c r="S93" t="s">
        <v>124</v>
      </c>
      <c r="T93" t="str">
        <f t="shared" si="15"/>
        <v>ADDL</v>
      </c>
      <c r="U93" t="s">
        <v>123</v>
      </c>
      <c r="V93" t="s">
        <v>134</v>
      </c>
      <c r="W93" t="s">
        <v>124</v>
      </c>
      <c r="X93" t="str">
        <f t="shared" si="12"/>
        <v>;额外附加给药次数</v>
      </c>
      <c r="Y93" t="s">
        <v>121</v>
      </c>
      <c r="Z93" t="s">
        <v>120</v>
      </c>
      <c r="AA93" t="s">
        <v>119</v>
      </c>
      <c r="AB93" t="str">
        <f t="shared" si="13"/>
        <v>"ADDL":{"prefix":"ADDL","body":"ADDL","description":";额外附加给药次数"},</v>
      </c>
    </row>
    <row r="94" spans="2:28" x14ac:dyDescent="0.2">
      <c r="B94">
        <v>88</v>
      </c>
      <c r="C94" t="s">
        <v>290</v>
      </c>
      <c r="D94" t="s">
        <v>290</v>
      </c>
      <c r="E94" t="s">
        <v>290</v>
      </c>
      <c r="G94" t="s">
        <v>317</v>
      </c>
      <c r="H94" t="s">
        <v>121</v>
      </c>
      <c r="I94" t="str">
        <f t="shared" si="11"/>
        <v>II</v>
      </c>
      <c r="J94" t="s">
        <v>121</v>
      </c>
      <c r="K94" t="s">
        <v>118</v>
      </c>
      <c r="L94" t="s">
        <v>122</v>
      </c>
      <c r="M94" t="s">
        <v>121</v>
      </c>
      <c r="N94" t="s">
        <v>132</v>
      </c>
      <c r="O94" t="s">
        <v>124</v>
      </c>
      <c r="P94" t="str">
        <f t="shared" si="14"/>
        <v>II</v>
      </c>
      <c r="Q94" t="s">
        <v>123</v>
      </c>
      <c r="R94" t="s">
        <v>133</v>
      </c>
      <c r="S94" t="s">
        <v>124</v>
      </c>
      <c r="T94" t="str">
        <f t="shared" si="15"/>
        <v>II</v>
      </c>
      <c r="U94" t="s">
        <v>123</v>
      </c>
      <c r="V94" t="s">
        <v>134</v>
      </c>
      <c r="W94" t="s">
        <v>124</v>
      </c>
      <c r="X94" t="str">
        <f t="shared" si="12"/>
        <v>;给药间隔</v>
      </c>
      <c r="Y94" t="s">
        <v>121</v>
      </c>
      <c r="Z94" t="s">
        <v>120</v>
      </c>
      <c r="AA94" t="s">
        <v>119</v>
      </c>
      <c r="AB94" t="str">
        <f t="shared" si="13"/>
        <v>"II":{"prefix":"II","body":"II","description":";给药间隔"},</v>
      </c>
    </row>
    <row r="95" spans="2:28" x14ac:dyDescent="0.2">
      <c r="B95">
        <v>89</v>
      </c>
      <c r="C95" t="s">
        <v>292</v>
      </c>
      <c r="D95" t="s">
        <v>292</v>
      </c>
      <c r="E95" t="s">
        <v>292</v>
      </c>
      <c r="H95" t="s">
        <v>121</v>
      </c>
      <c r="I95" t="str">
        <f t="shared" si="11"/>
        <v>CALL</v>
      </c>
      <c r="J95" t="s">
        <v>121</v>
      </c>
      <c r="K95" t="s">
        <v>118</v>
      </c>
      <c r="L95" t="s">
        <v>122</v>
      </c>
      <c r="M95" t="s">
        <v>121</v>
      </c>
      <c r="N95" t="s">
        <v>132</v>
      </c>
      <c r="O95" t="s">
        <v>124</v>
      </c>
      <c r="P95" t="str">
        <f t="shared" si="14"/>
        <v>CALL</v>
      </c>
      <c r="Q95" t="s">
        <v>123</v>
      </c>
      <c r="R95" t="s">
        <v>133</v>
      </c>
      <c r="S95" t="s">
        <v>124</v>
      </c>
      <c r="T95" t="str">
        <f t="shared" si="15"/>
        <v>CALL</v>
      </c>
      <c r="U95" t="s">
        <v>123</v>
      </c>
      <c r="V95" t="s">
        <v>134</v>
      </c>
      <c r="W95" t="s">
        <v>124</v>
      </c>
      <c r="X95" t="str">
        <f t="shared" si="12"/>
        <v>;</v>
      </c>
      <c r="Y95" t="s">
        <v>121</v>
      </c>
      <c r="Z95" t="s">
        <v>120</v>
      </c>
      <c r="AA95" t="s">
        <v>119</v>
      </c>
      <c r="AB95" t="str">
        <f t="shared" si="13"/>
        <v>"CALL":{"prefix":"CALL","body":"CALL","description":";"},</v>
      </c>
    </row>
    <row r="96" spans="2:28" x14ac:dyDescent="0.2">
      <c r="B96">
        <v>90</v>
      </c>
      <c r="C96" t="s">
        <v>293</v>
      </c>
      <c r="D96" t="s">
        <v>293</v>
      </c>
      <c r="E96" t="s">
        <v>293</v>
      </c>
      <c r="G96" t="s">
        <v>316</v>
      </c>
      <c r="H96" t="s">
        <v>121</v>
      </c>
      <c r="I96" t="str">
        <f t="shared" si="11"/>
        <v>CMT</v>
      </c>
      <c r="J96" t="s">
        <v>121</v>
      </c>
      <c r="K96" t="s">
        <v>118</v>
      </c>
      <c r="L96" t="s">
        <v>122</v>
      </c>
      <c r="M96" t="s">
        <v>121</v>
      </c>
      <c r="N96" t="s">
        <v>132</v>
      </c>
      <c r="O96" t="s">
        <v>124</v>
      </c>
      <c r="P96" t="str">
        <f t="shared" si="14"/>
        <v>CMT</v>
      </c>
      <c r="Q96" t="s">
        <v>123</v>
      </c>
      <c r="R96" t="s">
        <v>133</v>
      </c>
      <c r="S96" t="s">
        <v>124</v>
      </c>
      <c r="T96" t="str">
        <f t="shared" si="15"/>
        <v>CMT</v>
      </c>
      <c r="U96" t="s">
        <v>123</v>
      </c>
      <c r="V96" t="s">
        <v>134</v>
      </c>
      <c r="W96" t="s">
        <v>124</v>
      </c>
      <c r="X96" t="str">
        <f t="shared" si="12"/>
        <v>;房室编号</v>
      </c>
      <c r="Y96" t="s">
        <v>121</v>
      </c>
      <c r="Z96" t="s">
        <v>120</v>
      </c>
      <c r="AA96" t="s">
        <v>119</v>
      </c>
      <c r="AB96" t="str">
        <f t="shared" si="13"/>
        <v>"CMT":{"prefix":"CMT","body":"CMT","description":";房室编号"},</v>
      </c>
    </row>
    <row r="97" spans="2:28" x14ac:dyDescent="0.2">
      <c r="B97">
        <v>91</v>
      </c>
      <c r="C97" t="s">
        <v>294</v>
      </c>
      <c r="D97" t="s">
        <v>294</v>
      </c>
      <c r="E97" t="s">
        <v>294</v>
      </c>
      <c r="H97" t="s">
        <v>121</v>
      </c>
      <c r="I97" t="str">
        <f t="shared" si="11"/>
        <v>PCMT</v>
      </c>
      <c r="J97" t="s">
        <v>121</v>
      </c>
      <c r="K97" t="s">
        <v>118</v>
      </c>
      <c r="L97" t="s">
        <v>122</v>
      </c>
      <c r="M97" t="s">
        <v>121</v>
      </c>
      <c r="N97" t="s">
        <v>132</v>
      </c>
      <c r="O97" t="s">
        <v>124</v>
      </c>
      <c r="P97" t="str">
        <f t="shared" si="14"/>
        <v>PCMT</v>
      </c>
      <c r="Q97" t="s">
        <v>123</v>
      </c>
      <c r="R97" t="s">
        <v>133</v>
      </c>
      <c r="S97" t="s">
        <v>124</v>
      </c>
      <c r="T97" t="str">
        <f t="shared" si="15"/>
        <v>PCMT</v>
      </c>
      <c r="U97" t="s">
        <v>123</v>
      </c>
      <c r="V97" t="s">
        <v>134</v>
      </c>
      <c r="W97" t="s">
        <v>124</v>
      </c>
      <c r="X97" t="str">
        <f t="shared" si="12"/>
        <v>;</v>
      </c>
      <c r="Y97" t="s">
        <v>121</v>
      </c>
      <c r="Z97" t="s">
        <v>120</v>
      </c>
      <c r="AA97" t="s">
        <v>119</v>
      </c>
      <c r="AB97" t="str">
        <f t="shared" si="13"/>
        <v>"PCMT":{"prefix":"PCMT","body":"PCMT","description":";"},</v>
      </c>
    </row>
    <row r="98" spans="2:28" x14ac:dyDescent="0.2">
      <c r="B98">
        <v>92</v>
      </c>
      <c r="C98" t="s">
        <v>295</v>
      </c>
      <c r="D98" t="s">
        <v>295</v>
      </c>
      <c r="E98" t="s">
        <v>295</v>
      </c>
      <c r="H98" t="s">
        <v>121</v>
      </c>
      <c r="I98" t="str">
        <f t="shared" si="11"/>
        <v>CONT</v>
      </c>
      <c r="J98" t="s">
        <v>121</v>
      </c>
      <c r="K98" t="s">
        <v>118</v>
      </c>
      <c r="L98" t="s">
        <v>122</v>
      </c>
      <c r="M98" t="s">
        <v>121</v>
      </c>
      <c r="N98" t="s">
        <v>132</v>
      </c>
      <c r="O98" t="s">
        <v>124</v>
      </c>
      <c r="P98" t="str">
        <f t="shared" si="14"/>
        <v>CONT</v>
      </c>
      <c r="Q98" t="s">
        <v>123</v>
      </c>
      <c r="R98" t="s">
        <v>133</v>
      </c>
      <c r="S98" t="s">
        <v>124</v>
      </c>
      <c r="T98" t="str">
        <f t="shared" si="15"/>
        <v>CONT</v>
      </c>
      <c r="U98" t="s">
        <v>123</v>
      </c>
      <c r="V98" t="s">
        <v>134</v>
      </c>
      <c r="W98" t="s">
        <v>124</v>
      </c>
      <c r="X98" t="str">
        <f t="shared" si="12"/>
        <v>;</v>
      </c>
      <c r="Y98" t="s">
        <v>121</v>
      </c>
      <c r="Z98" t="s">
        <v>120</v>
      </c>
      <c r="AA98" t="s">
        <v>119</v>
      </c>
      <c r="AB98" t="str">
        <f t="shared" si="13"/>
        <v>"CONT":{"prefix":"CONT","body":"CONT","description":";"},</v>
      </c>
    </row>
    <row r="99" spans="2:28" x14ac:dyDescent="0.2">
      <c r="B99">
        <v>93</v>
      </c>
      <c r="C99" t="s">
        <v>296</v>
      </c>
      <c r="D99" t="s">
        <v>296</v>
      </c>
      <c r="E99" t="s">
        <v>296</v>
      </c>
      <c r="G99" t="s">
        <v>319</v>
      </c>
      <c r="H99" t="s">
        <v>121</v>
      </c>
      <c r="I99" t="str">
        <f t="shared" si="11"/>
        <v>DATE</v>
      </c>
      <c r="J99" t="s">
        <v>121</v>
      </c>
      <c r="K99" t="s">
        <v>118</v>
      </c>
      <c r="L99" t="s">
        <v>122</v>
      </c>
      <c r="M99" t="s">
        <v>121</v>
      </c>
      <c r="N99" t="s">
        <v>132</v>
      </c>
      <c r="O99" t="s">
        <v>124</v>
      </c>
      <c r="P99" t="str">
        <f t="shared" si="14"/>
        <v>DATE</v>
      </c>
      <c r="Q99" t="s">
        <v>123</v>
      </c>
      <c r="R99" t="s">
        <v>133</v>
      </c>
      <c r="S99" t="s">
        <v>124</v>
      </c>
      <c r="T99" t="str">
        <f t="shared" si="15"/>
        <v>DATE</v>
      </c>
      <c r="U99" t="s">
        <v>123</v>
      </c>
      <c r="V99" t="s">
        <v>134</v>
      </c>
      <c r="W99" t="s">
        <v>124</v>
      </c>
      <c r="X99" t="str">
        <f t="shared" si="12"/>
        <v>;日期</v>
      </c>
      <c r="Y99" t="s">
        <v>121</v>
      </c>
      <c r="Z99" t="s">
        <v>120</v>
      </c>
      <c r="AA99" t="s">
        <v>119</v>
      </c>
      <c r="AB99" t="str">
        <f t="shared" si="13"/>
        <v>"DATE":{"prefix":"DATE","body":"DATE","description":";日期"},</v>
      </c>
    </row>
    <row r="100" spans="2:28" x14ac:dyDescent="0.2">
      <c r="B100">
        <v>94</v>
      </c>
      <c r="C100" t="s">
        <v>297</v>
      </c>
      <c r="D100" t="s">
        <v>297</v>
      </c>
      <c r="E100" t="s">
        <v>297</v>
      </c>
      <c r="G100" t="s">
        <v>320</v>
      </c>
      <c r="H100" t="s">
        <v>121</v>
      </c>
      <c r="I100" t="str">
        <f t="shared" si="11"/>
        <v>RATE</v>
      </c>
      <c r="J100" t="s">
        <v>121</v>
      </c>
      <c r="K100" t="s">
        <v>118</v>
      </c>
      <c r="L100" t="s">
        <v>122</v>
      </c>
      <c r="M100" t="s">
        <v>121</v>
      </c>
      <c r="N100" t="s">
        <v>132</v>
      </c>
      <c r="O100" t="s">
        <v>124</v>
      </c>
      <c r="P100" t="str">
        <f t="shared" si="14"/>
        <v>RATE</v>
      </c>
      <c r="Q100" t="s">
        <v>123</v>
      </c>
      <c r="R100" t="s">
        <v>133</v>
      </c>
      <c r="S100" t="s">
        <v>124</v>
      </c>
      <c r="T100" t="str">
        <f t="shared" si="15"/>
        <v>RATE</v>
      </c>
      <c r="U100" t="s">
        <v>123</v>
      </c>
      <c r="V100" t="s">
        <v>134</v>
      </c>
      <c r="W100" t="s">
        <v>124</v>
      </c>
      <c r="X100" t="str">
        <f t="shared" si="12"/>
        <v>;给药速率</v>
      </c>
      <c r="Y100" t="s">
        <v>121</v>
      </c>
      <c r="Z100" t="s">
        <v>120</v>
      </c>
      <c r="AA100" t="s">
        <v>119</v>
      </c>
      <c r="AB100" t="str">
        <f t="shared" si="13"/>
        <v>"RATE":{"prefix":"RATE","body":"RATE","description":";给药速率"},</v>
      </c>
    </row>
    <row r="101" spans="2:28" x14ac:dyDescent="0.2">
      <c r="B101">
        <v>95</v>
      </c>
      <c r="C101" t="s">
        <v>291</v>
      </c>
      <c r="D101" t="s">
        <v>291</v>
      </c>
      <c r="E101" t="s">
        <v>291</v>
      </c>
      <c r="G101" t="s">
        <v>315</v>
      </c>
      <c r="H101" t="s">
        <v>121</v>
      </c>
      <c r="I101" t="str">
        <f t="shared" si="11"/>
        <v>DV</v>
      </c>
      <c r="J101" t="s">
        <v>121</v>
      </c>
      <c r="K101" t="s">
        <v>118</v>
      </c>
      <c r="L101" t="s">
        <v>122</v>
      </c>
      <c r="M101" t="s">
        <v>121</v>
      </c>
      <c r="N101" t="s">
        <v>132</v>
      </c>
      <c r="O101" t="s">
        <v>124</v>
      </c>
      <c r="P101" t="str">
        <f t="shared" si="14"/>
        <v>DV</v>
      </c>
      <c r="Q101" t="s">
        <v>123</v>
      </c>
      <c r="R101" t="s">
        <v>133</v>
      </c>
      <c r="S101" t="s">
        <v>124</v>
      </c>
      <c r="T101" t="str">
        <f t="shared" si="15"/>
        <v>DV</v>
      </c>
      <c r="U101" t="s">
        <v>123</v>
      </c>
      <c r="V101" t="s">
        <v>134</v>
      </c>
      <c r="W101" t="s">
        <v>124</v>
      </c>
      <c r="X101" t="str">
        <f t="shared" si="12"/>
        <v>;因变量（观测值）</v>
      </c>
      <c r="Y101" t="s">
        <v>121</v>
      </c>
      <c r="Z101" t="s">
        <v>120</v>
      </c>
      <c r="AA101" t="s">
        <v>119</v>
      </c>
      <c r="AB101" t="str">
        <f t="shared" si="13"/>
        <v>"DV":{"prefix":"DV","body":"DV","description":";因变量（观测值）"},</v>
      </c>
    </row>
    <row r="102" spans="2:28" x14ac:dyDescent="0.2">
      <c r="B102">
        <v>96</v>
      </c>
      <c r="C102" t="s">
        <v>298</v>
      </c>
      <c r="D102" t="s">
        <v>298</v>
      </c>
      <c r="E102" t="s">
        <v>298</v>
      </c>
      <c r="G102" t="s">
        <v>321</v>
      </c>
      <c r="H102" t="s">
        <v>121</v>
      </c>
      <c r="I102" t="str">
        <f t="shared" si="11"/>
        <v>MDV</v>
      </c>
      <c r="J102" t="s">
        <v>121</v>
      </c>
      <c r="K102" t="s">
        <v>118</v>
      </c>
      <c r="L102" t="s">
        <v>122</v>
      </c>
      <c r="M102" t="s">
        <v>121</v>
      </c>
      <c r="N102" t="s">
        <v>132</v>
      </c>
      <c r="O102" t="s">
        <v>124</v>
      </c>
      <c r="P102" t="str">
        <f t="shared" si="14"/>
        <v>MDV</v>
      </c>
      <c r="Q102" t="s">
        <v>123</v>
      </c>
      <c r="R102" t="s">
        <v>133</v>
      </c>
      <c r="S102" t="s">
        <v>124</v>
      </c>
      <c r="T102" t="str">
        <f t="shared" si="15"/>
        <v>MDV</v>
      </c>
      <c r="U102" t="s">
        <v>123</v>
      </c>
      <c r="V102" t="s">
        <v>134</v>
      </c>
      <c r="W102" t="s">
        <v>124</v>
      </c>
      <c r="X102" t="str">
        <f t="shared" si="12"/>
        <v>;将此行因变量的值视为缺失</v>
      </c>
      <c r="Y102" t="s">
        <v>121</v>
      </c>
      <c r="Z102" t="s">
        <v>120</v>
      </c>
      <c r="AA102" t="s">
        <v>119</v>
      </c>
      <c r="AB102" t="str">
        <f t="shared" si="13"/>
        <v>"MDV":{"prefix":"MDV","body":"MDV","description":";将此行因变量的值视为缺失"},</v>
      </c>
    </row>
    <row r="103" spans="2:28" x14ac:dyDescent="0.2">
      <c r="B103">
        <v>97</v>
      </c>
      <c r="C103" t="s">
        <v>299</v>
      </c>
      <c r="D103" t="s">
        <v>299</v>
      </c>
      <c r="E103" t="s">
        <v>299</v>
      </c>
      <c r="G103" t="s">
        <v>322</v>
      </c>
      <c r="H103" t="s">
        <v>121</v>
      </c>
      <c r="I103" t="str">
        <f t="shared" si="11"/>
        <v>EVID</v>
      </c>
      <c r="J103" t="s">
        <v>121</v>
      </c>
      <c r="K103" t="s">
        <v>118</v>
      </c>
      <c r="L103" t="s">
        <v>122</v>
      </c>
      <c r="M103" t="s">
        <v>121</v>
      </c>
      <c r="N103" t="s">
        <v>132</v>
      </c>
      <c r="O103" t="s">
        <v>124</v>
      </c>
      <c r="P103" t="str">
        <f t="shared" ref="P103:P111" si="16">C103</f>
        <v>EVID</v>
      </c>
      <c r="Q103" t="s">
        <v>123</v>
      </c>
      <c r="R103" t="s">
        <v>133</v>
      </c>
      <c r="S103" t="s">
        <v>124</v>
      </c>
      <c r="T103" t="str">
        <f t="shared" ref="T103:T111" si="17">D103</f>
        <v>EVID</v>
      </c>
      <c r="U103" t="s">
        <v>123</v>
      </c>
      <c r="V103" t="s">
        <v>134</v>
      </c>
      <c r="W103" t="s">
        <v>124</v>
      </c>
      <c r="X103" t="str">
        <f t="shared" si="12"/>
        <v>;事件类型编号</v>
      </c>
      <c r="Y103" t="s">
        <v>121</v>
      </c>
      <c r="Z103" t="s">
        <v>120</v>
      </c>
      <c r="AA103" t="s">
        <v>119</v>
      </c>
      <c r="AB103" t="str">
        <f t="shared" si="13"/>
        <v>"EVID":{"prefix":"EVID","body":"EVID","description":";事件类型编号"},</v>
      </c>
    </row>
    <row r="104" spans="2:28" x14ac:dyDescent="0.2">
      <c r="B104">
        <v>98</v>
      </c>
      <c r="C104" t="s">
        <v>300</v>
      </c>
      <c r="D104" t="s">
        <v>300</v>
      </c>
      <c r="E104" t="s">
        <v>300</v>
      </c>
      <c r="H104" t="s">
        <v>121</v>
      </c>
      <c r="I104" t="str">
        <f t="shared" si="11"/>
        <v>FIN</v>
      </c>
      <c r="J104" t="s">
        <v>121</v>
      </c>
      <c r="K104" t="s">
        <v>118</v>
      </c>
      <c r="L104" t="s">
        <v>122</v>
      </c>
      <c r="M104" t="s">
        <v>121</v>
      </c>
      <c r="N104" t="s">
        <v>132</v>
      </c>
      <c r="O104" t="s">
        <v>124</v>
      </c>
      <c r="P104" t="str">
        <f t="shared" si="16"/>
        <v>FIN</v>
      </c>
      <c r="Q104" t="s">
        <v>123</v>
      </c>
      <c r="R104" t="s">
        <v>133</v>
      </c>
      <c r="S104" t="s">
        <v>124</v>
      </c>
      <c r="T104" t="str">
        <f t="shared" si="17"/>
        <v>FIN</v>
      </c>
      <c r="U104" t="s">
        <v>123</v>
      </c>
      <c r="V104" t="s">
        <v>134</v>
      </c>
      <c r="W104" t="s">
        <v>124</v>
      </c>
      <c r="X104" t="str">
        <f t="shared" si="12"/>
        <v>;</v>
      </c>
      <c r="Y104" t="s">
        <v>121</v>
      </c>
      <c r="Z104" t="s">
        <v>120</v>
      </c>
      <c r="AA104" t="s">
        <v>119</v>
      </c>
      <c r="AB104" t="str">
        <f t="shared" si="13"/>
        <v>"FIN":{"prefix":"FIN","body":"FIN","description":";"},</v>
      </c>
    </row>
    <row r="105" spans="2:28" x14ac:dyDescent="0.2">
      <c r="B105">
        <v>99</v>
      </c>
      <c r="C105" t="s">
        <v>301</v>
      </c>
      <c r="D105" t="s">
        <v>301</v>
      </c>
      <c r="E105" t="s">
        <v>301</v>
      </c>
      <c r="H105" t="s">
        <v>121</v>
      </c>
      <c r="I105" t="str">
        <f t="shared" si="11"/>
        <v>FINISH</v>
      </c>
      <c r="J105" t="s">
        <v>121</v>
      </c>
      <c r="K105" t="s">
        <v>118</v>
      </c>
      <c r="L105" t="s">
        <v>122</v>
      </c>
      <c r="M105" t="s">
        <v>121</v>
      </c>
      <c r="N105" t="s">
        <v>132</v>
      </c>
      <c r="O105" t="s">
        <v>124</v>
      </c>
      <c r="P105" t="str">
        <f t="shared" si="16"/>
        <v>FINISH</v>
      </c>
      <c r="Q105" t="s">
        <v>123</v>
      </c>
      <c r="R105" t="s">
        <v>133</v>
      </c>
      <c r="S105" t="s">
        <v>124</v>
      </c>
      <c r="T105" t="str">
        <f t="shared" si="17"/>
        <v>FINISH</v>
      </c>
      <c r="U105" t="s">
        <v>123</v>
      </c>
      <c r="V105" t="s">
        <v>134</v>
      </c>
      <c r="W105" t="s">
        <v>124</v>
      </c>
      <c r="X105" t="str">
        <f t="shared" si="12"/>
        <v>;</v>
      </c>
      <c r="Y105" t="s">
        <v>121</v>
      </c>
      <c r="Z105" t="s">
        <v>120</v>
      </c>
      <c r="AA105" t="s">
        <v>119</v>
      </c>
      <c r="AB105" t="str">
        <f t="shared" si="13"/>
        <v>"FINISH":{"prefix":"FINISH","body":"FINISH","description":";"},</v>
      </c>
    </row>
    <row r="106" spans="2:28" x14ac:dyDescent="0.2">
      <c r="B106">
        <v>100</v>
      </c>
      <c r="C106" t="s">
        <v>302</v>
      </c>
      <c r="D106" t="s">
        <v>302</v>
      </c>
      <c r="E106" t="s">
        <v>302</v>
      </c>
      <c r="G106" t="s">
        <v>323</v>
      </c>
      <c r="H106" t="s">
        <v>121</v>
      </c>
      <c r="I106" t="str">
        <f t="shared" si="11"/>
        <v>ID</v>
      </c>
      <c r="J106" t="s">
        <v>121</v>
      </c>
      <c r="K106" t="s">
        <v>118</v>
      </c>
      <c r="L106" t="s">
        <v>122</v>
      </c>
      <c r="M106" t="s">
        <v>121</v>
      </c>
      <c r="N106" t="s">
        <v>132</v>
      </c>
      <c r="O106" t="s">
        <v>124</v>
      </c>
      <c r="P106" t="str">
        <f t="shared" si="16"/>
        <v>ID</v>
      </c>
      <c r="Q106" t="s">
        <v>123</v>
      </c>
      <c r="R106" t="s">
        <v>133</v>
      </c>
      <c r="S106" t="s">
        <v>124</v>
      </c>
      <c r="T106" t="str">
        <f t="shared" si="17"/>
        <v>ID</v>
      </c>
      <c r="U106" t="s">
        <v>123</v>
      </c>
      <c r="V106" t="s">
        <v>134</v>
      </c>
      <c r="W106" t="s">
        <v>124</v>
      </c>
      <c r="X106" t="str">
        <f t="shared" si="12"/>
        <v>;个体编号</v>
      </c>
      <c r="Y106" t="s">
        <v>121</v>
      </c>
      <c r="Z106" t="s">
        <v>120</v>
      </c>
      <c r="AA106" t="s">
        <v>119</v>
      </c>
      <c r="AB106" t="str">
        <f t="shared" si="13"/>
        <v>"ID":{"prefix":"ID","body":"ID","description":";个体编号"},</v>
      </c>
    </row>
    <row r="107" spans="2:28" x14ac:dyDescent="0.2">
      <c r="B107">
        <v>101</v>
      </c>
      <c r="C107" t="s">
        <v>303</v>
      </c>
      <c r="D107" t="s">
        <v>303</v>
      </c>
      <c r="E107" t="s">
        <v>303</v>
      </c>
      <c r="H107" t="s">
        <v>121</v>
      </c>
      <c r="I107" t="str">
        <f t="shared" si="11"/>
        <v>L1</v>
      </c>
      <c r="J107" t="s">
        <v>121</v>
      </c>
      <c r="K107" t="s">
        <v>118</v>
      </c>
      <c r="L107" t="s">
        <v>122</v>
      </c>
      <c r="M107" t="s">
        <v>121</v>
      </c>
      <c r="N107" t="s">
        <v>132</v>
      </c>
      <c r="O107" t="s">
        <v>124</v>
      </c>
      <c r="P107" t="str">
        <f t="shared" si="16"/>
        <v>L1</v>
      </c>
      <c r="Q107" t="s">
        <v>123</v>
      </c>
      <c r="R107" t="s">
        <v>133</v>
      </c>
      <c r="S107" t="s">
        <v>124</v>
      </c>
      <c r="T107" t="str">
        <f t="shared" si="17"/>
        <v>L1</v>
      </c>
      <c r="U107" t="s">
        <v>123</v>
      </c>
      <c r="V107" t="s">
        <v>134</v>
      </c>
      <c r="W107" t="s">
        <v>124</v>
      </c>
      <c r="X107" t="str">
        <f t="shared" si="12"/>
        <v>;</v>
      </c>
      <c r="Y107" t="s">
        <v>121</v>
      </c>
      <c r="Z107" t="s">
        <v>120</v>
      </c>
      <c r="AA107" t="s">
        <v>119</v>
      </c>
      <c r="AB107" t="str">
        <f t="shared" si="13"/>
        <v>"L1":{"prefix":"L1","body":"L1","description":";"},</v>
      </c>
    </row>
    <row r="108" spans="2:28" x14ac:dyDescent="0.2">
      <c r="B108">
        <v>102</v>
      </c>
      <c r="C108" t="s">
        <v>304</v>
      </c>
      <c r="D108" t="s">
        <v>304</v>
      </c>
      <c r="E108" t="s">
        <v>304</v>
      </c>
      <c r="H108" t="s">
        <v>121</v>
      </c>
      <c r="I108" t="str">
        <f t="shared" si="11"/>
        <v>L2</v>
      </c>
      <c r="J108" t="s">
        <v>121</v>
      </c>
      <c r="K108" t="s">
        <v>118</v>
      </c>
      <c r="L108" t="s">
        <v>122</v>
      </c>
      <c r="M108" t="s">
        <v>121</v>
      </c>
      <c r="N108" t="s">
        <v>132</v>
      </c>
      <c r="O108" t="s">
        <v>124</v>
      </c>
      <c r="P108" t="str">
        <f t="shared" si="16"/>
        <v>L2</v>
      </c>
      <c r="Q108" t="s">
        <v>123</v>
      </c>
      <c r="R108" t="s">
        <v>133</v>
      </c>
      <c r="S108" t="s">
        <v>124</v>
      </c>
      <c r="T108" t="str">
        <f t="shared" si="17"/>
        <v>L2</v>
      </c>
      <c r="U108" t="s">
        <v>123</v>
      </c>
      <c r="V108" t="s">
        <v>134</v>
      </c>
      <c r="W108" t="s">
        <v>124</v>
      </c>
      <c r="X108" t="str">
        <f t="shared" si="12"/>
        <v>;</v>
      </c>
      <c r="Y108" t="s">
        <v>121</v>
      </c>
      <c r="Z108" t="s">
        <v>120</v>
      </c>
      <c r="AA108" t="s">
        <v>119</v>
      </c>
      <c r="AB108" t="str">
        <f t="shared" si="13"/>
        <v>"L2":{"prefix":"L2","body":"L2","description":";"},</v>
      </c>
    </row>
    <row r="109" spans="2:28" x14ac:dyDescent="0.2">
      <c r="B109">
        <v>103</v>
      </c>
      <c r="C109" t="s">
        <v>305</v>
      </c>
      <c r="D109" t="s">
        <v>305</v>
      </c>
      <c r="E109" t="s">
        <v>305</v>
      </c>
      <c r="G109" t="s">
        <v>327</v>
      </c>
      <c r="H109" t="s">
        <v>121</v>
      </c>
      <c r="I109" t="str">
        <f t="shared" si="11"/>
        <v>SS</v>
      </c>
      <c r="J109" t="s">
        <v>121</v>
      </c>
      <c r="K109" t="s">
        <v>118</v>
      </c>
      <c r="L109" t="s">
        <v>122</v>
      </c>
      <c r="M109" t="s">
        <v>121</v>
      </c>
      <c r="N109" t="s">
        <v>132</v>
      </c>
      <c r="O109" t="s">
        <v>124</v>
      </c>
      <c r="P109" t="str">
        <f t="shared" si="16"/>
        <v>SS</v>
      </c>
      <c r="Q109" t="s">
        <v>123</v>
      </c>
      <c r="R109" t="s">
        <v>133</v>
      </c>
      <c r="S109" t="s">
        <v>124</v>
      </c>
      <c r="T109" t="str">
        <f t="shared" si="17"/>
        <v>SS</v>
      </c>
      <c r="U109" t="s">
        <v>123</v>
      </c>
      <c r="V109" t="s">
        <v>134</v>
      </c>
      <c r="W109" t="s">
        <v>124</v>
      </c>
      <c r="X109" t="str">
        <f t="shared" si="12"/>
        <v>;标识是否为已经到达稳态</v>
      </c>
      <c r="Y109" t="s">
        <v>121</v>
      </c>
      <c r="Z109" t="s">
        <v>120</v>
      </c>
      <c r="AA109" t="s">
        <v>119</v>
      </c>
      <c r="AB109" t="str">
        <f t="shared" si="13"/>
        <v>"SS":{"prefix":"SS","body":"SS","description":";标识是否为已经到达稳态"},</v>
      </c>
    </row>
    <row r="110" spans="2:28" x14ac:dyDescent="0.2">
      <c r="B110">
        <v>104</v>
      </c>
      <c r="C110" t="s">
        <v>345</v>
      </c>
      <c r="D110" t="s">
        <v>345</v>
      </c>
      <c r="E110" t="s">
        <v>345</v>
      </c>
      <c r="G110" t="s">
        <v>346</v>
      </c>
      <c r="H110" t="s">
        <v>121</v>
      </c>
      <c r="I110" t="str">
        <f t="shared" ref="I110:I111" si="18">E110</f>
        <v>FIX</v>
      </c>
      <c r="J110" t="s">
        <v>121</v>
      </c>
      <c r="K110" t="s">
        <v>118</v>
      </c>
      <c r="L110" t="s">
        <v>122</v>
      </c>
      <c r="M110" t="s">
        <v>121</v>
      </c>
      <c r="N110" t="s">
        <v>132</v>
      </c>
      <c r="O110" t="s">
        <v>124</v>
      </c>
      <c r="P110" t="str">
        <f t="shared" si="16"/>
        <v>FIX</v>
      </c>
      <c r="Q110" t="s">
        <v>123</v>
      </c>
      <c r="R110" t="s">
        <v>133</v>
      </c>
      <c r="S110" t="s">
        <v>124</v>
      </c>
      <c r="T110" t="str">
        <f t="shared" si="17"/>
        <v>FIX</v>
      </c>
      <c r="U110" t="s">
        <v>123</v>
      </c>
      <c r="V110" t="s">
        <v>134</v>
      </c>
      <c r="W110" t="s">
        <v>124</v>
      </c>
      <c r="X110" t="str">
        <f t="shared" ref="X110:X111" si="19">F110&amp;";"&amp;G110</f>
        <v>;将此参数的值固定为初始值</v>
      </c>
      <c r="Y110" t="s">
        <v>121</v>
      </c>
      <c r="Z110" t="s">
        <v>120</v>
      </c>
      <c r="AA110" t="s">
        <v>119</v>
      </c>
      <c r="AB110" t="str">
        <f t="shared" ref="AB110:AB111" si="20">_xlfn.CONCAT(H110:AA110)</f>
        <v>"FIX":{"prefix":"FIX","body":"FIX","description":";将此参数的值固定为初始值"},</v>
      </c>
    </row>
    <row r="111" spans="2:28" x14ac:dyDescent="0.2">
      <c r="B111">
        <v>105</v>
      </c>
      <c r="C111" t="s">
        <v>368</v>
      </c>
      <c r="D111" t="s">
        <v>386</v>
      </c>
      <c r="E111" t="s">
        <v>370</v>
      </c>
      <c r="F111" t="s">
        <v>370</v>
      </c>
      <c r="G111" t="s">
        <v>369</v>
      </c>
      <c r="H111" t="s">
        <v>121</v>
      </c>
      <c r="I111" t="str">
        <f t="shared" si="18"/>
        <v>Specify ADVAN and TRANS in this statement</v>
      </c>
      <c r="J111" t="s">
        <v>121</v>
      </c>
      <c r="K111" t="s">
        <v>118</v>
      </c>
      <c r="L111" t="s">
        <v>122</v>
      </c>
      <c r="M111" t="s">
        <v>121</v>
      </c>
      <c r="N111" t="s">
        <v>132</v>
      </c>
      <c r="O111" t="s">
        <v>124</v>
      </c>
      <c r="P111" t="str">
        <f t="shared" si="16"/>
        <v>$SUBROUTINES</v>
      </c>
      <c r="Q111" t="s">
        <v>123</v>
      </c>
      <c r="R111" t="s">
        <v>133</v>
      </c>
      <c r="S111" t="s">
        <v>124</v>
      </c>
      <c r="T111" t="str">
        <f t="shared" si="17"/>
        <v>\\$SUBROUTINES</v>
      </c>
      <c r="U111" t="s">
        <v>123</v>
      </c>
      <c r="V111" t="s">
        <v>134</v>
      </c>
      <c r="W111" t="s">
        <v>124</v>
      </c>
      <c r="X111" t="str">
        <f t="shared" si="19"/>
        <v>Specify ADVAN and TRANS in this statement;在此语句中指定ADVAN和TRANS</v>
      </c>
      <c r="Y111" t="s">
        <v>121</v>
      </c>
      <c r="Z111" t="s">
        <v>120</v>
      </c>
      <c r="AA111" t="s">
        <v>119</v>
      </c>
      <c r="AB111" t="str">
        <f t="shared" si="20"/>
        <v>"Specify ADVAN and TRANS in this statement":{"prefix":"$SUBROUTINES","body":"\\$SUBROUTINES","description":"Specify ADVAN and TRANS in this statement;在此语句中指定ADVAN和TRANS"},</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Highlight-高亮</vt:lpstr>
      <vt:lpstr>Snippets-片段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HASEE</dc:creator>
  <cp:lastModifiedBy>HASEE</cp:lastModifiedBy>
  <dcterms:created xsi:type="dcterms:W3CDTF">2015-06-05T18:19:34Z</dcterms:created>
  <dcterms:modified xsi:type="dcterms:W3CDTF">2021-02-22T13:44:15Z</dcterms:modified>
</cp:coreProperties>
</file>