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cs\2122_uic_ms\2022_spring\ids506_health\prostate\data\"/>
    </mc:Choice>
  </mc:AlternateContent>
  <xr:revisionPtr revIDLastSave="0" documentId="13_ncr:1_{3D6DA977-9160-4AFF-B8AA-B10B5BD2C6C8}" xr6:coauthVersionLast="47" xr6:coauthVersionMax="47" xr10:uidLastSave="{00000000-0000-0000-0000-000000000000}"/>
  <bookViews>
    <workbookView xWindow="32720" yWindow="-2150" windowWidth="23790" windowHeight="15350" xr2:uid="{00000000-000D-0000-FFFF-FFFF00000000}"/>
  </bookViews>
  <sheets>
    <sheet name="symptom_ta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" i="1" l="1"/>
  <c r="L19" i="1"/>
  <c r="O18" i="1"/>
  <c r="L18" i="1"/>
  <c r="O17" i="1"/>
  <c r="L17" i="1"/>
  <c r="O16" i="1"/>
  <c r="L16" i="1"/>
  <c r="O15" i="1"/>
  <c r="L15" i="1"/>
  <c r="O14" i="1"/>
  <c r="L14" i="1"/>
  <c r="G19" i="1"/>
  <c r="D19" i="1"/>
  <c r="G18" i="1"/>
  <c r="D18" i="1"/>
  <c r="G17" i="1"/>
  <c r="D17" i="1"/>
  <c r="G16" i="1"/>
  <c r="D16" i="1"/>
  <c r="G15" i="1"/>
  <c r="D15" i="1"/>
  <c r="G14" i="1"/>
  <c r="D14" i="1"/>
  <c r="G5" i="1"/>
  <c r="G6" i="1"/>
  <c r="G7" i="1"/>
  <c r="G8" i="1"/>
  <c r="G9" i="1"/>
  <c r="G10" i="1"/>
  <c r="G11" i="1"/>
  <c r="G12" i="1"/>
  <c r="G13" i="1"/>
  <c r="O4" i="1"/>
  <c r="O5" i="1"/>
  <c r="O6" i="1"/>
  <c r="O7" i="1"/>
  <c r="O8" i="1"/>
  <c r="O9" i="1"/>
  <c r="O10" i="1"/>
  <c r="O11" i="1"/>
  <c r="O12" i="1"/>
  <c r="O13" i="1"/>
  <c r="G4" i="1"/>
  <c r="D6" i="1"/>
  <c r="D7" i="1"/>
  <c r="D8" i="1"/>
  <c r="D9" i="1"/>
  <c r="D10" i="1"/>
  <c r="D11" i="1"/>
  <c r="D12" i="1"/>
  <c r="D13" i="1"/>
  <c r="L4" i="1"/>
  <c r="L5" i="1"/>
  <c r="L6" i="1"/>
  <c r="L7" i="1"/>
  <c r="L8" i="1"/>
  <c r="L9" i="1"/>
  <c r="L10" i="1"/>
  <c r="L11" i="1"/>
  <c r="L12" i="1"/>
  <c r="L13" i="1"/>
  <c r="D5" i="1"/>
  <c r="D4" i="1"/>
</calcChain>
</file>

<file path=xl/sharedStrings.xml><?xml version="1.0" encoding="utf-8"?>
<sst xmlns="http://schemas.openxmlformats.org/spreadsheetml/2006/main" count="26" uniqueCount="21">
  <si>
    <t>variable</t>
  </si>
  <si>
    <t>value</t>
  </si>
  <si>
    <t>symptom_O01</t>
  </si>
  <si>
    <t>symptom_O08</t>
  </si>
  <si>
    <t>symptom_O09</t>
  </si>
  <si>
    <t>symptom_O10</t>
  </si>
  <si>
    <t>symptom_O11</t>
  </si>
  <si>
    <t>symptom_P01</t>
  </si>
  <si>
    <t>symptom_P02</t>
  </si>
  <si>
    <t>symptom_P03</t>
  </si>
  <si>
    <t>symptom_S04</t>
  </si>
  <si>
    <t>symptom_S07</t>
  </si>
  <si>
    <t>symptom_S10</t>
  </si>
  <si>
    <t>symptom_U01</t>
  </si>
  <si>
    <t>symptom_U02</t>
  </si>
  <si>
    <t>symptom_U03</t>
  </si>
  <si>
    <t>symptom_U05</t>
  </si>
  <si>
    <t>symptom_U06</t>
  </si>
  <si>
    <t>y</t>
  </si>
  <si>
    <t>n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</si>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</sst>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/>
    <xf numFmtId="0" fontId="18" fillId="0" borderId="19" xfId="0" applyFont="1" applyBorder="1" applyAlignment="1">
      <alignment horizontal="center" vertical="center"/>
    </xf>
    <xf numFmtId="0" fontId="19" fillId="0" borderId="22" xfId="0" applyFont="1" applyBorder="1"/>
    <xf numFmtId="0" fontId="19" fillId="0" borderId="19" xfId="0" applyFont="1" applyBorder="1"/>
    <xf numFmtId="0" fontId="19" fillId="0" borderId="0" xfId="0" applyFont="1" applyBorder="1"/>
    <xf numFmtId="0" fontId="19" fillId="0" borderId="16" xfId="0" applyFont="1" applyBorder="1"/>
    <xf numFmtId="10" fontId="19" fillId="0" borderId="23" xfId="1" applyNumberFormat="1" applyFont="1" applyBorder="1"/>
    <xf numFmtId="10" fontId="19" fillId="0" borderId="20" xfId="1" applyNumberFormat="1" applyFont="1" applyBorder="1"/>
    <xf numFmtId="10" fontId="19" fillId="0" borderId="14" xfId="1" applyNumberFormat="1" applyFont="1" applyBorder="1"/>
    <xf numFmtId="10" fontId="19" fillId="0" borderId="17" xfId="1" applyNumberFormat="1" applyFont="1" applyBorder="1"/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DE725"/>
      <color rgb="FF35B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9"/>
  <sheetViews>
    <sheetView tabSelected="1" zoomScale="145" zoomScaleNormal="145" workbookViewId="0">
      <selection activeCell="G23" sqref="G23"/>
    </sheetView>
  </sheetViews>
  <sheetFormatPr defaultRowHeight="15" x14ac:dyDescent="0.25"/>
  <cols>
    <col min="1" max="1" width="2.140625" customWidth="1"/>
    <col min="2" max="2" width="15.7109375" style="1" customWidth="1"/>
    <col min="8" max="8" width="2" customWidth="1"/>
    <col min="9" max="9" width="1.85546875" customWidth="1"/>
    <col min="10" max="10" width="15.7109375" customWidth="1"/>
  </cols>
  <sheetData>
    <row r="1" spans="2:15" ht="15.75" thickBot="1" x14ac:dyDescent="0.3"/>
    <row r="2" spans="2:15" ht="15.95" customHeight="1" x14ac:dyDescent="0.25">
      <c r="B2" s="18" t="s">
        <v>0</v>
      </c>
      <c r="C2" s="16" t="s">
        <v>1</v>
      </c>
      <c r="D2" s="16" t="s">
        <v>19</v>
      </c>
      <c r="E2" s="20" t="s">
        <v>18</v>
      </c>
      <c r="F2" s="20"/>
      <c r="G2" s="21" t="s">
        <v>20</v>
      </c>
      <c r="H2" s="2"/>
      <c r="I2" s="2"/>
      <c r="J2" s="18" t="s">
        <v>0</v>
      </c>
      <c r="K2" s="16" t="s">
        <v>1</v>
      </c>
      <c r="L2" s="16" t="s">
        <v>19</v>
      </c>
      <c r="M2" s="20" t="s">
        <v>18</v>
      </c>
      <c r="N2" s="20"/>
      <c r="O2" s="21" t="s">
        <v>20</v>
      </c>
    </row>
    <row r="3" spans="2:15" ht="15.95" customHeight="1" x14ac:dyDescent="0.25">
      <c r="B3" s="19"/>
      <c r="C3" s="17"/>
      <c r="D3" s="17"/>
      <c r="E3" s="3">
        <v>0</v>
      </c>
      <c r="F3" s="3">
        <v>1</v>
      </c>
      <c r="G3" s="22"/>
      <c r="H3" s="2"/>
      <c r="I3" s="2"/>
      <c r="J3" s="19"/>
      <c r="K3" s="17"/>
      <c r="L3" s="17"/>
      <c r="M3" s="3">
        <v>0</v>
      </c>
      <c r="N3" s="3">
        <v>1</v>
      </c>
      <c r="O3" s="22"/>
    </row>
    <row r="4" spans="2:15" ht="15.95" customHeight="1" x14ac:dyDescent="0.25">
      <c r="B4" s="14" t="s">
        <v>2</v>
      </c>
      <c r="C4" s="4">
        <v>0</v>
      </c>
      <c r="D4" s="4">
        <f>E4+F4</f>
        <v>10150</v>
      </c>
      <c r="E4" s="4">
        <v>5163</v>
      </c>
      <c r="F4" s="4">
        <v>4987</v>
      </c>
      <c r="G4" s="8">
        <f>F4/(F4+E4)</f>
        <v>0.49133004926108376</v>
      </c>
      <c r="H4" s="2"/>
      <c r="I4" s="2"/>
      <c r="J4" s="14" t="s">
        <v>13</v>
      </c>
      <c r="K4" s="4">
        <v>0</v>
      </c>
      <c r="L4" s="4">
        <f t="shared" ref="L4:L19" si="0">M4+N4</f>
        <v>4067</v>
      </c>
      <c r="M4" s="4">
        <v>2083</v>
      </c>
      <c r="N4" s="4">
        <v>1984</v>
      </c>
      <c r="O4" s="8">
        <f t="shared" ref="O4:O19" si="1">N4/(N4+M4)</f>
        <v>0.4878288664863536</v>
      </c>
    </row>
    <row r="5" spans="2:15" ht="15.95" customHeight="1" x14ac:dyDescent="0.25">
      <c r="B5" s="15"/>
      <c r="C5" s="5">
        <v>1</v>
      </c>
      <c r="D5" s="5">
        <f>E5+F5</f>
        <v>208</v>
      </c>
      <c r="E5" s="5">
        <v>167</v>
      </c>
      <c r="F5" s="5">
        <v>41</v>
      </c>
      <c r="G5" s="9">
        <f t="shared" ref="G5:G19" si="2">F5/(F5+E5)</f>
        <v>0.19711538461538461</v>
      </c>
      <c r="H5" s="2"/>
      <c r="I5" s="2"/>
      <c r="J5" s="15"/>
      <c r="K5" s="5">
        <v>1</v>
      </c>
      <c r="L5" s="5">
        <f t="shared" si="0"/>
        <v>6291</v>
      </c>
      <c r="M5" s="5">
        <v>3247</v>
      </c>
      <c r="N5" s="5">
        <v>3044</v>
      </c>
      <c r="O5" s="9">
        <f t="shared" si="1"/>
        <v>0.48386584008901606</v>
      </c>
    </row>
    <row r="6" spans="2:15" ht="15.95" customHeight="1" x14ac:dyDescent="0.25">
      <c r="B6" s="14" t="s">
        <v>3</v>
      </c>
      <c r="C6" s="4">
        <v>0</v>
      </c>
      <c r="D6" s="4">
        <f t="shared" ref="D6:D19" si="3">E6+F6</f>
        <v>10233</v>
      </c>
      <c r="E6" s="4">
        <v>5228</v>
      </c>
      <c r="F6" s="4">
        <v>5005</v>
      </c>
      <c r="G6" s="8">
        <f t="shared" si="2"/>
        <v>0.48910387960519885</v>
      </c>
      <c r="H6" s="2"/>
      <c r="I6" s="2"/>
      <c r="J6" s="14" t="s">
        <v>14</v>
      </c>
      <c r="K6" s="4">
        <v>0</v>
      </c>
      <c r="L6" s="4">
        <f t="shared" si="0"/>
        <v>4694</v>
      </c>
      <c r="M6" s="4">
        <v>2413</v>
      </c>
      <c r="N6" s="4">
        <v>2281</v>
      </c>
      <c r="O6" s="8">
        <f t="shared" si="1"/>
        <v>0.48593949723050706</v>
      </c>
    </row>
    <row r="7" spans="2:15" ht="15.95" customHeight="1" x14ac:dyDescent="0.25">
      <c r="B7" s="15"/>
      <c r="C7" s="5">
        <v>1</v>
      </c>
      <c r="D7" s="5">
        <f t="shared" si="3"/>
        <v>125</v>
      </c>
      <c r="E7" s="5">
        <v>102</v>
      </c>
      <c r="F7" s="5">
        <v>23</v>
      </c>
      <c r="G7" s="9">
        <f t="shared" si="2"/>
        <v>0.184</v>
      </c>
      <c r="H7" s="2"/>
      <c r="I7" s="2"/>
      <c r="J7" s="15"/>
      <c r="K7" s="5">
        <v>1</v>
      </c>
      <c r="L7" s="5">
        <f t="shared" si="0"/>
        <v>5664</v>
      </c>
      <c r="M7" s="5">
        <v>2917</v>
      </c>
      <c r="N7" s="5">
        <v>2747</v>
      </c>
      <c r="O7" s="9">
        <f t="shared" si="1"/>
        <v>0.48499293785310732</v>
      </c>
    </row>
    <row r="8" spans="2:15" ht="15.95" customHeight="1" x14ac:dyDescent="0.25">
      <c r="B8" s="14" t="s">
        <v>4</v>
      </c>
      <c r="C8" s="4">
        <v>0</v>
      </c>
      <c r="D8" s="4">
        <f t="shared" si="3"/>
        <v>10260</v>
      </c>
      <c r="E8" s="4">
        <v>5247</v>
      </c>
      <c r="F8" s="4">
        <v>5013</v>
      </c>
      <c r="G8" s="8">
        <f t="shared" si="2"/>
        <v>0.4885964912280702</v>
      </c>
      <c r="H8" s="2"/>
      <c r="I8" s="2"/>
      <c r="J8" s="14" t="s">
        <v>15</v>
      </c>
      <c r="K8" s="4">
        <v>0</v>
      </c>
      <c r="L8" s="4">
        <f t="shared" si="0"/>
        <v>6777</v>
      </c>
      <c r="M8" s="4">
        <v>3490</v>
      </c>
      <c r="N8" s="4">
        <v>3287</v>
      </c>
      <c r="O8" s="8">
        <f t="shared" si="1"/>
        <v>0.48502287147705475</v>
      </c>
    </row>
    <row r="9" spans="2:15" ht="15.95" customHeight="1" x14ac:dyDescent="0.25">
      <c r="B9" s="15"/>
      <c r="C9" s="5">
        <v>1</v>
      </c>
      <c r="D9" s="5">
        <f t="shared" si="3"/>
        <v>98</v>
      </c>
      <c r="E9" s="5">
        <v>83</v>
      </c>
      <c r="F9" s="5">
        <v>15</v>
      </c>
      <c r="G9" s="9">
        <f t="shared" si="2"/>
        <v>0.15306122448979592</v>
      </c>
      <c r="H9" s="2"/>
      <c r="I9" s="2"/>
      <c r="J9" s="15"/>
      <c r="K9" s="5">
        <v>1</v>
      </c>
      <c r="L9" s="5">
        <f t="shared" si="0"/>
        <v>3581</v>
      </c>
      <c r="M9" s="5">
        <v>1840</v>
      </c>
      <c r="N9" s="5">
        <v>1741</v>
      </c>
      <c r="O9" s="9">
        <f t="shared" si="1"/>
        <v>0.48617704551801172</v>
      </c>
    </row>
    <row r="10" spans="2:15" ht="15.95" customHeight="1" x14ac:dyDescent="0.25">
      <c r="B10" s="14" t="s">
        <v>5</v>
      </c>
      <c r="C10" s="4">
        <v>0</v>
      </c>
      <c r="D10" s="4">
        <f t="shared" si="3"/>
        <v>10282</v>
      </c>
      <c r="E10" s="4">
        <v>5274</v>
      </c>
      <c r="F10" s="4">
        <v>5008</v>
      </c>
      <c r="G10" s="8">
        <f t="shared" si="2"/>
        <v>0.48706477339039095</v>
      </c>
      <c r="H10" s="2"/>
      <c r="I10" s="2"/>
      <c r="J10" s="14" t="s">
        <v>16</v>
      </c>
      <c r="K10" s="4">
        <v>0</v>
      </c>
      <c r="L10" s="4">
        <f t="shared" si="0"/>
        <v>9339</v>
      </c>
      <c r="M10" s="4">
        <v>4712</v>
      </c>
      <c r="N10" s="4">
        <v>4627</v>
      </c>
      <c r="O10" s="8">
        <f t="shared" si="1"/>
        <v>0.49544919156226574</v>
      </c>
    </row>
    <row r="11" spans="2:15" ht="15.95" customHeight="1" x14ac:dyDescent="0.25">
      <c r="B11" s="15"/>
      <c r="C11" s="5">
        <v>1</v>
      </c>
      <c r="D11" s="5">
        <f t="shared" si="3"/>
        <v>76</v>
      </c>
      <c r="E11" s="5">
        <v>56</v>
      </c>
      <c r="F11" s="5">
        <v>20</v>
      </c>
      <c r="G11" s="9">
        <f t="shared" si="2"/>
        <v>0.26315789473684209</v>
      </c>
      <c r="H11" s="2"/>
      <c r="I11" s="2"/>
      <c r="J11" s="15"/>
      <c r="K11" s="5">
        <v>1</v>
      </c>
      <c r="L11" s="5">
        <f t="shared" si="0"/>
        <v>1019</v>
      </c>
      <c r="M11" s="5">
        <v>618</v>
      </c>
      <c r="N11" s="5">
        <v>401</v>
      </c>
      <c r="O11" s="9">
        <f t="shared" si="1"/>
        <v>0.39352306182531893</v>
      </c>
    </row>
    <row r="12" spans="2:15" ht="15.95" customHeight="1" x14ac:dyDescent="0.25">
      <c r="B12" s="14" t="s">
        <v>6</v>
      </c>
      <c r="C12" s="4">
        <v>0</v>
      </c>
      <c r="D12" s="4">
        <f t="shared" si="3"/>
        <v>8783</v>
      </c>
      <c r="E12" s="4">
        <v>4517</v>
      </c>
      <c r="F12" s="4">
        <v>4266</v>
      </c>
      <c r="G12" s="8">
        <f t="shared" si="2"/>
        <v>0.48571103267676191</v>
      </c>
      <c r="H12" s="2"/>
      <c r="I12" s="2"/>
      <c r="J12" s="14" t="s">
        <v>17</v>
      </c>
      <c r="K12" s="4">
        <v>0</v>
      </c>
      <c r="L12" s="4">
        <f t="shared" si="0"/>
        <v>8243</v>
      </c>
      <c r="M12" s="4">
        <v>4250</v>
      </c>
      <c r="N12" s="4">
        <v>3993</v>
      </c>
      <c r="O12" s="8">
        <f t="shared" si="1"/>
        <v>0.48441101540701204</v>
      </c>
    </row>
    <row r="13" spans="2:15" ht="15.95" customHeight="1" x14ac:dyDescent="0.25">
      <c r="B13" s="15"/>
      <c r="C13" s="5">
        <v>1</v>
      </c>
      <c r="D13" s="5">
        <f t="shared" si="3"/>
        <v>1575</v>
      </c>
      <c r="E13" s="5">
        <v>813</v>
      </c>
      <c r="F13" s="5">
        <v>762</v>
      </c>
      <c r="G13" s="9">
        <f t="shared" si="2"/>
        <v>0.4838095238095238</v>
      </c>
      <c r="H13" s="2"/>
      <c r="I13" s="2"/>
      <c r="J13" s="15"/>
      <c r="K13" s="5">
        <v>1</v>
      </c>
      <c r="L13" s="5">
        <f t="shared" si="0"/>
        <v>2115</v>
      </c>
      <c r="M13" s="5">
        <v>1080</v>
      </c>
      <c r="N13" s="5">
        <v>1035</v>
      </c>
      <c r="O13" s="9">
        <f t="shared" si="1"/>
        <v>0.48936170212765956</v>
      </c>
    </row>
    <row r="14" spans="2:15" ht="15.95" customHeight="1" x14ac:dyDescent="0.25">
      <c r="B14" s="12" t="s">
        <v>7</v>
      </c>
      <c r="C14" s="6">
        <v>0</v>
      </c>
      <c r="D14" s="6">
        <f t="shared" si="3"/>
        <v>10012</v>
      </c>
      <c r="E14" s="6">
        <v>5062</v>
      </c>
      <c r="F14" s="6">
        <v>4950</v>
      </c>
      <c r="G14" s="10">
        <f t="shared" si="2"/>
        <v>0.49440671194566521</v>
      </c>
      <c r="H14" s="2"/>
      <c r="I14" s="2"/>
      <c r="J14" s="12" t="s">
        <v>10</v>
      </c>
      <c r="K14" s="6">
        <v>0</v>
      </c>
      <c r="L14" s="6">
        <f t="shared" si="0"/>
        <v>7813</v>
      </c>
      <c r="M14" s="6">
        <v>4032</v>
      </c>
      <c r="N14" s="6">
        <v>3781</v>
      </c>
      <c r="O14" s="10">
        <f t="shared" si="1"/>
        <v>0.48393702803020605</v>
      </c>
    </row>
    <row r="15" spans="2:15" ht="15.95" customHeight="1" x14ac:dyDescent="0.25">
      <c r="B15" s="15"/>
      <c r="C15" s="5">
        <v>1</v>
      </c>
      <c r="D15" s="5">
        <f t="shared" si="3"/>
        <v>346</v>
      </c>
      <c r="E15" s="5">
        <v>268</v>
      </c>
      <c r="F15" s="5">
        <v>78</v>
      </c>
      <c r="G15" s="9">
        <f t="shared" si="2"/>
        <v>0.22543352601156069</v>
      </c>
      <c r="H15" s="2"/>
      <c r="I15" s="2"/>
      <c r="J15" s="15"/>
      <c r="K15" s="5">
        <v>1</v>
      </c>
      <c r="L15" s="5">
        <f t="shared" si="0"/>
        <v>2545</v>
      </c>
      <c r="M15" s="5">
        <v>1298</v>
      </c>
      <c r="N15" s="5">
        <v>1247</v>
      </c>
      <c r="O15" s="9">
        <f t="shared" si="1"/>
        <v>0.48998035363457759</v>
      </c>
    </row>
    <row r="16" spans="2:15" x14ac:dyDescent="0.25">
      <c r="B16" s="14" t="s">
        <v>8</v>
      </c>
      <c r="C16" s="4">
        <v>0</v>
      </c>
      <c r="D16" s="4">
        <f t="shared" si="3"/>
        <v>10133</v>
      </c>
      <c r="E16" s="4">
        <v>5151</v>
      </c>
      <c r="F16" s="4">
        <v>4982</v>
      </c>
      <c r="G16" s="8">
        <f t="shared" si="2"/>
        <v>0.49166090989835193</v>
      </c>
      <c r="J16" s="14" t="s">
        <v>11</v>
      </c>
      <c r="K16" s="4">
        <v>0</v>
      </c>
      <c r="L16" s="4">
        <f t="shared" si="0"/>
        <v>6229</v>
      </c>
      <c r="M16" s="4">
        <v>3251</v>
      </c>
      <c r="N16" s="4">
        <v>2978</v>
      </c>
      <c r="O16" s="8">
        <f t="shared" si="1"/>
        <v>0.47808637020388506</v>
      </c>
    </row>
    <row r="17" spans="2:15" x14ac:dyDescent="0.25">
      <c r="B17" s="15"/>
      <c r="C17" s="5">
        <v>1</v>
      </c>
      <c r="D17" s="5">
        <f t="shared" si="3"/>
        <v>225</v>
      </c>
      <c r="E17" s="5">
        <v>179</v>
      </c>
      <c r="F17" s="5">
        <v>46</v>
      </c>
      <c r="G17" s="9">
        <f t="shared" si="2"/>
        <v>0.20444444444444446</v>
      </c>
      <c r="J17" s="15"/>
      <c r="K17" s="5">
        <v>1</v>
      </c>
      <c r="L17" s="5">
        <f t="shared" si="0"/>
        <v>4129</v>
      </c>
      <c r="M17" s="5">
        <v>2079</v>
      </c>
      <c r="N17" s="5">
        <v>2050</v>
      </c>
      <c r="O17" s="9">
        <f t="shared" si="1"/>
        <v>0.49648825381448292</v>
      </c>
    </row>
    <row r="18" spans="2:15" x14ac:dyDescent="0.25">
      <c r="B18" s="14" t="s">
        <v>9</v>
      </c>
      <c r="C18" s="4">
        <v>0</v>
      </c>
      <c r="D18" s="4">
        <f t="shared" si="3"/>
        <v>10287</v>
      </c>
      <c r="E18" s="4">
        <v>5270</v>
      </c>
      <c r="F18" s="4">
        <v>5017</v>
      </c>
      <c r="G18" s="8">
        <f t="shared" si="2"/>
        <v>0.48770292602313597</v>
      </c>
      <c r="J18" s="12" t="s">
        <v>12</v>
      </c>
      <c r="K18" s="6">
        <v>0</v>
      </c>
      <c r="L18" s="6">
        <f t="shared" si="0"/>
        <v>9795</v>
      </c>
      <c r="M18" s="6">
        <v>4974</v>
      </c>
      <c r="N18" s="6">
        <v>4821</v>
      </c>
      <c r="O18" s="10">
        <f t="shared" si="1"/>
        <v>0.49218989280245024</v>
      </c>
    </row>
    <row r="19" spans="2:15" ht="15.75" thickBot="1" x14ac:dyDescent="0.3">
      <c r="B19" s="13"/>
      <c r="C19" s="7">
        <v>1</v>
      </c>
      <c r="D19" s="7">
        <f t="shared" si="3"/>
        <v>71</v>
      </c>
      <c r="E19" s="7">
        <v>60</v>
      </c>
      <c r="F19" s="7">
        <v>11</v>
      </c>
      <c r="G19" s="11">
        <f t="shared" si="2"/>
        <v>0.15492957746478872</v>
      </c>
      <c r="J19" s="13"/>
      <c r="K19" s="7">
        <v>1</v>
      </c>
      <c r="L19" s="7">
        <f t="shared" si="0"/>
        <v>563</v>
      </c>
      <c r="M19" s="7">
        <v>356</v>
      </c>
      <c r="N19" s="7">
        <v>207</v>
      </c>
      <c r="O19" s="11">
        <f t="shared" si="1"/>
        <v>0.36767317939609234</v>
      </c>
    </row>
  </sheetData>
  <mergeCells count="26">
    <mergeCell ref="B16:B17"/>
    <mergeCell ref="B18:B19"/>
    <mergeCell ref="J14:J15"/>
    <mergeCell ref="J16:J17"/>
    <mergeCell ref="J18:J19"/>
    <mergeCell ref="K2:K3"/>
    <mergeCell ref="L2:L3"/>
    <mergeCell ref="M2:N2"/>
    <mergeCell ref="O2:O3"/>
    <mergeCell ref="G2:G3"/>
    <mergeCell ref="C2:C3"/>
    <mergeCell ref="B2:B3"/>
    <mergeCell ref="D2:D3"/>
    <mergeCell ref="J2:J3"/>
    <mergeCell ref="J6:J7"/>
    <mergeCell ref="E2:F2"/>
    <mergeCell ref="J4:J5"/>
    <mergeCell ref="B4:B5"/>
    <mergeCell ref="B6:B7"/>
    <mergeCell ref="B8:B9"/>
    <mergeCell ref="B10:B11"/>
    <mergeCell ref="B12:B13"/>
    <mergeCell ref="J8:J9"/>
    <mergeCell ref="J10:J11"/>
    <mergeCell ref="J12:J13"/>
    <mergeCell ref="B14:B15"/>
  </mergeCells>
  <conditionalFormatting sqref="G4:G13">
    <cfRule type="dataBar" priority="10">
      <dataBar>
        <cfvo type="num" val="0"/>
        <cfvo type="num" val="1"/>
        <color rgb="FFFDE725"/>
      </dataBar>
      <extLst>
        <ext xmlns:x14="http://schemas.microsoft.com/office/spreadsheetml/2009/9/main" uri="{B025F937-C7B1-47D3-B67F-A62EFF666E3E}">
          <x14:id>{18B2977B-5D8A-4899-85BD-56B4F7385302}</x14:id>
        </ext>
      </extLst>
    </cfRule>
  </conditionalFormatting>
  <conditionalFormatting sqref="O4:O13">
    <cfRule type="dataBar" priority="8">
      <dataBar>
        <cfvo type="num" val="0"/>
        <cfvo type="num" val="1"/>
        <color rgb="FFFDE725"/>
      </dataBar>
      <extLst>
        <ext xmlns:x14="http://schemas.microsoft.com/office/spreadsheetml/2009/9/main" uri="{B025F937-C7B1-47D3-B67F-A62EFF666E3E}">
          <x14:id>{E2D6D326-E312-463E-A73D-6C2069588C5C}</x14:id>
        </ext>
      </extLst>
    </cfRule>
  </conditionalFormatting>
  <conditionalFormatting sqref="D4:D13">
    <cfRule type="dataBar" priority="7">
      <dataBar>
        <cfvo type="num" val="0"/>
        <cfvo type="num" val="10358"/>
        <color rgb="FF35B779"/>
      </dataBar>
      <extLst>
        <ext xmlns:x14="http://schemas.microsoft.com/office/spreadsheetml/2009/9/main" uri="{B025F937-C7B1-47D3-B67F-A62EFF666E3E}">
          <x14:id>{04652955-E60E-4EA7-AF71-1CC2F85BB9E7}</x14:id>
        </ext>
      </extLst>
    </cfRule>
  </conditionalFormatting>
  <conditionalFormatting sqref="L4:L13">
    <cfRule type="dataBar" priority="5">
      <dataBar>
        <cfvo type="num" val="0"/>
        <cfvo type="num" val="10358"/>
        <color rgb="FF35B779"/>
      </dataBar>
      <extLst>
        <ext xmlns:x14="http://schemas.microsoft.com/office/spreadsheetml/2009/9/main" uri="{B025F937-C7B1-47D3-B67F-A62EFF666E3E}">
          <x14:id>{13729073-EC30-4D9D-97FC-3FED4A8EF3F5}</x14:id>
        </ext>
      </extLst>
    </cfRule>
  </conditionalFormatting>
  <conditionalFormatting sqref="G14:G19">
    <cfRule type="dataBar" priority="4">
      <dataBar>
        <cfvo type="num" val="0"/>
        <cfvo type="num" val="1"/>
        <color rgb="FFFDE725"/>
      </dataBar>
      <extLst>
        <ext xmlns:x14="http://schemas.microsoft.com/office/spreadsheetml/2009/9/main" uri="{B025F937-C7B1-47D3-B67F-A62EFF666E3E}">
          <x14:id>{6EB02A2F-121A-4E4B-A29D-109BBC0AAD03}</x14:id>
        </ext>
      </extLst>
    </cfRule>
  </conditionalFormatting>
  <conditionalFormatting sqref="D14:D19">
    <cfRule type="dataBar" priority="3">
      <dataBar>
        <cfvo type="num" val="0"/>
        <cfvo type="num" val="10358"/>
        <color rgb="FF35B779"/>
      </dataBar>
      <extLst>
        <ext xmlns:x14="http://schemas.microsoft.com/office/spreadsheetml/2009/9/main" uri="{B025F937-C7B1-47D3-B67F-A62EFF666E3E}">
          <x14:id>{38E07EE0-B3D1-4914-A817-8DDD29A63D75}</x14:id>
        </ext>
      </extLst>
    </cfRule>
  </conditionalFormatting>
  <conditionalFormatting sqref="O14:O19">
    <cfRule type="dataBar" priority="2">
      <dataBar>
        <cfvo type="num" val="0"/>
        <cfvo type="num" val="1"/>
        <color rgb="FFFDE725"/>
      </dataBar>
      <extLst>
        <ext xmlns:x14="http://schemas.microsoft.com/office/spreadsheetml/2009/9/main" uri="{B025F937-C7B1-47D3-B67F-A62EFF666E3E}">
          <x14:id>{5554A412-829E-4446-81CD-F82AC6006FDB}</x14:id>
        </ext>
      </extLst>
    </cfRule>
  </conditionalFormatting>
  <conditionalFormatting sqref="L14:L19">
    <cfRule type="dataBar" priority="1">
      <dataBar>
        <cfvo type="num" val="0"/>
        <cfvo type="num" val="10358"/>
        <color rgb="FF35B779"/>
      </dataBar>
      <extLst>
        <ext xmlns:x14="http://schemas.microsoft.com/office/spreadsheetml/2009/9/main" uri="{B025F937-C7B1-47D3-B67F-A62EFF666E3E}">
          <x14:id>{0A5D9ADB-591D-4CEC-B128-39D7BFA4B14A}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B2977B-5D8A-4899-85BD-56B4F738530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>
          <x14:cfRule type="dataBar" id="{E2D6D326-E312-463E-A73D-6C2069588C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O4:O13</xm:sqref>
        </x14:conditionalFormatting>
        <x14:conditionalFormatting xmlns:xm="http://schemas.microsoft.com/office/excel/2006/main">
          <x14:cfRule type="dataBar" id="{04652955-E60E-4EA7-AF71-1CC2F85BB9E7}">
            <x14:dataBar minLength="0" maxLength="100" gradient="0">
              <x14:cfvo type="num">
                <xm:f>0</xm:f>
              </x14:cfvo>
              <x14:cfvo type="num">
                <xm:f>10358</xm:f>
              </x14:cfvo>
              <x14:negativeFill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13729073-EC30-4D9D-97FC-3FED4A8EF3F5}">
            <x14:dataBar minLength="0" maxLength="100" gradient="0">
              <x14:cfvo type="num">
                <xm:f>0</xm:f>
              </x14:cfvo>
              <x14:cfvo type="num">
                <xm:f>10358</xm:f>
              </x14:cfvo>
              <x14:negativeFillColor rgb="FFFF0000"/>
              <x14:axisColor rgb="FF000000"/>
            </x14:dataBar>
          </x14:cfRule>
          <xm:sqref>L4:L13</xm:sqref>
        </x14:conditionalFormatting>
        <x14:conditionalFormatting xmlns:xm="http://schemas.microsoft.com/office/excel/2006/main">
          <x14:cfRule type="dataBar" id="{6EB02A2F-121A-4E4B-A29D-109BBC0AAD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G14:G19</xm:sqref>
        </x14:conditionalFormatting>
        <x14:conditionalFormatting xmlns:xm="http://schemas.microsoft.com/office/excel/2006/main">
          <x14:cfRule type="dataBar" id="{38E07EE0-B3D1-4914-A817-8DDD29A63D75}">
            <x14:dataBar minLength="0" maxLength="100" gradient="0">
              <x14:cfvo type="num">
                <xm:f>0</xm:f>
              </x14:cfvo>
              <x14:cfvo type="num">
                <xm:f>10358</xm:f>
              </x14:cfvo>
              <x14:negativeFillColor rgb="FFFF0000"/>
              <x14:axisColor rgb="FF000000"/>
            </x14:dataBar>
          </x14:cfRule>
          <xm:sqref>D14:D19</xm:sqref>
        </x14:conditionalFormatting>
        <x14:conditionalFormatting xmlns:xm="http://schemas.microsoft.com/office/excel/2006/main">
          <x14:cfRule type="dataBar" id="{5554A412-829E-4446-81CD-F82AC6006F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O14:O19</xm:sqref>
        </x14:conditionalFormatting>
        <x14:conditionalFormatting xmlns:xm="http://schemas.microsoft.com/office/excel/2006/main">
          <x14:cfRule type="dataBar" id="{0A5D9ADB-591D-4CEC-B128-39D7BFA4B14A}">
            <x14:dataBar minLength="0" maxLength="100" gradient="0">
              <x14:cfvo type="num">
                <xm:f>0</xm:f>
              </x14:cfvo>
              <x14:cfvo type="num">
                <xm:f>10358</xm:f>
              </x14:cfvo>
              <x14:negativeFillColor rgb="FFFF0000"/>
              <x14:axisColor rgb="FF000000"/>
            </x14:dataBar>
          </x14:cfRule>
          <xm:sqref>L14:L19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Bui</cp:lastModifiedBy>
  <dcterms:created xsi:type="dcterms:W3CDTF">2022-02-28T09:59:07Z</dcterms:created>
  <dcterms:modified xsi:type="dcterms:W3CDTF">2022-02-28T23:44:27Z</dcterms:modified>
</cp:coreProperties>
</file>