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be\Desktop\PHY180\Labs\Lab1_UncertaintyLab\"/>
    </mc:Choice>
  </mc:AlternateContent>
  <xr:revisionPtr revIDLastSave="0" documentId="13_ncr:1_{9CEEDA0C-B9C6-4DE0-BF79-EEA7A055E057}" xr6:coauthVersionLast="45" xr6:coauthVersionMax="45" xr10:uidLastSave="{00000000-0000-0000-0000-000000000000}"/>
  <bookViews>
    <workbookView xWindow="882" yWindow="-96" windowWidth="22254" windowHeight="13152" xr2:uid="{546820B9-72A9-4A6B-BC2E-68F971632143}"/>
  </bookViews>
  <sheets>
    <sheet name="Sheet1" sheetId="1" r:id="rId1"/>
  </sheets>
  <definedNames>
    <definedName name="_xlchart.v1.0" hidden="1">Sheet1!$B$1:$B$40</definedName>
    <definedName name="_xlchart.v1.1" hidden="1">Sheet1!$B$1:$B$40</definedName>
    <definedName name="Time">Sheet1!$B:$B</definedName>
    <definedName name="Trial">Sheet1!$A:$A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C5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6" i="1"/>
  <c r="C7" i="1"/>
  <c r="G4" i="1" l="1"/>
  <c r="G5" i="1"/>
  <c r="I4" i="1" l="1"/>
  <c r="G7" i="1" l="1"/>
  <c r="G6" i="1"/>
  <c r="K3" i="1"/>
</calcChain>
</file>

<file path=xl/sharedStrings.xml><?xml version="1.0" encoding="utf-8"?>
<sst xmlns="http://schemas.openxmlformats.org/spreadsheetml/2006/main" count="7" uniqueCount="6">
  <si>
    <t>Average</t>
  </si>
  <si>
    <t>STDEV 5,10,20,40</t>
  </si>
  <si>
    <t>STDEV of Avg</t>
  </si>
  <si>
    <t>Trial Number</t>
  </si>
  <si>
    <t>Measured Drop Time (s)</t>
  </si>
  <si>
    <t>Standard Deviation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</si>
</sst>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Elapsed vs. Trial with One Standard Deviation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Sheet1!$B$1:$B$40</c:f>
              <c:numCache>
                <c:formatCode>General</c:formatCode>
                <c:ptCount val="40"/>
                <c:pt idx="0">
                  <c:v>1.53</c:v>
                </c:pt>
                <c:pt idx="1">
                  <c:v>1.57</c:v>
                </c:pt>
                <c:pt idx="2">
                  <c:v>1.61</c:v>
                </c:pt>
                <c:pt idx="3">
                  <c:v>1.44</c:v>
                </c:pt>
                <c:pt idx="4">
                  <c:v>1.27</c:v>
                </c:pt>
                <c:pt idx="5">
                  <c:v>1.66</c:v>
                </c:pt>
                <c:pt idx="6">
                  <c:v>1.42</c:v>
                </c:pt>
                <c:pt idx="7">
                  <c:v>1.38</c:v>
                </c:pt>
                <c:pt idx="8">
                  <c:v>1.4</c:v>
                </c:pt>
                <c:pt idx="9">
                  <c:v>1.39</c:v>
                </c:pt>
                <c:pt idx="10">
                  <c:v>1.44</c:v>
                </c:pt>
                <c:pt idx="11">
                  <c:v>1.41</c:v>
                </c:pt>
                <c:pt idx="12">
                  <c:v>1.62</c:v>
                </c:pt>
                <c:pt idx="13">
                  <c:v>1.23</c:v>
                </c:pt>
                <c:pt idx="14">
                  <c:v>1.32</c:v>
                </c:pt>
                <c:pt idx="15">
                  <c:v>1.62</c:v>
                </c:pt>
                <c:pt idx="16">
                  <c:v>1.3</c:v>
                </c:pt>
                <c:pt idx="17">
                  <c:v>1.54</c:v>
                </c:pt>
                <c:pt idx="18">
                  <c:v>1.29</c:v>
                </c:pt>
                <c:pt idx="19">
                  <c:v>1.27</c:v>
                </c:pt>
                <c:pt idx="20">
                  <c:v>1.34</c:v>
                </c:pt>
                <c:pt idx="21">
                  <c:v>1.59</c:v>
                </c:pt>
                <c:pt idx="22">
                  <c:v>1.59</c:v>
                </c:pt>
                <c:pt idx="23">
                  <c:v>1.44</c:v>
                </c:pt>
                <c:pt idx="24">
                  <c:v>1.67</c:v>
                </c:pt>
                <c:pt idx="25">
                  <c:v>1.52</c:v>
                </c:pt>
                <c:pt idx="26">
                  <c:v>1.5</c:v>
                </c:pt>
                <c:pt idx="27">
                  <c:v>1.4</c:v>
                </c:pt>
                <c:pt idx="28">
                  <c:v>1.31</c:v>
                </c:pt>
                <c:pt idx="29">
                  <c:v>1.38</c:v>
                </c:pt>
                <c:pt idx="30">
                  <c:v>1.47</c:v>
                </c:pt>
                <c:pt idx="31">
                  <c:v>1.65</c:v>
                </c:pt>
                <c:pt idx="32">
                  <c:v>1.32</c:v>
                </c:pt>
                <c:pt idx="33">
                  <c:v>1.51</c:v>
                </c:pt>
                <c:pt idx="34">
                  <c:v>1.44</c:v>
                </c:pt>
                <c:pt idx="35">
                  <c:v>1.31</c:v>
                </c:pt>
                <c:pt idx="36">
                  <c:v>1.53</c:v>
                </c:pt>
                <c:pt idx="37">
                  <c:v>1.44</c:v>
                </c:pt>
                <c:pt idx="38">
                  <c:v>1.44</c:v>
                </c:pt>
                <c:pt idx="39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D-4EDB-B1F5-95CA83CC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86623"/>
        <c:axId val="1398079439"/>
      </c:scatterChart>
      <c:valAx>
        <c:axId val="1522586623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9439"/>
        <c:crosses val="autoZero"/>
        <c:crossBetween val="midCat"/>
      </c:valAx>
      <c:valAx>
        <c:axId val="1398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8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Standard Error of the Mean (𝜎/√𝑁) as a function of Trial</a:t>
            </a:r>
            <a:r>
              <a:rPr lang="en-CA" baseline="0">
                <a:latin typeface="NSimSun" panose="02010609030101010101" pitchFamily="49" charset="-122"/>
                <a:ea typeface="NSimSun" panose="02010609030101010101" pitchFamily="49" charset="-122"/>
              </a:rPr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7.0000000000000007E-2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7.0000000000000007E-2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Sheet1!$C:$C</c:f>
              <c:numCache>
                <c:formatCode>General</c:formatCode>
                <c:ptCount val="1048576"/>
                <c:pt idx="4">
                  <c:v>6.0464865831323912E-2</c:v>
                </c:pt>
                <c:pt idx="5">
                  <c:v>5.7426281246288076E-2</c:v>
                </c:pt>
                <c:pt idx="6">
                  <c:v>5.0332229568471658E-2</c:v>
                </c:pt>
                <c:pt idx="7">
                  <c:v>4.6097722286464436E-2</c:v>
                </c:pt>
                <c:pt idx="8">
                  <c:v>4.173697771331767E-2</c:v>
                </c:pt>
                <c:pt idx="9">
                  <c:v>3.8298534929913156E-2</c:v>
                </c:pt>
                <c:pt idx="10">
                  <c:v>3.4729176530395006E-2</c:v>
                </c:pt>
                <c:pt idx="11">
                  <c:v>3.2027450347437529E-2</c:v>
                </c:pt>
                <c:pt idx="12">
                  <c:v>3.1928482705721344E-2</c:v>
                </c:pt>
                <c:pt idx="13">
                  <c:v>3.425422088373415E-2</c:v>
                </c:pt>
                <c:pt idx="14">
                  <c:v>3.3134645945064239E-2</c:v>
                </c:pt>
                <c:pt idx="15">
                  <c:v>3.284710476840641E-2</c:v>
                </c:pt>
                <c:pt idx="16">
                  <c:v>3.2204875084973619E-2</c:v>
                </c:pt>
                <c:pt idx="17">
                  <c:v>3.0793488357113919E-2</c:v>
                </c:pt>
                <c:pt idx="18">
                  <c:v>3.036152333311716E-2</c:v>
                </c:pt>
                <c:pt idx="19">
                  <c:v>3.0091745677091199E-2</c:v>
                </c:pt>
                <c:pt idx="20">
                  <c:v>2.8981971094562863E-2</c:v>
                </c:pt>
                <c:pt idx="21">
                  <c:v>2.8563261327762969E-2</c:v>
                </c:pt>
                <c:pt idx="22">
                  <c:v>2.8079992773451204E-2</c:v>
                </c:pt>
                <c:pt idx="23">
                  <c:v>2.6885284797586641E-2</c:v>
                </c:pt>
                <c:pt idx="24">
                  <c:v>2.7318369887922182E-2</c:v>
                </c:pt>
                <c:pt idx="25">
                  <c:v>2.6370595063890168E-2</c:v>
                </c:pt>
                <c:pt idx="26">
                  <c:v>2.5427027219090712E-2</c:v>
                </c:pt>
                <c:pt idx="27">
                  <c:v>2.458883350592626E-2</c:v>
                </c:pt>
                <c:pt idx="28">
                  <c:v>2.4252017510320179E-2</c:v>
                </c:pt>
                <c:pt idx="29">
                  <c:v>2.3547864355580369E-2</c:v>
                </c:pt>
                <c:pt idx="30">
                  <c:v>2.2786313750718153E-2</c:v>
                </c:pt>
                <c:pt idx="31">
                  <c:v>2.2939191947794105E-2</c:v>
                </c:pt>
                <c:pt idx="32">
                  <c:v>2.2608147397386751E-2</c:v>
                </c:pt>
                <c:pt idx="33">
                  <c:v>2.2001172435801204E-2</c:v>
                </c:pt>
                <c:pt idx="34">
                  <c:v>2.1366520804391945E-2</c:v>
                </c:pt>
                <c:pt idx="35">
                  <c:v>2.113881849267631E-2</c:v>
                </c:pt>
                <c:pt idx="36">
                  <c:v>2.0676902356199407E-2</c:v>
                </c:pt>
                <c:pt idx="37">
                  <c:v>2.0127429634033762E-2</c:v>
                </c:pt>
                <c:pt idx="38">
                  <c:v>1.960640776128849E-2</c:v>
                </c:pt>
                <c:pt idx="39">
                  <c:v>1.9305904504009871E-2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E-4838-A836-85BDC6D9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18431"/>
        <c:axId val="374063311"/>
      </c:scatterChart>
      <c:valAx>
        <c:axId val="1528918431"/>
        <c:scaling>
          <c:orientation val="minMax"/>
          <c:max val="4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63311"/>
        <c:crosses val="autoZero"/>
        <c:crossBetween val="midCat"/>
      </c:valAx>
      <c:valAx>
        <c:axId val="3740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Standard Error (s)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Sheet1!$B$1:$B$40</c:f>
              <c:numCache>
                <c:formatCode>General</c:formatCode>
                <c:ptCount val="40"/>
                <c:pt idx="0">
                  <c:v>1.53</c:v>
                </c:pt>
                <c:pt idx="1">
                  <c:v>1.57</c:v>
                </c:pt>
                <c:pt idx="2">
                  <c:v>1.61</c:v>
                </c:pt>
                <c:pt idx="3">
                  <c:v>1.44</c:v>
                </c:pt>
                <c:pt idx="4">
                  <c:v>1.27</c:v>
                </c:pt>
                <c:pt idx="5">
                  <c:v>1.66</c:v>
                </c:pt>
                <c:pt idx="6">
                  <c:v>1.42</c:v>
                </c:pt>
                <c:pt idx="7">
                  <c:v>1.38</c:v>
                </c:pt>
                <c:pt idx="8">
                  <c:v>1.4</c:v>
                </c:pt>
                <c:pt idx="9">
                  <c:v>1.39</c:v>
                </c:pt>
                <c:pt idx="10">
                  <c:v>1.44</c:v>
                </c:pt>
                <c:pt idx="11">
                  <c:v>1.41</c:v>
                </c:pt>
                <c:pt idx="12">
                  <c:v>1.62</c:v>
                </c:pt>
                <c:pt idx="13">
                  <c:v>1.23</c:v>
                </c:pt>
                <c:pt idx="14">
                  <c:v>1.32</c:v>
                </c:pt>
                <c:pt idx="15">
                  <c:v>1.62</c:v>
                </c:pt>
                <c:pt idx="16">
                  <c:v>1.3</c:v>
                </c:pt>
                <c:pt idx="17">
                  <c:v>1.54</c:v>
                </c:pt>
                <c:pt idx="18">
                  <c:v>1.29</c:v>
                </c:pt>
                <c:pt idx="19">
                  <c:v>1.27</c:v>
                </c:pt>
                <c:pt idx="20">
                  <c:v>1.34</c:v>
                </c:pt>
                <c:pt idx="21">
                  <c:v>1.59</c:v>
                </c:pt>
                <c:pt idx="22">
                  <c:v>1.59</c:v>
                </c:pt>
                <c:pt idx="23">
                  <c:v>1.44</c:v>
                </c:pt>
                <c:pt idx="24">
                  <c:v>1.67</c:v>
                </c:pt>
                <c:pt idx="25">
                  <c:v>1.52</c:v>
                </c:pt>
                <c:pt idx="26">
                  <c:v>1.5</c:v>
                </c:pt>
                <c:pt idx="27">
                  <c:v>1.4</c:v>
                </c:pt>
                <c:pt idx="28">
                  <c:v>1.31</c:v>
                </c:pt>
                <c:pt idx="29">
                  <c:v>1.38</c:v>
                </c:pt>
                <c:pt idx="30">
                  <c:v>1.47</c:v>
                </c:pt>
                <c:pt idx="31">
                  <c:v>1.65</c:v>
                </c:pt>
                <c:pt idx="32">
                  <c:v>1.32</c:v>
                </c:pt>
                <c:pt idx="33">
                  <c:v>1.51</c:v>
                </c:pt>
                <c:pt idx="34">
                  <c:v>1.44</c:v>
                </c:pt>
                <c:pt idx="35">
                  <c:v>1.31</c:v>
                </c:pt>
                <c:pt idx="36">
                  <c:v>1.53</c:v>
                </c:pt>
                <c:pt idx="37">
                  <c:v>1.44</c:v>
                </c:pt>
                <c:pt idx="38">
                  <c:v>1.44</c:v>
                </c:pt>
                <c:pt idx="39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4753-AD50-6FA23973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620671"/>
        <c:axId val="973113151"/>
      </c:barChart>
      <c:catAx>
        <c:axId val="81062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3151"/>
        <c:crosses val="autoZero"/>
        <c:auto val="1"/>
        <c:lblAlgn val="ctr"/>
        <c:lblOffset val="100"/>
        <c:noMultiLvlLbl val="0"/>
      </c:catAx>
      <c:valAx>
        <c:axId val="9731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62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Standard Deviation (𝜎) as a Function of Trial Number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0.1</c:v>
                </c:pt>
              </c:numLit>
            </c:plus>
            <c:minus>
              <c:numLit>
                <c:formatCode>General</c:formatCode>
                <c:ptCount val="1"/>
                <c:pt idx="0">
                  <c:v>0.1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Sheet1!$D$1:$D$40</c:f>
              <c:numCache>
                <c:formatCode>General</c:formatCode>
                <c:ptCount val="40"/>
                <c:pt idx="0">
                  <c:v>0</c:v>
                </c:pt>
                <c:pt idx="1">
                  <c:v>2.8284271247461926E-2</c:v>
                </c:pt>
                <c:pt idx="2">
                  <c:v>4.0000000000000036E-2</c:v>
                </c:pt>
                <c:pt idx="3">
                  <c:v>7.274384280931738E-2</c:v>
                </c:pt>
                <c:pt idx="4">
                  <c:v>0.1352035502492446</c:v>
                </c:pt>
                <c:pt idx="5">
                  <c:v>0.14066508687896462</c:v>
                </c:pt>
                <c:pt idx="6">
                  <c:v>0.13316656236958785</c:v>
                </c:pt>
                <c:pt idx="7">
                  <c:v>0.13038404810405299</c:v>
                </c:pt>
                <c:pt idx="8">
                  <c:v>0.12521093313995302</c:v>
                </c:pt>
                <c:pt idx="9">
                  <c:v>0.12111060142604273</c:v>
                </c:pt>
                <c:pt idx="10">
                  <c:v>0.11518364782933702</c:v>
                </c:pt>
                <c:pt idx="11">
                  <c:v>0.11094634247730258</c:v>
                </c:pt>
                <c:pt idx="12">
                  <c:v>0.11511978154324351</c:v>
                </c:pt>
                <c:pt idx="13">
                  <c:v>0.12816755859781009</c:v>
                </c:pt>
                <c:pt idx="14">
                  <c:v>0.12832993192771291</c:v>
                </c:pt>
                <c:pt idx="15">
                  <c:v>0.13138841907362564</c:v>
                </c:pt>
                <c:pt idx="16">
                  <c:v>0.13278410163516877</c:v>
                </c:pt>
                <c:pt idx="17">
                  <c:v>0.13064570660222549</c:v>
                </c:pt>
                <c:pt idx="18">
                  <c:v>0.13234281198100992</c:v>
                </c:pt>
                <c:pt idx="19">
                  <c:v>0.13457437779122272</c:v>
                </c:pt>
                <c:pt idx="20">
                  <c:v>0.13281207632985648</c:v>
                </c:pt>
                <c:pt idx="21">
                  <c:v>0.13397357108369454</c:v>
                </c:pt>
                <c:pt idx="22">
                  <c:v>0.13466691451731064</c:v>
                </c:pt>
                <c:pt idx="23">
                  <c:v>0.13171045868698597</c:v>
                </c:pt>
                <c:pt idx="24">
                  <c:v>0.13659184943961092</c:v>
                </c:pt>
                <c:pt idx="25">
                  <c:v>0.13446417881582953</c:v>
                </c:pt>
                <c:pt idx="26">
                  <c:v>0.13212270908670568</c:v>
                </c:pt>
                <c:pt idx="27">
                  <c:v>0.13011187697170667</c:v>
                </c:pt>
                <c:pt idx="28">
                  <c:v>0.13060111119858597</c:v>
                </c:pt>
                <c:pt idx="29">
                  <c:v>0.1289769648862322</c:v>
                </c:pt>
                <c:pt idx="30">
                  <c:v>0.12686882566151222</c:v>
                </c:pt>
                <c:pt idx="31">
                  <c:v>0.12976366544980047</c:v>
                </c:pt>
                <c:pt idx="32">
                  <c:v>0.12987391904645387</c:v>
                </c:pt>
                <c:pt idx="33">
                  <c:v>0.12828777810335323</c:v>
                </c:pt>
                <c:pt idx="34">
                  <c:v>0.12640604176604053</c:v>
                </c:pt>
                <c:pt idx="35">
                  <c:v>0.12683291095605786</c:v>
                </c:pt>
                <c:pt idx="36">
                  <c:v>0.12577268689492471</c:v>
                </c:pt>
                <c:pt idx="37">
                  <c:v>0.12407380907981046</c:v>
                </c:pt>
                <c:pt idx="38">
                  <c:v>0.12244197722502945</c:v>
                </c:pt>
                <c:pt idx="39">
                  <c:v>0.12210126104474903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F-47D9-8C82-5A79233C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37503"/>
        <c:axId val="379185407"/>
      </c:scatterChart>
      <c:valAx>
        <c:axId val="23343750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5407"/>
        <c:crosses val="autoZero"/>
        <c:crossBetween val="midCat"/>
      </c:valAx>
      <c:valAx>
        <c:axId val="3791854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Standard Deviation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Standard Deviation (𝜎) as a Function of Trial Number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7.0000000000000007E-2</c:v>
                </c:pt>
              </c:numLit>
            </c:plus>
            <c:minus>
              <c:numLit>
                <c:formatCode>General</c:formatCode>
                <c:ptCount val="1"/>
                <c:pt idx="0">
                  <c:v>7.0000000000000007E-2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Sheet1!$A$5:$A$40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Sheet1!$D$5:$D$40</c:f>
              <c:numCache>
                <c:formatCode>General</c:formatCode>
                <c:ptCount val="36"/>
                <c:pt idx="0">
                  <c:v>0.1352035502492446</c:v>
                </c:pt>
                <c:pt idx="1">
                  <c:v>0.14066508687896462</c:v>
                </c:pt>
                <c:pt idx="2">
                  <c:v>0.13316656236958785</c:v>
                </c:pt>
                <c:pt idx="3">
                  <c:v>0.13038404810405299</c:v>
                </c:pt>
                <c:pt idx="4">
                  <c:v>0.12521093313995302</c:v>
                </c:pt>
                <c:pt idx="5">
                  <c:v>0.12111060142604273</c:v>
                </c:pt>
                <c:pt idx="6">
                  <c:v>0.11518364782933702</c:v>
                </c:pt>
                <c:pt idx="7">
                  <c:v>0.11094634247730258</c:v>
                </c:pt>
                <c:pt idx="8">
                  <c:v>0.11511978154324351</c:v>
                </c:pt>
                <c:pt idx="9">
                  <c:v>0.12816755859781009</c:v>
                </c:pt>
                <c:pt idx="10">
                  <c:v>0.12832993192771291</c:v>
                </c:pt>
                <c:pt idx="11">
                  <c:v>0.13138841907362564</c:v>
                </c:pt>
                <c:pt idx="12">
                  <c:v>0.13278410163516877</c:v>
                </c:pt>
                <c:pt idx="13">
                  <c:v>0.13064570660222549</c:v>
                </c:pt>
                <c:pt idx="14">
                  <c:v>0.13234281198100992</c:v>
                </c:pt>
                <c:pt idx="15">
                  <c:v>0.13457437779122272</c:v>
                </c:pt>
                <c:pt idx="16">
                  <c:v>0.13281207632985648</c:v>
                </c:pt>
                <c:pt idx="17">
                  <c:v>0.13397357108369454</c:v>
                </c:pt>
                <c:pt idx="18">
                  <c:v>0.13466691451731064</c:v>
                </c:pt>
                <c:pt idx="19">
                  <c:v>0.13171045868698597</c:v>
                </c:pt>
                <c:pt idx="20">
                  <c:v>0.13659184943961092</c:v>
                </c:pt>
                <c:pt idx="21">
                  <c:v>0.13446417881582953</c:v>
                </c:pt>
                <c:pt idx="22">
                  <c:v>0.13212270908670568</c:v>
                </c:pt>
                <c:pt idx="23">
                  <c:v>0.13011187697170667</c:v>
                </c:pt>
                <c:pt idx="24">
                  <c:v>0.13060111119858597</c:v>
                </c:pt>
                <c:pt idx="25">
                  <c:v>0.1289769648862322</c:v>
                </c:pt>
                <c:pt idx="26">
                  <c:v>0.12686882566151222</c:v>
                </c:pt>
                <c:pt idx="27">
                  <c:v>0.12976366544980047</c:v>
                </c:pt>
                <c:pt idx="28">
                  <c:v>0.12987391904645387</c:v>
                </c:pt>
                <c:pt idx="29">
                  <c:v>0.12828777810335323</c:v>
                </c:pt>
                <c:pt idx="30">
                  <c:v>0.12640604176604053</c:v>
                </c:pt>
                <c:pt idx="31">
                  <c:v>0.12683291095605786</c:v>
                </c:pt>
                <c:pt idx="32">
                  <c:v>0.12577268689492471</c:v>
                </c:pt>
                <c:pt idx="33">
                  <c:v>0.12407380907981046</c:v>
                </c:pt>
                <c:pt idx="34">
                  <c:v>0.12244197722502945</c:v>
                </c:pt>
                <c:pt idx="35">
                  <c:v>0.12210126104474903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3-42C5-B246-C102632CC182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</c:f>
              <c:numCache>
                <c:formatCode>General</c:formatCode>
                <c:ptCount val="1"/>
              </c:numCache>
            </c:numRef>
          </c:xVal>
          <c:yVal>
            <c:numRef>
              <c:f>Sheet1!$Z$2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D3-42C5-B246-C102632C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64703"/>
        <c:axId val="60773183"/>
      </c:scatterChart>
      <c:valAx>
        <c:axId val="233464703"/>
        <c:scaling>
          <c:orientation val="minMax"/>
          <c:max val="41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183"/>
        <c:crosses val="autoZero"/>
        <c:crossBetween val="midCat"/>
        <c:majorUnit val="4"/>
      </c:valAx>
      <c:valAx>
        <c:axId val="60773183"/>
        <c:scaling>
          <c:orientation val="minMax"/>
          <c:max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50" b="0" i="0" baseline="0">
                    <a:effectLst/>
                  </a:rPr>
                  <a:t>Standard Deviation (s)</a:t>
                </a:r>
                <a:endParaRPr lang="en-CA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64703"/>
        <c:crosses val="autoZero"/>
        <c:crossBetween val="midCat"/>
        <c:majorUnit val="5.000000000000001E-2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Times Within a 0.04 Second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Times Within a 0.04 Second Range</a:t>
          </a:r>
        </a:p>
      </cx:txPr>
    </cx:title>
    <cx:plotArea>
      <cx:plotAreaRegion>
        <cx:series layoutId="clusteredColumn" uniqueId="{0F5003FC-B165-4314-A609-9BA7BA7A0978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8</xdr:row>
      <xdr:rowOff>7620</xdr:rowOff>
    </xdr:from>
    <xdr:to>
      <xdr:col>16</xdr:col>
      <xdr:colOff>30480</xdr:colOff>
      <xdr:row>23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869916-81A8-42E2-9D00-A90248852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9760" y="1470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201370</xdr:colOff>
      <xdr:row>23</xdr:row>
      <xdr:rowOff>62753</xdr:rowOff>
    </xdr:from>
    <xdr:to>
      <xdr:col>23</xdr:col>
      <xdr:colOff>293707</xdr:colOff>
      <xdr:row>38</xdr:row>
      <xdr:rowOff>62753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7DEA6-49D2-43A3-BB3A-E257A40D7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213248</xdr:colOff>
      <xdr:row>8</xdr:row>
      <xdr:rowOff>15463</xdr:rowOff>
    </xdr:from>
    <xdr:to>
      <xdr:col>23</xdr:col>
      <xdr:colOff>304688</xdr:colOff>
      <xdr:row>23</xdr:row>
      <xdr:rowOff>15463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4B427-E09B-4CF7-A571-C10A01E45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</xdr:colOff>
      <xdr:row>38</xdr:row>
      <xdr:rowOff>174172</xdr:rowOff>
    </xdr:from>
    <xdr:to>
      <xdr:col>17</xdr:col>
      <xdr:colOff>511629</xdr:colOff>
      <xdr:row>53</xdr:row>
      <xdr:rowOff>141514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6F07EA-714B-40EF-8923-798AF4D73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570131</xdr:colOff>
      <xdr:row>23</xdr:row>
      <xdr:rowOff>53193</xdr:rowOff>
    </xdr:from>
    <xdr:to>
      <xdr:col>16</xdr:col>
      <xdr:colOff>35742</xdr:colOff>
      <xdr:row>38</xdr:row>
      <xdr:rowOff>50224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ABD3A-DF79-4425-810D-0513EA442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</xdr:colOff>
      <xdr:row>38</xdr:row>
      <xdr:rowOff>161768</xdr:rowOff>
    </xdr:from>
    <xdr:to>
      <xdr:col>25</xdr:col>
      <xdr:colOff>112427</xdr:colOff>
      <xdr:row>54</xdr:row>
      <xdr:rowOff>6870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92C7A-1037-4994-BFC9-63DC2F22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28433</xdr:colOff>
      <xdr:row>47</xdr:row>
      <xdr:rowOff>34119</xdr:rowOff>
    </xdr:from>
    <xdr:to>
      <xdr:col>24</xdr:col>
      <xdr:colOff>483359</xdr:colOff>
      <xdr:row>47</xdr:row>
      <xdr:rowOff>42649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9FA42FE-5D68-4F4F-BDC3-839D2BB6A40B}"/>
            </a:ext>
          </a:extLst>
        </xdr:cNvPr>
        <xdr:cNvCxnSpPr/>
      </xdr:nvCxnSpPr>
      <xdr:spPr>
        <a:xfrm flipH="1" flipV="1">
          <a:off x="12183470" y="8586716"/>
          <a:ext cx="3653620" cy="8530"/>
        </a:xfrm>
        <a:prstGeom prst="line">
          <a:avLst/>
        </a:prstGeom>
        <a:ln w="12700">
          <a:solidFill>
            <a:srgbClr val="FF0000">
              <a:alpha val="25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463697</xdr:colOff>
      <xdr:row>10</xdr:row>
      <xdr:rowOff>45494</xdr:rowOff>
    </xdr:from>
    <xdr:to>
      <xdr:col>12</xdr:col>
      <xdr:colOff>477671</xdr:colOff>
      <xdr:row>18</xdr:row>
      <xdr:rowOff>147674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A6CD57E-812F-4BBA-800A-6050D3909558}"/>
            </a:ext>
          </a:extLst>
        </xdr:cNvPr>
        <xdr:cNvCxnSpPr/>
      </xdr:nvCxnSpPr>
      <xdr:spPr>
        <a:xfrm flipV="1">
          <a:off x="8154581" y="1876657"/>
          <a:ext cx="13974" cy="156711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448928</xdr:colOff>
      <xdr:row>10</xdr:row>
      <xdr:rowOff>40493</xdr:rowOff>
    </xdr:from>
    <xdr:to>
      <xdr:col>11</xdr:col>
      <xdr:colOff>454457</xdr:colOff>
      <xdr:row>18</xdr:row>
      <xdr:rowOff>150628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C75EE7D0-EB0C-47EC-BA1D-3C0F706EA96E}"/>
            </a:ext>
          </a:extLst>
        </xdr:cNvPr>
        <xdr:cNvCxnSpPr/>
      </xdr:nvCxnSpPr>
      <xdr:spPr>
        <a:xfrm flipH="1">
          <a:off x="7498905" y="1871656"/>
          <a:ext cx="5529" cy="1575065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506419</xdr:colOff>
      <xdr:row>10</xdr:row>
      <xdr:rowOff>44174</xdr:rowOff>
    </xdr:from>
    <xdr:to>
      <xdr:col>13</xdr:col>
      <xdr:colOff>510951</xdr:colOff>
      <xdr:row>18</xdr:row>
      <xdr:rowOff>141767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71FC0618-8996-46F0-A6D9-CA72D96B0303}"/>
            </a:ext>
          </a:extLst>
        </xdr:cNvPr>
        <xdr:cNvCxnSpPr/>
      </xdr:nvCxnSpPr>
      <xdr:spPr>
        <a:xfrm>
          <a:off x="8838210" y="1875337"/>
          <a:ext cx="4532" cy="1562523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5907</xdr:colOff>
      <xdr:row>10</xdr:row>
      <xdr:rowOff>42650</xdr:rowOff>
    </xdr:from>
    <xdr:to>
      <xdr:col>11</xdr:col>
      <xdr:colOff>11374</xdr:colOff>
      <xdr:row>18</xdr:row>
      <xdr:rowOff>147674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52AC5032-13E3-406D-8AE2-F30F118E15F6}"/>
            </a:ext>
          </a:extLst>
        </xdr:cNvPr>
        <xdr:cNvCxnSpPr/>
      </xdr:nvCxnSpPr>
      <xdr:spPr>
        <a:xfrm flipV="1">
          <a:off x="7055884" y="1873813"/>
          <a:ext cx="5467" cy="1569954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286488</xdr:colOff>
      <xdr:row>10</xdr:row>
      <xdr:rowOff>41512</xdr:rowOff>
    </xdr:from>
    <xdr:to>
      <xdr:col>14</xdr:col>
      <xdr:colOff>297409</xdr:colOff>
      <xdr:row>18</xdr:row>
      <xdr:rowOff>162442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A9ABF787-2D23-42AE-BFD8-87C3971588E5}"/>
            </a:ext>
          </a:extLst>
        </xdr:cNvPr>
        <xdr:cNvCxnSpPr/>
      </xdr:nvCxnSpPr>
      <xdr:spPr>
        <a:xfrm flipV="1">
          <a:off x="9259186" y="1872675"/>
          <a:ext cx="10921" cy="1585860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264763</xdr:colOff>
      <xdr:row>18</xdr:row>
      <xdr:rowOff>81796</xdr:rowOff>
    </xdr:from>
    <xdr:to>
      <xdr:col>23</xdr:col>
      <xdr:colOff>107627</xdr:colOff>
      <xdr:row>18</xdr:row>
      <xdr:rowOff>83949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F5AA79D-5332-4C6D-A0F9-DBAD6728CA91}"/>
            </a:ext>
          </a:extLst>
        </xdr:cNvPr>
        <xdr:cNvCxnSpPr/>
      </xdr:nvCxnSpPr>
      <xdr:spPr>
        <a:xfrm>
          <a:off x="11132949" y="3375186"/>
          <a:ext cx="3678695" cy="2153"/>
        </a:xfrm>
        <a:prstGeom prst="line">
          <a:avLst/>
        </a:prstGeom>
        <a:ln>
          <a:solidFill>
            <a:schemeClr val="tx1">
              <a:lumMod val="50000"/>
              <a:lumOff val="50000"/>
              <a:alpha val="37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FC8C-BC1F-4D18-B45A-D71EF1ADFBF1}">
  <dimension ref="A1:AD46"/>
  <sheetViews>
    <sheetView tabSelected="1" topLeftCell="H6" zoomScale="129" zoomScaleNormal="160" workbookViewId="0">
      <selection activeCell="J6" sqref="J6"/>
    </sheetView>
  </sheetViews>
  <sheetFormatPr defaultRowHeight="14.4" x14ac:dyDescent="0.55000000000000004"/>
  <cols>
    <col min="27" max="27" width="13.5234375" customWidth="1"/>
    <col min="28" max="28" width="20.3125" customWidth="1"/>
    <col min="29" max="29" width="13.83984375" customWidth="1"/>
    <col min="30" max="30" width="18.89453125" customWidth="1"/>
  </cols>
  <sheetData>
    <row r="1" spans="1:30" x14ac:dyDescent="0.55000000000000004">
      <c r="A1">
        <v>1</v>
      </c>
      <c r="B1">
        <v>1.53</v>
      </c>
      <c r="D1" t="e">
        <f>STDEV($B$1:B1)</f>
        <v>#DIV/0!</v>
      </c>
    </row>
    <row r="2" spans="1:30" x14ac:dyDescent="0.55000000000000004">
      <c r="A2">
        <v>2</v>
      </c>
      <c r="B2">
        <v>1.57</v>
      </c>
      <c r="D2">
        <f>STDEV($B$1:B2)</f>
        <v>2.8284271247461926E-2</v>
      </c>
      <c r="G2" t="s">
        <v>1</v>
      </c>
      <c r="I2" t="s">
        <v>2</v>
      </c>
      <c r="K2" t="s">
        <v>0</v>
      </c>
    </row>
    <row r="3" spans="1:30" x14ac:dyDescent="0.55000000000000004">
      <c r="A3">
        <v>3</v>
      </c>
      <c r="B3">
        <v>1.61</v>
      </c>
      <c r="D3">
        <f>STDEV($B$1:B3)</f>
        <v>4.0000000000000036E-2</v>
      </c>
      <c r="K3">
        <f>AVERAGE(B1:B40)</f>
        <v>1.4530000000000001</v>
      </c>
    </row>
    <row r="4" spans="1:30" x14ac:dyDescent="0.55000000000000004">
      <c r="A4">
        <v>4</v>
      </c>
      <c r="B4">
        <v>1.44</v>
      </c>
      <c r="D4">
        <f>STDEV($B$1:B4)</f>
        <v>7.274384280931738E-2</v>
      </c>
      <c r="G4">
        <f>STDEV(B1:B5)</f>
        <v>0.1352035502492446</v>
      </c>
      <c r="I4">
        <f>STDEV(B1:B40)/SQRT(40)</f>
        <v>1.9305904504009871E-2</v>
      </c>
    </row>
    <row r="5" spans="1:30" x14ac:dyDescent="0.55000000000000004">
      <c r="A5">
        <v>5</v>
      </c>
      <c r="B5">
        <v>1.27</v>
      </c>
      <c r="C5">
        <f>STDEV($B$1:B5)/SQRT(A5)</f>
        <v>6.0464865831323912E-2</v>
      </c>
      <c r="D5">
        <f>STDEV($B$1:B5)</f>
        <v>0.1352035502492446</v>
      </c>
      <c r="G5">
        <f>STDEV(B1:B10)</f>
        <v>0.12111060142604273</v>
      </c>
    </row>
    <row r="6" spans="1:30" x14ac:dyDescent="0.55000000000000004">
      <c r="A6">
        <v>6</v>
      </c>
      <c r="B6">
        <v>1.66</v>
      </c>
      <c r="C6">
        <f>STDEV($B$1:B6)/SQRT(A6)</f>
        <v>5.7426281246288076E-2</v>
      </c>
      <c r="D6">
        <f>STDEV($B$1:B6)</f>
        <v>0.14066508687896462</v>
      </c>
      <c r="G6">
        <f>STDEV(B1:B20)</f>
        <v>0.13457437779122272</v>
      </c>
      <c r="AA6" t="s">
        <v>3</v>
      </c>
      <c r="AB6" s="1" t="s">
        <v>4</v>
      </c>
      <c r="AC6" t="s">
        <v>3</v>
      </c>
      <c r="AD6" t="s">
        <v>5</v>
      </c>
    </row>
    <row r="7" spans="1:30" x14ac:dyDescent="0.55000000000000004">
      <c r="A7">
        <v>7</v>
      </c>
      <c r="B7">
        <v>1.42</v>
      </c>
      <c r="C7">
        <f>STDEV($B$1:B7)/SQRT(A7)</f>
        <v>5.0332229568471658E-2</v>
      </c>
      <c r="D7">
        <f>STDEV($B$1:B7)</f>
        <v>0.13316656236958785</v>
      </c>
      <c r="G7">
        <f>STDEV(B1:B40)</f>
        <v>0.12210126104474903</v>
      </c>
      <c r="AA7">
        <v>1</v>
      </c>
      <c r="AB7" s="1">
        <v>1.53</v>
      </c>
      <c r="AC7">
        <v>5</v>
      </c>
      <c r="AD7">
        <v>0.13500000000000001</v>
      </c>
    </row>
    <row r="8" spans="1:30" x14ac:dyDescent="0.55000000000000004">
      <c r="A8">
        <v>8</v>
      </c>
      <c r="B8">
        <v>1.38</v>
      </c>
      <c r="C8">
        <f>STDEV($B$1:B8)/SQRT(A8)</f>
        <v>4.6097722286464436E-2</v>
      </c>
      <c r="D8">
        <f>STDEV($B$1:B8)</f>
        <v>0.13038404810405299</v>
      </c>
      <c r="AA8">
        <v>2</v>
      </c>
      <c r="AB8" s="1">
        <v>1.57</v>
      </c>
      <c r="AC8">
        <v>10</v>
      </c>
      <c r="AD8">
        <v>0.121</v>
      </c>
    </row>
    <row r="9" spans="1:30" x14ac:dyDescent="0.55000000000000004">
      <c r="A9">
        <v>9</v>
      </c>
      <c r="B9">
        <v>1.4</v>
      </c>
      <c r="C9">
        <f>STDEV($B$1:B9)/SQRT(A9)</f>
        <v>4.173697771331767E-2</v>
      </c>
      <c r="D9">
        <f>STDEV($B$1:B9)</f>
        <v>0.12521093313995302</v>
      </c>
      <c r="AA9">
        <v>3</v>
      </c>
      <c r="AB9" s="1">
        <v>1.61</v>
      </c>
      <c r="AC9">
        <v>20</v>
      </c>
      <c r="AD9">
        <v>0.13500000000000001</v>
      </c>
    </row>
    <row r="10" spans="1:30" x14ac:dyDescent="0.55000000000000004">
      <c r="A10">
        <v>10</v>
      </c>
      <c r="B10">
        <v>1.39</v>
      </c>
      <c r="C10">
        <f>STDEV($B$1:B10)/SQRT(A10)</f>
        <v>3.8298534929913156E-2</v>
      </c>
      <c r="D10">
        <f>STDEV($B$1:B10)</f>
        <v>0.12111060142604273</v>
      </c>
      <c r="AA10">
        <v>4</v>
      </c>
      <c r="AB10" s="1">
        <v>1.44</v>
      </c>
      <c r="AC10">
        <v>40</v>
      </c>
      <c r="AD10">
        <v>0.122</v>
      </c>
    </row>
    <row r="11" spans="1:30" x14ac:dyDescent="0.55000000000000004">
      <c r="A11">
        <v>11</v>
      </c>
      <c r="B11">
        <v>1.44</v>
      </c>
      <c r="C11">
        <f>STDEV($B$1:B11)/SQRT(A11)</f>
        <v>3.4729176530395006E-2</v>
      </c>
      <c r="D11">
        <f>STDEV($B$1:B11)</f>
        <v>0.11518364782933702</v>
      </c>
      <c r="AA11">
        <v>5</v>
      </c>
      <c r="AB11" s="1">
        <v>1.27</v>
      </c>
    </row>
    <row r="12" spans="1:30" x14ac:dyDescent="0.55000000000000004">
      <c r="A12">
        <v>12</v>
      </c>
      <c r="B12">
        <v>1.41</v>
      </c>
      <c r="C12">
        <f>STDEV($B$1:B12)/SQRT(A12)</f>
        <v>3.2027450347437529E-2</v>
      </c>
      <c r="D12">
        <f>STDEV($B$1:B12)</f>
        <v>0.11094634247730258</v>
      </c>
      <c r="AA12">
        <v>6</v>
      </c>
      <c r="AB12" s="1">
        <v>1.66</v>
      </c>
    </row>
    <row r="13" spans="1:30" x14ac:dyDescent="0.55000000000000004">
      <c r="A13">
        <v>13</v>
      </c>
      <c r="B13">
        <v>1.62</v>
      </c>
      <c r="C13">
        <f>STDEV($B$1:B13)/SQRT(A13)</f>
        <v>3.1928482705721344E-2</v>
      </c>
      <c r="D13">
        <f>STDEV($B$1:B13)</f>
        <v>0.11511978154324351</v>
      </c>
      <c r="AA13">
        <v>7</v>
      </c>
      <c r="AB13" s="1">
        <v>1.42</v>
      </c>
    </row>
    <row r="14" spans="1:30" x14ac:dyDescent="0.55000000000000004">
      <c r="A14">
        <v>14</v>
      </c>
      <c r="B14">
        <v>1.23</v>
      </c>
      <c r="C14">
        <f>STDEV($B$1:B14)/SQRT(A14)</f>
        <v>3.425422088373415E-2</v>
      </c>
      <c r="D14">
        <f>STDEV($B$1:B14)</f>
        <v>0.12816755859781009</v>
      </c>
      <c r="AA14">
        <v>8</v>
      </c>
      <c r="AB14" s="1">
        <v>1.38</v>
      </c>
    </row>
    <row r="15" spans="1:30" x14ac:dyDescent="0.55000000000000004">
      <c r="A15">
        <v>15</v>
      </c>
      <c r="B15">
        <v>1.32</v>
      </c>
      <c r="C15">
        <f>STDEV($B$1:B15)/SQRT(A15)</f>
        <v>3.3134645945064239E-2</v>
      </c>
      <c r="D15">
        <f>STDEV($B$1:B15)</f>
        <v>0.12832993192771291</v>
      </c>
      <c r="AA15">
        <v>9</v>
      </c>
      <c r="AB15" s="1">
        <v>1.4</v>
      </c>
    </row>
    <row r="16" spans="1:30" x14ac:dyDescent="0.55000000000000004">
      <c r="A16">
        <v>16</v>
      </c>
      <c r="B16">
        <v>1.62</v>
      </c>
      <c r="C16">
        <f>STDEV($B$1:B16)/SQRT(A16)</f>
        <v>3.284710476840641E-2</v>
      </c>
      <c r="D16">
        <f>STDEV($B$1:B16)</f>
        <v>0.13138841907362564</v>
      </c>
      <c r="AA16">
        <v>10</v>
      </c>
      <c r="AB16" s="1">
        <v>1.39</v>
      </c>
    </row>
    <row r="17" spans="1:28" x14ac:dyDescent="0.55000000000000004">
      <c r="A17">
        <v>17</v>
      </c>
      <c r="B17">
        <v>1.3</v>
      </c>
      <c r="C17">
        <f>STDEV($B$1:B17)/SQRT(A17)</f>
        <v>3.2204875084973619E-2</v>
      </c>
      <c r="D17">
        <f>STDEV($B$1:B17)</f>
        <v>0.13278410163516877</v>
      </c>
      <c r="AA17">
        <v>11</v>
      </c>
      <c r="AB17" s="1">
        <v>1.44</v>
      </c>
    </row>
    <row r="18" spans="1:28" x14ac:dyDescent="0.55000000000000004">
      <c r="A18">
        <v>18</v>
      </c>
      <c r="B18">
        <v>1.54</v>
      </c>
      <c r="C18">
        <f>STDEV($B$1:B18)/SQRT(A18)</f>
        <v>3.0793488357113919E-2</v>
      </c>
      <c r="D18">
        <f>STDEV($B$1:B18)</f>
        <v>0.13064570660222549</v>
      </c>
      <c r="AA18">
        <v>12</v>
      </c>
      <c r="AB18" s="1">
        <v>1.41</v>
      </c>
    </row>
    <row r="19" spans="1:28" x14ac:dyDescent="0.55000000000000004">
      <c r="A19">
        <v>19</v>
      </c>
      <c r="B19">
        <v>1.29</v>
      </c>
      <c r="C19">
        <f>STDEV($B$1:B19)/SQRT(A19)</f>
        <v>3.036152333311716E-2</v>
      </c>
      <c r="D19">
        <f>STDEV($B$1:B19)</f>
        <v>0.13234281198100992</v>
      </c>
      <c r="AA19">
        <v>13</v>
      </c>
      <c r="AB19" s="1">
        <v>1.62</v>
      </c>
    </row>
    <row r="20" spans="1:28" x14ac:dyDescent="0.55000000000000004">
      <c r="A20">
        <v>20</v>
      </c>
      <c r="B20">
        <v>1.27</v>
      </c>
      <c r="C20">
        <f>STDEV($B$1:B20)/SQRT(A20)</f>
        <v>3.0091745677091199E-2</v>
      </c>
      <c r="D20">
        <f>STDEV($B$1:B20)</f>
        <v>0.13457437779122272</v>
      </c>
      <c r="AA20">
        <v>14</v>
      </c>
      <c r="AB20" s="1">
        <v>1.23</v>
      </c>
    </row>
    <row r="21" spans="1:28" x14ac:dyDescent="0.55000000000000004">
      <c r="A21">
        <v>21</v>
      </c>
      <c r="B21">
        <v>1.34</v>
      </c>
      <c r="C21">
        <f>STDEV($B$1:B21)/SQRT(A21)</f>
        <v>2.8981971094562863E-2</v>
      </c>
      <c r="D21">
        <f>STDEV($B$1:B21)</f>
        <v>0.13281207632985648</v>
      </c>
      <c r="AA21">
        <v>15</v>
      </c>
      <c r="AB21" s="1">
        <v>1.32</v>
      </c>
    </row>
    <row r="22" spans="1:28" x14ac:dyDescent="0.55000000000000004">
      <c r="A22">
        <v>22</v>
      </c>
      <c r="B22">
        <v>1.59</v>
      </c>
      <c r="C22">
        <f>STDEV($B$1:B22)/SQRT(A22)</f>
        <v>2.8563261327762969E-2</v>
      </c>
      <c r="D22">
        <f>STDEV($B$1:B22)</f>
        <v>0.13397357108369454</v>
      </c>
      <c r="AA22">
        <v>16</v>
      </c>
      <c r="AB22" s="1">
        <v>1.62</v>
      </c>
    </row>
    <row r="23" spans="1:28" x14ac:dyDescent="0.55000000000000004">
      <c r="A23">
        <v>23</v>
      </c>
      <c r="B23">
        <v>1.59</v>
      </c>
      <c r="C23">
        <f>STDEV($B$1:B23)/SQRT(A23)</f>
        <v>2.8079992773451204E-2</v>
      </c>
      <c r="D23">
        <f>STDEV($B$1:B23)</f>
        <v>0.13466691451731064</v>
      </c>
      <c r="AA23">
        <v>17</v>
      </c>
      <c r="AB23" s="1">
        <v>1.3</v>
      </c>
    </row>
    <row r="24" spans="1:28" x14ac:dyDescent="0.55000000000000004">
      <c r="A24">
        <v>24</v>
      </c>
      <c r="B24">
        <v>1.44</v>
      </c>
      <c r="C24">
        <f>STDEV($B$1:B24)/SQRT(A24)</f>
        <v>2.6885284797586641E-2</v>
      </c>
      <c r="D24">
        <f>STDEV($B$1:B24)</f>
        <v>0.13171045868698597</v>
      </c>
      <c r="AA24">
        <v>18</v>
      </c>
      <c r="AB24" s="1">
        <v>1.54</v>
      </c>
    </row>
    <row r="25" spans="1:28" x14ac:dyDescent="0.55000000000000004">
      <c r="A25">
        <v>25</v>
      </c>
      <c r="B25">
        <v>1.67</v>
      </c>
      <c r="C25">
        <f>STDEV($B$1:B25)/SQRT(A25)</f>
        <v>2.7318369887922182E-2</v>
      </c>
      <c r="D25">
        <f>STDEV($B$1:B25)</f>
        <v>0.13659184943961092</v>
      </c>
      <c r="AA25">
        <v>19</v>
      </c>
      <c r="AB25" s="1">
        <v>1.29</v>
      </c>
    </row>
    <row r="26" spans="1:28" x14ac:dyDescent="0.55000000000000004">
      <c r="A26">
        <v>26</v>
      </c>
      <c r="B26">
        <v>1.52</v>
      </c>
      <c r="C26">
        <f>STDEV($B$1:B26)/SQRT(A26)</f>
        <v>2.6370595063890168E-2</v>
      </c>
      <c r="D26">
        <f>STDEV($B$1:B26)</f>
        <v>0.13446417881582953</v>
      </c>
      <c r="AA26">
        <v>20</v>
      </c>
      <c r="AB26" s="1">
        <v>1.27</v>
      </c>
    </row>
    <row r="27" spans="1:28" x14ac:dyDescent="0.55000000000000004">
      <c r="A27">
        <v>27</v>
      </c>
      <c r="B27">
        <v>1.5</v>
      </c>
      <c r="C27">
        <f>STDEV($B$1:B27)/SQRT(A27)</f>
        <v>2.5427027219090712E-2</v>
      </c>
      <c r="D27">
        <f>STDEV($B$1:B27)</f>
        <v>0.13212270908670568</v>
      </c>
      <c r="AA27">
        <v>21</v>
      </c>
      <c r="AB27" s="1">
        <v>1.34</v>
      </c>
    </row>
    <row r="28" spans="1:28" x14ac:dyDescent="0.55000000000000004">
      <c r="A28">
        <v>28</v>
      </c>
      <c r="B28">
        <v>1.4</v>
      </c>
      <c r="C28">
        <f>STDEV($B$1:B28)/SQRT(A28)</f>
        <v>2.458883350592626E-2</v>
      </c>
      <c r="D28">
        <f>STDEV($B$1:B28)</f>
        <v>0.13011187697170667</v>
      </c>
      <c r="AA28">
        <v>22</v>
      </c>
      <c r="AB28" s="1">
        <v>1.59</v>
      </c>
    </row>
    <row r="29" spans="1:28" x14ac:dyDescent="0.55000000000000004">
      <c r="A29">
        <v>29</v>
      </c>
      <c r="B29">
        <v>1.31</v>
      </c>
      <c r="C29">
        <f>STDEV($B$1:B29)/SQRT(A29)</f>
        <v>2.4252017510320179E-2</v>
      </c>
      <c r="D29">
        <f>STDEV($B$1:B29)</f>
        <v>0.13060111119858597</v>
      </c>
      <c r="AA29">
        <v>23</v>
      </c>
      <c r="AB29" s="1">
        <v>1.59</v>
      </c>
    </row>
    <row r="30" spans="1:28" x14ac:dyDescent="0.55000000000000004">
      <c r="A30">
        <v>30</v>
      </c>
      <c r="B30">
        <v>1.38</v>
      </c>
      <c r="C30">
        <f>STDEV($B$1:B30)/SQRT(A30)</f>
        <v>2.3547864355580369E-2</v>
      </c>
      <c r="D30">
        <f>STDEV($B$1:B30)</f>
        <v>0.1289769648862322</v>
      </c>
      <c r="AA30">
        <v>24</v>
      </c>
      <c r="AB30" s="1">
        <v>1.44</v>
      </c>
    </row>
    <row r="31" spans="1:28" x14ac:dyDescent="0.55000000000000004">
      <c r="A31">
        <v>31</v>
      </c>
      <c r="B31">
        <v>1.47</v>
      </c>
      <c r="C31">
        <f>STDEV($B$1:B31)/SQRT(A31)</f>
        <v>2.2786313750718153E-2</v>
      </c>
      <c r="D31">
        <f>STDEV($B$1:B31)</f>
        <v>0.12686882566151222</v>
      </c>
      <c r="AA31">
        <v>25</v>
      </c>
      <c r="AB31" s="1">
        <v>1.67</v>
      </c>
    </row>
    <row r="32" spans="1:28" x14ac:dyDescent="0.55000000000000004">
      <c r="A32">
        <v>32</v>
      </c>
      <c r="B32">
        <v>1.65</v>
      </c>
      <c r="C32">
        <f>STDEV($B$1:B32)/SQRT(A32)</f>
        <v>2.2939191947794105E-2</v>
      </c>
      <c r="D32">
        <f>STDEV($B$1:B32)</f>
        <v>0.12976366544980047</v>
      </c>
      <c r="AA32">
        <v>26</v>
      </c>
      <c r="AB32" s="1">
        <v>1.52</v>
      </c>
    </row>
    <row r="33" spans="1:28" x14ac:dyDescent="0.55000000000000004">
      <c r="A33">
        <v>33</v>
      </c>
      <c r="B33">
        <v>1.32</v>
      </c>
      <c r="C33">
        <f>STDEV($B$1:B33)/SQRT(A33)</f>
        <v>2.2608147397386751E-2</v>
      </c>
      <c r="D33">
        <f>STDEV($B$1:B33)</f>
        <v>0.12987391904645387</v>
      </c>
      <c r="AA33">
        <v>27</v>
      </c>
      <c r="AB33" s="1">
        <v>1.5</v>
      </c>
    </row>
    <row r="34" spans="1:28" x14ac:dyDescent="0.55000000000000004">
      <c r="A34">
        <v>34</v>
      </c>
      <c r="B34">
        <v>1.51</v>
      </c>
      <c r="C34">
        <f>STDEV($B$1:B34)/SQRT(A34)</f>
        <v>2.2001172435801204E-2</v>
      </c>
      <c r="D34">
        <f>STDEV($B$1:B34)</f>
        <v>0.12828777810335323</v>
      </c>
      <c r="AA34">
        <v>28</v>
      </c>
      <c r="AB34" s="1">
        <v>1.4</v>
      </c>
    </row>
    <row r="35" spans="1:28" x14ac:dyDescent="0.55000000000000004">
      <c r="A35">
        <v>35</v>
      </c>
      <c r="B35">
        <v>1.44</v>
      </c>
      <c r="C35">
        <f>STDEV($B$1:B35)/SQRT(A35)</f>
        <v>2.1366520804391945E-2</v>
      </c>
      <c r="D35">
        <f>STDEV($B$1:B35)</f>
        <v>0.12640604176604053</v>
      </c>
      <c r="AA35">
        <v>29</v>
      </c>
      <c r="AB35" s="1">
        <v>1.31</v>
      </c>
    </row>
    <row r="36" spans="1:28" x14ac:dyDescent="0.55000000000000004">
      <c r="A36">
        <v>36</v>
      </c>
      <c r="B36">
        <v>1.31</v>
      </c>
      <c r="C36">
        <f>STDEV($B$1:B36)/SQRT(A36)</f>
        <v>2.113881849267631E-2</v>
      </c>
      <c r="D36">
        <f>STDEV($B$1:B36)</f>
        <v>0.12683291095605786</v>
      </c>
      <c r="AA36">
        <v>30</v>
      </c>
      <c r="AB36" s="1">
        <v>1.38</v>
      </c>
    </row>
    <row r="37" spans="1:28" x14ac:dyDescent="0.55000000000000004">
      <c r="A37">
        <v>37</v>
      </c>
      <c r="B37">
        <v>1.53</v>
      </c>
      <c r="C37">
        <f>STDEV($B$1:B37)/SQRT(A37)</f>
        <v>2.0676902356199407E-2</v>
      </c>
      <c r="D37">
        <f>STDEV($B$1:B37)</f>
        <v>0.12577268689492471</v>
      </c>
      <c r="AA37">
        <v>31</v>
      </c>
      <c r="AB37" s="1">
        <v>1.47</v>
      </c>
    </row>
    <row r="38" spans="1:28" x14ac:dyDescent="0.55000000000000004">
      <c r="A38">
        <v>38</v>
      </c>
      <c r="B38">
        <v>1.44</v>
      </c>
      <c r="C38">
        <f>STDEV($B$1:B38)/SQRT(A38)</f>
        <v>2.0127429634033762E-2</v>
      </c>
      <c r="D38">
        <f>STDEV($B$1:B38)</f>
        <v>0.12407380907981046</v>
      </c>
      <c r="AA38">
        <v>32</v>
      </c>
      <c r="AB38" s="1">
        <v>1.65</v>
      </c>
    </row>
    <row r="39" spans="1:28" x14ac:dyDescent="0.55000000000000004">
      <c r="A39">
        <v>39</v>
      </c>
      <c r="B39">
        <v>1.44</v>
      </c>
      <c r="C39">
        <f>STDEV($B$1:B39)/SQRT(A39)</f>
        <v>1.960640776128849E-2</v>
      </c>
      <c r="D39">
        <f>STDEV($B$1:B39)</f>
        <v>0.12244197722502945</v>
      </c>
      <c r="AA39">
        <v>33</v>
      </c>
      <c r="AB39" s="1">
        <v>1.32</v>
      </c>
    </row>
    <row r="40" spans="1:28" x14ac:dyDescent="0.55000000000000004">
      <c r="A40">
        <v>40</v>
      </c>
      <c r="B40">
        <v>1.56</v>
      </c>
      <c r="C40">
        <f>STDEV($B$1:B40)/SQRT(A40)</f>
        <v>1.9305904504009871E-2</v>
      </c>
      <c r="D40">
        <f>STDEV($B$1:B40)</f>
        <v>0.12210126104474903</v>
      </c>
      <c r="AA40">
        <v>34</v>
      </c>
      <c r="AB40" s="1">
        <v>1.51</v>
      </c>
    </row>
    <row r="41" spans="1:28" x14ac:dyDescent="0.55000000000000004">
      <c r="AA41">
        <v>35</v>
      </c>
      <c r="AB41" s="1">
        <v>1.44</v>
      </c>
    </row>
    <row r="42" spans="1:28" x14ac:dyDescent="0.55000000000000004">
      <c r="AA42">
        <v>36</v>
      </c>
      <c r="AB42" s="1">
        <v>1.31</v>
      </c>
    </row>
    <row r="43" spans="1:28" x14ac:dyDescent="0.55000000000000004">
      <c r="AA43">
        <v>37</v>
      </c>
      <c r="AB43" s="1">
        <v>1.53</v>
      </c>
    </row>
    <row r="44" spans="1:28" x14ac:dyDescent="0.55000000000000004">
      <c r="AA44">
        <v>38</v>
      </c>
      <c r="AB44" s="1">
        <v>1.44</v>
      </c>
    </row>
    <row r="45" spans="1:28" x14ac:dyDescent="0.55000000000000004">
      <c r="AA45">
        <v>39</v>
      </c>
      <c r="AB45" s="1">
        <v>1.44</v>
      </c>
    </row>
    <row r="46" spans="1:28" x14ac:dyDescent="0.55000000000000004">
      <c r="AA46">
        <v>40</v>
      </c>
      <c r="AB46" s="1">
        <v>1.56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Time</vt:lpstr>
      <vt:lpstr>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crobe</dc:creator>
  <cp:lastModifiedBy>crobe</cp:lastModifiedBy>
  <dcterms:created xsi:type="dcterms:W3CDTF">2020-09-12T14:33:43Z</dcterms:created>
  <dcterms:modified xsi:type="dcterms:W3CDTF">2020-09-24T13:03:18Z</dcterms:modified>
</cp:coreProperties>
</file>