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F16" i="1"/>
  <c r="C4" i="1" l="1"/>
  <c r="D4" i="1"/>
  <c r="E4" i="1"/>
  <c r="F4" i="1"/>
  <c r="G4" i="1"/>
  <c r="H4" i="1"/>
  <c r="I4" i="1"/>
  <c r="J4" i="1"/>
  <c r="K4" i="1"/>
  <c r="L4" i="1"/>
  <c r="M4" i="1"/>
  <c r="N4" i="1"/>
  <c r="O4" i="1"/>
  <c r="B4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haredStrings.xml><?xml version="1.0" encoding="utf-8"?>
<sst xmlns="http://schemas.openxmlformats.org/spreadsheetml/2006/main" count="13" uniqueCount="13">
  <si>
    <t>T, С</t>
  </si>
  <si>
    <t>t, мкс</t>
  </si>
  <si>
    <t>E, мВ</t>
  </si>
  <si>
    <t>k, град/мВ</t>
  </si>
  <si>
    <t>t0, мкс</t>
  </si>
  <si>
    <r>
      <t>T</t>
    </r>
    <r>
      <rPr>
        <b/>
        <vertAlign val="subscript"/>
        <sz val="12"/>
        <color theme="1"/>
        <rFont val="Calibri"/>
        <family val="2"/>
        <charset val="204"/>
        <scheme val="minor"/>
      </rPr>
      <t>real</t>
    </r>
    <r>
      <rPr>
        <b/>
        <sz val="12"/>
        <color theme="1"/>
        <rFont val="Calibri"/>
        <family val="2"/>
        <charset val="204"/>
        <scheme val="minor"/>
      </rPr>
      <t>, C</t>
    </r>
  </si>
  <si>
    <r>
      <t>1/(t</t>
    </r>
    <r>
      <rPr>
        <b/>
        <vertAlign val="superscript"/>
        <sz val="12"/>
        <color theme="1"/>
        <rFont val="Calibri"/>
        <family val="2"/>
        <charset val="204"/>
        <scheme val="minor"/>
      </rPr>
      <t>2</t>
    </r>
    <r>
      <rPr>
        <b/>
        <sz val="12"/>
        <color theme="1"/>
        <rFont val="Calibri"/>
        <family val="2"/>
        <charset val="204"/>
        <scheme val="minor"/>
      </rPr>
      <t>-t</t>
    </r>
    <r>
      <rPr>
        <b/>
        <vertAlign val="subscript"/>
        <sz val="12"/>
        <color theme="1"/>
        <rFont val="Calibri"/>
        <family val="2"/>
        <charset val="204"/>
        <scheme val="minor"/>
      </rPr>
      <t>0</t>
    </r>
    <r>
      <rPr>
        <b/>
        <vertAlign val="superscript"/>
        <sz val="12"/>
        <color theme="1"/>
        <rFont val="Calibri"/>
        <family val="2"/>
        <charset val="204"/>
        <scheme val="minor"/>
      </rPr>
      <t>2</t>
    </r>
    <r>
      <rPr>
        <b/>
        <sz val="12"/>
        <color theme="1"/>
        <rFont val="Calibri"/>
        <family val="2"/>
        <charset val="204"/>
        <scheme val="minor"/>
      </rPr>
      <t>), мкс</t>
    </r>
    <r>
      <rPr>
        <b/>
        <vertAlign val="superscript"/>
        <sz val="12"/>
        <color theme="1"/>
        <rFont val="Calibri"/>
        <family val="2"/>
        <charset val="204"/>
        <scheme val="minor"/>
      </rPr>
      <t>-2</t>
    </r>
  </si>
  <si>
    <t>Тета кюри, C</t>
  </si>
  <si>
    <t>Погрешность термопары, C</t>
  </si>
  <si>
    <t>Полная абсолютная погрешность, C</t>
  </si>
  <si>
    <t>Погрешность поддержания температуры, C</t>
  </si>
  <si>
    <t>Относительная погрешность, %</t>
  </si>
  <si>
    <t>Тета табличное,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</si>
</sst>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vertAlign val="subscript"/>
      <sz val="12"/>
      <color theme="1"/>
      <name val="Calibri"/>
      <family val="2"/>
      <charset val="204"/>
      <scheme val="minor"/>
    </font>
    <font>
      <b/>
      <vertAlign val="superscript"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0" borderId="1" xfId="0" applyFont="1" applyFill="1" applyBorder="1"/>
    <xf numFmtId="0" fontId="2" fillId="3" borderId="2" xfId="0" applyFont="1" applyFill="1" applyBorder="1"/>
    <xf numFmtId="0" fontId="1" fillId="0" borderId="3" xfId="0" applyFont="1" applyBorder="1"/>
    <xf numFmtId="0" fontId="1" fillId="0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2" fillId="2" borderId="1" xfId="0" applyFont="1" applyFill="1" applyBorder="1"/>
    <xf numFmtId="164" fontId="1" fillId="2" borderId="1" xfId="0" applyNumberFormat="1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0" borderId="1" xfId="0" applyBorder="1"/>
    <xf numFmtId="165" fontId="1" fillId="0" borderId="1" xfId="0" applyNumberFormat="1" applyFont="1" applyFill="1" applyBorder="1"/>
    <xf numFmtId="0" fontId="0" fillId="3" borderId="1" xfId="0" applyFill="1" applyBorder="1"/>
    <xf numFmtId="165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L9" sqref="L9"/>
    </sheetView>
  </sheetViews>
  <sheetFormatPr defaultRowHeight="15" x14ac:dyDescent="0.25"/>
  <sheetData>
    <row r="1" spans="1:15" ht="15.75" x14ac:dyDescent="0.25">
      <c r="A1" s="9" t="s">
        <v>0</v>
      </c>
      <c r="B1" s="1">
        <v>13.2</v>
      </c>
      <c r="C1" s="1">
        <v>15</v>
      </c>
      <c r="D1" s="1">
        <v>17</v>
      </c>
      <c r="E1" s="1">
        <v>19</v>
      </c>
      <c r="F1" s="1">
        <v>21</v>
      </c>
      <c r="G1" s="1">
        <v>23</v>
      </c>
      <c r="H1" s="1">
        <v>25</v>
      </c>
      <c r="I1" s="1">
        <v>27</v>
      </c>
      <c r="J1" s="1">
        <v>29</v>
      </c>
      <c r="K1" s="1">
        <v>31</v>
      </c>
      <c r="L1" s="1">
        <v>33</v>
      </c>
      <c r="M1" s="1">
        <v>35</v>
      </c>
      <c r="N1" s="1">
        <v>37</v>
      </c>
      <c r="O1" s="1">
        <v>39</v>
      </c>
    </row>
    <row r="2" spans="1:15" ht="18.75" x14ac:dyDescent="0.35">
      <c r="A2" s="9" t="s">
        <v>5</v>
      </c>
      <c r="B2" s="1">
        <f>B1+$C7*$C8</f>
        <v>13.68</v>
      </c>
      <c r="C2" s="1">
        <f t="shared" ref="C2:O2" si="0">C1+$C7*$C8</f>
        <v>15.48</v>
      </c>
      <c r="D2" s="1">
        <f t="shared" si="0"/>
        <v>17.48</v>
      </c>
      <c r="E2" s="1">
        <f t="shared" si="0"/>
        <v>19.48</v>
      </c>
      <c r="F2" s="1">
        <f t="shared" si="0"/>
        <v>21.48</v>
      </c>
      <c r="G2" s="1">
        <f t="shared" si="0"/>
        <v>23.48</v>
      </c>
      <c r="H2" s="1">
        <f t="shared" si="0"/>
        <v>25.48</v>
      </c>
      <c r="I2" s="1">
        <f t="shared" si="0"/>
        <v>27.48</v>
      </c>
      <c r="J2" s="1">
        <f t="shared" si="0"/>
        <v>29.48</v>
      </c>
      <c r="K2" s="1">
        <f t="shared" si="0"/>
        <v>31.48</v>
      </c>
      <c r="L2" s="1">
        <f t="shared" si="0"/>
        <v>33.479999999999997</v>
      </c>
      <c r="M2" s="1">
        <f t="shared" si="0"/>
        <v>35.479999999999997</v>
      </c>
      <c r="N2" s="1">
        <f t="shared" si="0"/>
        <v>37.479999999999997</v>
      </c>
      <c r="O2" s="1">
        <f t="shared" si="0"/>
        <v>39.479999999999997</v>
      </c>
    </row>
    <row r="3" spans="1:15" ht="15.75" x14ac:dyDescent="0.25">
      <c r="A3" s="9" t="s">
        <v>1</v>
      </c>
      <c r="B3" s="1">
        <v>7.97</v>
      </c>
      <c r="C3" s="1">
        <v>7.9269999999999996</v>
      </c>
      <c r="D3" s="1">
        <v>7.8440000000000003</v>
      </c>
      <c r="E3" s="1">
        <v>7.7069999999999999</v>
      </c>
      <c r="F3" s="1">
        <v>7.5149999999999997</v>
      </c>
      <c r="G3" s="1">
        <v>7.306</v>
      </c>
      <c r="H3" s="1">
        <v>7.1820000000000004</v>
      </c>
      <c r="I3" s="1">
        <v>7.1269999999999998</v>
      </c>
      <c r="J3" s="1">
        <v>7.0940000000000003</v>
      </c>
      <c r="K3" s="1">
        <v>7.0709999999999997</v>
      </c>
      <c r="L3" s="1">
        <v>7.0549999999999997</v>
      </c>
      <c r="M3" s="1">
        <v>7.0430000000000001</v>
      </c>
      <c r="N3" s="1">
        <v>7.0339999999999998</v>
      </c>
      <c r="O3" s="1">
        <v>7.0259999999999998</v>
      </c>
    </row>
    <row r="4" spans="1:15" ht="19.5" x14ac:dyDescent="0.35">
      <c r="A4" s="9" t="s">
        <v>6</v>
      </c>
      <c r="B4" s="10">
        <f>1/(B3^2-$C$6^2)</f>
        <v>6.3344785859467428E-2</v>
      </c>
      <c r="C4" s="10">
        <f t="shared" ref="C4:O4" si="1">1/(C3^2-$C$6^2)</f>
        <v>6.6211800425980238E-2</v>
      </c>
      <c r="D4" s="10">
        <f t="shared" si="1"/>
        <v>7.2494998751273604E-2</v>
      </c>
      <c r="E4" s="10">
        <f t="shared" si="1"/>
        <v>8.5737057476751505E-2</v>
      </c>
      <c r="F4" s="10">
        <f t="shared" si="1"/>
        <v>0.11440411928048047</v>
      </c>
      <c r="G4" s="10">
        <f t="shared" si="1"/>
        <v>0.17719955593791262</v>
      </c>
      <c r="H4" s="10">
        <f t="shared" si="1"/>
        <v>0.25995342154592693</v>
      </c>
      <c r="I4" s="10">
        <f t="shared" si="1"/>
        <v>0.32681361950005333</v>
      </c>
      <c r="J4" s="10">
        <f t="shared" si="1"/>
        <v>0.38601766802866433</v>
      </c>
      <c r="K4" s="10">
        <f t="shared" si="1"/>
        <v>0.44154789028417973</v>
      </c>
      <c r="L4" s="10">
        <f t="shared" si="1"/>
        <v>0.49049807136158313</v>
      </c>
      <c r="M4" s="10">
        <f t="shared" si="1"/>
        <v>0.53488292482541189</v>
      </c>
      <c r="N4" s="10">
        <f t="shared" si="1"/>
        <v>0.57376461306748738</v>
      </c>
      <c r="O4" s="10">
        <f t="shared" si="1"/>
        <v>0.61334829903182975</v>
      </c>
    </row>
    <row r="6" spans="1:15" ht="15.75" x14ac:dyDescent="0.25">
      <c r="A6" s="4" t="s">
        <v>4</v>
      </c>
      <c r="B6" s="8"/>
      <c r="C6" s="5">
        <v>6.9089999999999998</v>
      </c>
    </row>
    <row r="7" spans="1:15" ht="15.75" x14ac:dyDescent="0.25">
      <c r="A7" s="4" t="s">
        <v>2</v>
      </c>
      <c r="B7" s="7"/>
      <c r="C7" s="6">
        <v>0.02</v>
      </c>
    </row>
    <row r="8" spans="1:15" ht="15.75" x14ac:dyDescent="0.25">
      <c r="A8" s="2" t="s">
        <v>3</v>
      </c>
      <c r="B8" s="7"/>
      <c r="C8" s="3">
        <v>24</v>
      </c>
    </row>
    <row r="10" spans="1:15" ht="15.75" x14ac:dyDescent="0.25">
      <c r="A10" s="2" t="s">
        <v>7</v>
      </c>
      <c r="B10" s="11"/>
      <c r="C10" s="14">
        <v>14.143000000000001</v>
      </c>
      <c r="E10" s="12" t="s">
        <v>12</v>
      </c>
      <c r="F10" s="12"/>
      <c r="G10" s="13">
        <v>20.2</v>
      </c>
    </row>
    <row r="15" spans="1:15" x14ac:dyDescent="0.25">
      <c r="A15" s="12" t="s">
        <v>10</v>
      </c>
      <c r="B15" s="12"/>
      <c r="C15" s="12"/>
      <c r="D15" s="12"/>
      <c r="E15" s="12"/>
      <c r="F15" s="13">
        <v>0.01</v>
      </c>
    </row>
    <row r="16" spans="1:15" x14ac:dyDescent="0.25">
      <c r="A16" s="12" t="s">
        <v>8</v>
      </c>
      <c r="B16" s="12"/>
      <c r="C16" s="12"/>
      <c r="D16" s="12"/>
      <c r="E16" s="12"/>
      <c r="F16" s="13">
        <f>0.012*24</f>
        <v>0.28800000000000003</v>
      </c>
    </row>
    <row r="18" spans="1:5" x14ac:dyDescent="0.25">
      <c r="A18" s="12" t="s">
        <v>9</v>
      </c>
      <c r="B18" s="15"/>
      <c r="C18" s="15"/>
      <c r="D18" s="15"/>
      <c r="E18" s="16">
        <f>(F15^2+F16^2)^0.5</f>
        <v>0.28817355881482259</v>
      </c>
    </row>
    <row r="19" spans="1:5" x14ac:dyDescent="0.25">
      <c r="A19" s="12" t="s">
        <v>11</v>
      </c>
      <c r="B19" s="15"/>
      <c r="C19" s="15"/>
      <c r="D19" s="15"/>
      <c r="E19" s="17">
        <f>E18/C10*100</f>
        <v>2.0375702383852263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2021-10-07T18:02:35Z</dcterms:modified>
</cp:coreProperties>
</file>