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9"/>
  <workbookPr defaultThemeVersion="166925"/>
  <xr:revisionPtr revIDLastSave="0" documentId="8_{9DD770D7-04F3-481E-9098-7EE073FAF2D0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definedNames>
    <definedName name="_xlchart.v1.0" hidden="1">Sheet1!$A$1:$A$110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D7" i="1"/>
  <c r="G6" i="1"/>
  <c r="D6" i="1"/>
  <c r="G5" i="1"/>
  <c r="D4" i="1"/>
  <c r="D5" i="1" s="1"/>
  <c r="D8" i="1" l="1"/>
  <c r="D12" i="1"/>
  <c r="D13" i="1" s="1"/>
  <c r="D14" i="1" s="1"/>
  <c r="D15" i="1" s="1"/>
  <c r="D16" i="1" s="1"/>
  <c r="D17" i="1" s="1"/>
  <c r="D18" i="1" s="1"/>
</calcChain>
</file>

<file path=xl/sharedStrings.xml><?xml version="1.0" encoding="utf-8"?>
<sst xmlns="http://schemas.openxmlformats.org/spreadsheetml/2006/main" count="40" uniqueCount="39">
  <si>
    <t>Numero de datos</t>
  </si>
  <si>
    <t>numero de Clases</t>
  </si>
  <si>
    <t xml:space="preserve">Media </t>
  </si>
  <si>
    <t>Valor mayor</t>
  </si>
  <si>
    <t>Standard Error</t>
  </si>
  <si>
    <t>Valor Menor</t>
  </si>
  <si>
    <t>Moda</t>
  </si>
  <si>
    <t>Amplitud de Clase</t>
  </si>
  <si>
    <t>Mediana</t>
  </si>
  <si>
    <t>First Quartile</t>
  </si>
  <si>
    <t>Third Quartile</t>
  </si>
  <si>
    <t>Limite superior</t>
  </si>
  <si>
    <t>Variance</t>
  </si>
  <si>
    <t>Standard Deviation</t>
  </si>
  <si>
    <t>curtosis</t>
  </si>
  <si>
    <t>Asimetria</t>
  </si>
  <si>
    <t>Range</t>
  </si>
  <si>
    <t>Minimum</t>
  </si>
  <si>
    <t>Maximum</t>
  </si>
  <si>
    <t>Sum</t>
  </si>
  <si>
    <t>Count</t>
  </si>
  <si>
    <t>CRITERIO</t>
  </si>
  <si>
    <t>INTERPRETACION</t>
  </si>
  <si>
    <t>VARIABILIDAD:</t>
  </si>
  <si>
    <t>Histograma de poca variabilidad</t>
  </si>
  <si>
    <t>ACANTILADO:</t>
  </si>
  <si>
    <t>proceso acantilado izquierdo</t>
  </si>
  <si>
    <t>BIMODAL:</t>
  </si>
  <si>
    <t>No es bimodal</t>
  </si>
  <si>
    <t>DATOS ATÍPICOS:</t>
  </si>
  <si>
    <t>No tiene datos atipicos</t>
  </si>
  <si>
    <t>CURTOSIS</t>
  </si>
  <si>
    <t>La distribucion es leptocurtica</t>
  </si>
  <si>
    <t>ASIMETRÍA</t>
  </si>
  <si>
    <t>La curva representa asimetria hacia la izquierda</t>
  </si>
  <si>
    <t>CENTRADO Y ESPECIFICACIONES</t>
  </si>
  <si>
    <t>Distribucion centrada y fuera de espesificacion</t>
  </si>
  <si>
    <t>DISTRIBUCION PLANA</t>
  </si>
  <si>
    <t>No es una distribucion plana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</si>
</sst>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charset val="1"/>
    </font>
    <font>
      <sz val="11"/>
      <color rgb="FF000000"/>
      <name val="Arial"/>
      <charset val="1"/>
    </font>
    <font>
      <sz val="10"/>
      <color rgb="FF000000"/>
      <name val="Times New Roman"/>
      <charset val="1"/>
    </font>
    <font>
      <b/>
      <sz val="10"/>
      <color rgb="FF000000"/>
      <name val="Arial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4" fontId="2" fillId="0" borderId="2" xfId="0" applyNumberFormat="1" applyFont="1" applyBorder="1" applyAlignment="1">
      <alignment wrapText="1"/>
    </xf>
    <xf numFmtId="0" fontId="3" fillId="0" borderId="0" xfId="0" applyFont="1"/>
    <xf numFmtId="0" fontId="2" fillId="0" borderId="3" xfId="0" applyFont="1" applyBorder="1" applyAlignment="1">
      <alignment wrapText="1"/>
    </xf>
    <xf numFmtId="4" fontId="2" fillId="0" borderId="4" xfId="0" applyNumberFormat="1" applyFont="1" applyBorder="1" applyAlignment="1">
      <alignment wrapText="1"/>
    </xf>
    <xf numFmtId="4" fontId="0" fillId="0" borderId="0" xfId="0" applyNumberFormat="1"/>
    <xf numFmtId="0" fontId="2" fillId="0" borderId="5" xfId="0" applyFont="1" applyBorder="1" applyAlignment="1">
      <alignment wrapText="1"/>
    </xf>
    <xf numFmtId="4" fontId="2" fillId="0" borderId="6" xfId="0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4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66897B3-8328-4B7F-9A35-1ECC76D21A0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23</xdr:row>
      <xdr:rowOff>85725</xdr:rowOff>
    </xdr:from>
    <xdr:to>
      <xdr:col>4</xdr:col>
      <xdr:colOff>419100</xdr:colOff>
      <xdr:row>40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5F2E87B7-940B-B096-19B1-6C11FC4F3C9B}"/>
                </a:ext>
                <a:ext uri="{147F2762-F138-4A5C-976F-8EAC2B608ADB}">
                  <a16:predDERef xmlns:a16="http://schemas.microsoft.com/office/drawing/2014/main" pre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9725" y="381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tu versión de Excel.
Si editas esta forma o guardas el libro en un formato de archivo diferente, el gráfico no se podrá usar.</a:t>
              </a:r>
            </a:p>
          </xdr:txBody>
        </xdr:sp>
      </mc:Fallback>
    </mc:AlternateContent>
    <xdr:clientData/>
  </xdr:twoCellAnchor>
  <xdr:twoCellAnchor>
    <xdr:from>
      <xdr:col>3</xdr:col>
      <xdr:colOff>895350</xdr:colOff>
      <xdr:row>21</xdr:row>
      <xdr:rowOff>142875</xdr:rowOff>
    </xdr:from>
    <xdr:to>
      <xdr:col>3</xdr:col>
      <xdr:colOff>923925</xdr:colOff>
      <xdr:row>41</xdr:row>
      <xdr:rowOff>104775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B89DEF-E981-4A54-7039-E2F6F08001FB}"/>
            </a:ext>
            <a:ext uri="{147F2762-F138-4A5C-976F-8EAC2B608ADB}">
              <a16:predDERef xmlns:a16="http://schemas.microsoft.com/office/drawing/2014/main" pred="{5F2E87B7-940B-B096-19B1-6C11FC4F3C9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F2E87B7-940B-B096-19B1-6C11FC4F3C9B}" end="{00000000-0000-0000-0000-000000000000}"/>
            </a:ext>
          </a:extLst>
        </xdr:cNvCxnSpPr>
      </xdr:nvCxnSpPr>
      <xdr:spPr>
        <a:xfrm>
          <a:off x="4124325" y="3543300"/>
          <a:ext cx="28575" cy="3200400"/>
        </a:xfrm>
        <a:prstGeom prst="line">
          <a:avLst/>
        </a:prstGeom>
        <a:ln w="25400">
          <a:solidFill>
            <a:srgbClr val="EB7B31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1238250</xdr:colOff>
      <xdr:row>22</xdr:row>
      <xdr:rowOff>47625</xdr:rowOff>
    </xdr:from>
    <xdr:to>
      <xdr:col>3</xdr:col>
      <xdr:colOff>1257300</xdr:colOff>
      <xdr:row>42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EB57EFC-88AC-79EE-ED27-CF93ADB67C49}"/>
            </a:ext>
            <a:ext uri="{147F2762-F138-4A5C-976F-8EAC2B608ADB}">
              <a16:predDERef xmlns:a16="http://schemas.microsoft.com/office/drawing/2014/main" pred="{00B89DEF-E981-4A54-7039-E2F6F08001FB}"/>
            </a:ext>
          </a:extLst>
        </xdr:cNvPr>
        <xdr:cNvCxnSpPr>
          <a:cxnSpLocks/>
        </xdr:cNvCxnSpPr>
      </xdr:nvCxnSpPr>
      <xdr:spPr>
        <a:xfrm>
          <a:off x="4467225" y="3609975"/>
          <a:ext cx="19050" cy="3314700"/>
        </a:xfrm>
        <a:prstGeom prst="line">
          <a:avLst/>
        </a:prstGeom>
        <a:ln w="25400">
          <a:solidFill>
            <a:srgbClr val="5B9BD4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19</xdr:row>
      <xdr:rowOff>142875</xdr:rowOff>
    </xdr:from>
    <xdr:to>
      <xdr:col>3</xdr:col>
      <xdr:colOff>523875</xdr:colOff>
      <xdr:row>42</xdr:row>
      <xdr:rowOff>47625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93D9188-C998-F62D-0C14-2BA7193B3F73}"/>
            </a:ext>
            <a:ext uri="{147F2762-F138-4A5C-976F-8EAC2B608ADB}">
              <a16:predDERef xmlns:a16="http://schemas.microsoft.com/office/drawing/2014/main" pred="{0EB57EFC-88AC-79EE-ED27-CF93ADB67C4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F2E87B7-940B-B096-19B1-6C11FC4F3C9B}" end="{00000000-0000-0000-0000-000000000000}"/>
            </a:ext>
          </a:extLst>
        </xdr:cNvCxnSpPr>
      </xdr:nvCxnSpPr>
      <xdr:spPr>
        <a:xfrm>
          <a:off x="3714750" y="3219450"/>
          <a:ext cx="38100" cy="3629025"/>
        </a:xfrm>
        <a:prstGeom prst="line">
          <a:avLst/>
        </a:prstGeom>
        <a:ln w="25400">
          <a:solidFill>
            <a:srgbClr val="5B9BD4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23</xdr:row>
      <xdr:rowOff>0</xdr:rowOff>
    </xdr:from>
    <xdr:to>
      <xdr:col>9</xdr:col>
      <xdr:colOff>180975</xdr:colOff>
      <xdr:row>39</xdr:row>
      <xdr:rowOff>133350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D1F15C5-7E1A-7364-E43D-7A8006BD0DB5}"/>
            </a:ext>
            <a:ext uri="{147F2762-F138-4A5C-976F-8EAC2B608ADB}">
              <a16:predDERef xmlns:a16="http://schemas.microsoft.com/office/drawing/2014/main" pred="{093D9188-C998-F62D-0C14-2BA7193B3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24625" y="3724275"/>
          <a:ext cx="4572000" cy="2724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A12" zoomScaleNormal="100" workbookViewId="0">
      <selection activeCell="F27" sqref="F27"/>
    </sheetView>
  </sheetViews>
  <sheetFormatPr defaultColWidth="12.5703125" defaultRowHeight="15"/>
  <cols>
    <col min="1" max="2" width="11.42578125" customWidth="1"/>
    <col min="3" max="3" width="25.5703125" customWidth="1"/>
    <col min="4" max="4" width="38" customWidth="1"/>
    <col min="5" max="5" width="11.42578125" customWidth="1"/>
    <col min="6" max="6" width="31" customWidth="1"/>
    <col min="7" max="7" width="17.7109375" customWidth="1"/>
    <col min="8" max="26" width="8.5703125" customWidth="1"/>
  </cols>
  <sheetData>
    <row r="1" spans="1:7" ht="12.75" customHeight="1">
      <c r="A1" s="1">
        <v>5.99</v>
      </c>
    </row>
    <row r="2" spans="1:7" ht="12.75" customHeight="1">
      <c r="A2" s="1">
        <v>5.97</v>
      </c>
    </row>
    <row r="3" spans="1:7" ht="12.75" customHeight="1">
      <c r="A3" s="1">
        <v>6</v>
      </c>
    </row>
    <row r="4" spans="1:7" ht="12.75" customHeight="1">
      <c r="A4" s="1">
        <v>6</v>
      </c>
      <c r="C4" s="2" t="s">
        <v>0</v>
      </c>
      <c r="D4" s="3">
        <f>COUNT(A1:A110)</f>
        <v>110</v>
      </c>
      <c r="G4" s="4"/>
    </row>
    <row r="5" spans="1:7" ht="12.75" customHeight="1">
      <c r="A5" s="1">
        <v>5.96</v>
      </c>
      <c r="C5" s="5" t="s">
        <v>1</v>
      </c>
      <c r="D5" s="6">
        <f>1+3.3*LOG10(D4)</f>
        <v>7.7365958610221419</v>
      </c>
      <c r="F5" s="1" t="s">
        <v>2</v>
      </c>
      <c r="G5" s="7">
        <f>AVERAGE($A$1:$A$110)</f>
        <v>5.9857272727272788</v>
      </c>
    </row>
    <row r="6" spans="1:7" ht="12.75" customHeight="1">
      <c r="A6" s="1">
        <v>5.98</v>
      </c>
      <c r="C6" s="5" t="s">
        <v>3</v>
      </c>
      <c r="D6" s="6">
        <f>MAX(A1:A110)</f>
        <v>6.04</v>
      </c>
      <c r="F6" s="1" t="s">
        <v>4</v>
      </c>
      <c r="G6" s="7">
        <f>SQRT(VAR($A$1:$A$110)/COUNT($A$1:$A$110))</f>
        <v>1.8331535374124933E-3</v>
      </c>
    </row>
    <row r="7" spans="1:7" ht="12.75" customHeight="1">
      <c r="A7" s="1">
        <v>5.97</v>
      </c>
      <c r="C7" s="5" t="s">
        <v>5</v>
      </c>
      <c r="D7" s="6">
        <f>MIN(A1:A110)</f>
        <v>5.93</v>
      </c>
      <c r="F7" s="1" t="s">
        <v>6</v>
      </c>
      <c r="G7" s="7">
        <f>MODE($A$1:$A$110)</f>
        <v>5.98</v>
      </c>
    </row>
    <row r="8" spans="1:7" ht="12.75" customHeight="1">
      <c r="A8" s="1">
        <v>6</v>
      </c>
      <c r="C8" s="8" t="s">
        <v>7</v>
      </c>
      <c r="D8" s="9">
        <f>(D6-D7)/D5</f>
        <v>1.4218139602482398E-2</v>
      </c>
      <c r="F8" s="1" t="s">
        <v>8</v>
      </c>
      <c r="G8" s="7">
        <f>MEDIAN($A$1:$A$110)</f>
        <v>5.9850000000000003</v>
      </c>
    </row>
    <row r="9" spans="1:7" ht="12.75" customHeight="1">
      <c r="A9" s="1">
        <v>5.98</v>
      </c>
      <c r="F9" s="1" t="s">
        <v>9</v>
      </c>
      <c r="G9" s="7">
        <f>QUARTILE($A$1:$A$110, 1)</f>
        <v>5.97</v>
      </c>
    </row>
    <row r="10" spans="1:7" ht="12.75" customHeight="1">
      <c r="A10" s="1">
        <v>5.97</v>
      </c>
      <c r="F10" s="1" t="s">
        <v>10</v>
      </c>
      <c r="G10" s="7">
        <f>QUARTILE($A$1:$A$110, 3)</f>
        <v>6</v>
      </c>
    </row>
    <row r="11" spans="1:7" ht="12.75" customHeight="1">
      <c r="A11" s="1">
        <v>5.95</v>
      </c>
      <c r="C11" s="2" t="s">
        <v>1</v>
      </c>
      <c r="D11" s="10" t="s">
        <v>11</v>
      </c>
      <c r="F11" s="1" t="s">
        <v>12</v>
      </c>
      <c r="G11" s="7">
        <f>VAR($A$1:$A$110)</f>
        <v>3.6964970809007317E-4</v>
      </c>
    </row>
    <row r="12" spans="1:7" ht="12.75" customHeight="1">
      <c r="A12" s="1">
        <v>5.97</v>
      </c>
      <c r="C12" s="5">
        <v>1</v>
      </c>
      <c r="D12" s="6">
        <f>D7+D8</f>
        <v>5.9442181396024818</v>
      </c>
      <c r="F12" s="1" t="s">
        <v>13</v>
      </c>
      <c r="G12" s="7">
        <f>STDEV($A$1:$A$110)</f>
        <v>1.922627650092636E-2</v>
      </c>
    </row>
    <row r="13" spans="1:7" ht="12.75" customHeight="1">
      <c r="A13" s="1">
        <v>5.98</v>
      </c>
      <c r="C13" s="5">
        <v>2</v>
      </c>
      <c r="D13" s="6">
        <f>D12+$D$8</f>
        <v>5.9584362792049639</v>
      </c>
      <c r="F13" s="1" t="s">
        <v>14</v>
      </c>
      <c r="G13" s="7">
        <f>KURT($A$1:$A$110)</f>
        <v>0.24464485528157498</v>
      </c>
    </row>
    <row r="14" spans="1:7" ht="12.75" customHeight="1">
      <c r="A14" s="1">
        <v>6.02</v>
      </c>
      <c r="C14" s="5">
        <v>3</v>
      </c>
      <c r="D14" s="6">
        <f>D13+$D$8</f>
        <v>5.972654418807446</v>
      </c>
      <c r="F14" s="1" t="s">
        <v>15</v>
      </c>
      <c r="G14" s="7">
        <f>SKEW($A$1:$A$110)</f>
        <v>-6.5676116179864533E-2</v>
      </c>
    </row>
    <row r="15" spans="1:7" ht="12.75" customHeight="1">
      <c r="A15" s="1">
        <v>5.98</v>
      </c>
      <c r="C15" s="5">
        <v>4</v>
      </c>
      <c r="D15" s="6">
        <f>D14+$D$8</f>
        <v>5.986872558409928</v>
      </c>
      <c r="F15" s="1" t="s">
        <v>16</v>
      </c>
      <c r="G15" s="7">
        <f>MAX($A$1:$A$110)-MIN($A$1:$A$110)</f>
        <v>0.11000000000000032</v>
      </c>
    </row>
    <row r="16" spans="1:7" ht="12.75" customHeight="1">
      <c r="A16" s="1">
        <v>5.98</v>
      </c>
      <c r="C16" s="5">
        <v>5</v>
      </c>
      <c r="D16" s="6">
        <f>D15+$D$8</f>
        <v>6.0010906980124101</v>
      </c>
      <c r="F16" s="1" t="s">
        <v>17</v>
      </c>
      <c r="G16" s="7">
        <f>MIN($A$1:$A$110)</f>
        <v>5.93</v>
      </c>
    </row>
    <row r="17" spans="1:7" ht="12.75" customHeight="1">
      <c r="A17" s="1">
        <v>6</v>
      </c>
      <c r="C17" s="5">
        <v>6</v>
      </c>
      <c r="D17" s="6">
        <f>D16+$D$8</f>
        <v>6.0153088376148922</v>
      </c>
      <c r="F17" s="1" t="s">
        <v>18</v>
      </c>
      <c r="G17" s="7">
        <f>MAX($A$1:$A$110)</f>
        <v>6.04</v>
      </c>
    </row>
    <row r="18" spans="1:7" ht="12.75" customHeight="1">
      <c r="A18" s="1">
        <v>5.97</v>
      </c>
      <c r="C18" s="8">
        <v>7</v>
      </c>
      <c r="D18" s="9">
        <f>D17+$D$8</f>
        <v>6.0295269772173743</v>
      </c>
      <c r="F18" s="1" t="s">
        <v>19</v>
      </c>
      <c r="G18" s="7">
        <f>SUM($A$1:$A$110)</f>
        <v>658.43000000000063</v>
      </c>
    </row>
    <row r="19" spans="1:7" ht="12.75" customHeight="1">
      <c r="A19" s="1">
        <v>5.98</v>
      </c>
      <c r="F19" s="1" t="s">
        <v>20</v>
      </c>
      <c r="G19" s="7">
        <f>COUNT($A$1:$A$110)</f>
        <v>110</v>
      </c>
    </row>
    <row r="20" spans="1:7" ht="12.75" customHeight="1">
      <c r="A20" s="1">
        <v>5.96</v>
      </c>
    </row>
    <row r="21" spans="1:7" ht="12.75" customHeight="1">
      <c r="A21" s="1">
        <v>6</v>
      </c>
    </row>
    <row r="22" spans="1:7" ht="12.75" customHeight="1">
      <c r="A22" s="1">
        <v>5.97</v>
      </c>
      <c r="G22" s="1"/>
    </row>
    <row r="23" spans="1:7" ht="12.75" customHeight="1">
      <c r="A23" s="1">
        <v>5.96</v>
      </c>
    </row>
    <row r="24" spans="1:7" ht="12.75" customHeight="1">
      <c r="A24" s="1">
        <v>6</v>
      </c>
    </row>
    <row r="25" spans="1:7" ht="12.75" customHeight="1">
      <c r="A25" s="1">
        <v>5.95</v>
      </c>
    </row>
    <row r="26" spans="1:7" ht="12.75" customHeight="1">
      <c r="A26" s="1">
        <v>5.99</v>
      </c>
    </row>
    <row r="27" spans="1:7" ht="12.75" customHeight="1">
      <c r="A27" s="1">
        <v>5.99</v>
      </c>
    </row>
    <row r="28" spans="1:7" ht="12.75" customHeight="1">
      <c r="A28" s="1">
        <v>5.96</v>
      </c>
    </row>
    <row r="29" spans="1:7" ht="12.75" customHeight="1">
      <c r="A29" s="1">
        <v>5.98</v>
      </c>
    </row>
    <row r="30" spans="1:7" ht="12.75" customHeight="1">
      <c r="A30" s="1">
        <v>5.98</v>
      </c>
    </row>
    <row r="31" spans="1:7" ht="12.75" customHeight="1">
      <c r="A31" s="1">
        <v>5.98</v>
      </c>
    </row>
    <row r="32" spans="1:7" ht="12.75" customHeight="1">
      <c r="A32" s="1">
        <v>6</v>
      </c>
    </row>
    <row r="33" spans="1:4" ht="12.75" customHeight="1">
      <c r="A33" s="1">
        <v>5.99</v>
      </c>
    </row>
    <row r="34" spans="1:4" ht="12.75" customHeight="1">
      <c r="A34" s="1">
        <v>6</v>
      </c>
    </row>
    <row r="35" spans="1:4" ht="12.75" customHeight="1">
      <c r="A35" s="1">
        <v>6.02</v>
      </c>
    </row>
    <row r="36" spans="1:4" ht="12.75" customHeight="1">
      <c r="A36" s="1">
        <v>5.98</v>
      </c>
    </row>
    <row r="37" spans="1:4" ht="12.75" customHeight="1">
      <c r="A37" s="1">
        <v>6</v>
      </c>
    </row>
    <row r="38" spans="1:4" ht="12.75" customHeight="1">
      <c r="A38" s="1">
        <v>5.98</v>
      </c>
    </row>
    <row r="39" spans="1:4" ht="12.75" customHeight="1">
      <c r="A39" s="1">
        <v>6.01</v>
      </c>
    </row>
    <row r="40" spans="1:4" ht="12.75" customHeight="1">
      <c r="A40" s="1">
        <v>5.99</v>
      </c>
    </row>
    <row r="41" spans="1:4" ht="12.75" customHeight="1">
      <c r="A41" s="1">
        <v>5.97</v>
      </c>
    </row>
    <row r="42" spans="1:4" ht="12.75" customHeight="1">
      <c r="A42" s="1">
        <v>6</v>
      </c>
    </row>
    <row r="43" spans="1:4" ht="12.75" customHeight="1">
      <c r="A43" s="1">
        <v>5.97</v>
      </c>
    </row>
    <row r="44" spans="1:4" ht="12.75" customHeight="1">
      <c r="A44" s="1">
        <v>5.98</v>
      </c>
    </row>
    <row r="45" spans="1:4" ht="12.75" customHeight="1">
      <c r="A45" s="1">
        <v>5.99</v>
      </c>
    </row>
    <row r="46" spans="1:4" ht="12.75" customHeight="1">
      <c r="A46" s="1">
        <v>5.97</v>
      </c>
      <c r="C46" s="11" t="s">
        <v>21</v>
      </c>
      <c r="D46" s="11" t="s">
        <v>22</v>
      </c>
    </row>
    <row r="47" spans="1:4" ht="12.75" customHeight="1">
      <c r="A47" s="1">
        <v>5.99</v>
      </c>
      <c r="C47" s="11" t="s">
        <v>23</v>
      </c>
      <c r="D47" s="11" t="s">
        <v>24</v>
      </c>
    </row>
    <row r="48" spans="1:4" ht="12.75" customHeight="1">
      <c r="A48" s="1">
        <v>6.04</v>
      </c>
      <c r="C48" s="11" t="s">
        <v>25</v>
      </c>
      <c r="D48" s="11" t="s">
        <v>26</v>
      </c>
    </row>
    <row r="49" spans="1:4" ht="12.75" customHeight="1">
      <c r="A49" s="1">
        <v>5.99</v>
      </c>
      <c r="C49" s="11" t="s">
        <v>27</v>
      </c>
      <c r="D49" s="11" t="s">
        <v>28</v>
      </c>
    </row>
    <row r="50" spans="1:4" ht="12.75" customHeight="1">
      <c r="A50" s="1">
        <v>5.97</v>
      </c>
      <c r="C50" s="11" t="s">
        <v>29</v>
      </c>
      <c r="D50" s="11" t="s">
        <v>30</v>
      </c>
    </row>
    <row r="51" spans="1:4" ht="12.75" customHeight="1">
      <c r="A51" s="1">
        <v>5.98</v>
      </c>
      <c r="C51" s="11" t="s">
        <v>31</v>
      </c>
      <c r="D51" s="11" t="s">
        <v>32</v>
      </c>
    </row>
    <row r="52" spans="1:4" ht="12.75" customHeight="1">
      <c r="A52" s="1">
        <v>5.99</v>
      </c>
      <c r="C52" s="11" t="s">
        <v>33</v>
      </c>
      <c r="D52" s="11" t="s">
        <v>34</v>
      </c>
    </row>
    <row r="53" spans="1:4" ht="12.75" customHeight="1">
      <c r="A53" s="1">
        <v>5.96</v>
      </c>
      <c r="C53" s="11" t="s">
        <v>35</v>
      </c>
      <c r="D53" s="11" t="s">
        <v>36</v>
      </c>
    </row>
    <row r="54" spans="1:4" ht="12.75" customHeight="1">
      <c r="A54" s="1">
        <v>5.99</v>
      </c>
      <c r="C54" s="11" t="s">
        <v>37</v>
      </c>
      <c r="D54" s="11" t="s">
        <v>38</v>
      </c>
    </row>
    <row r="55" spans="1:4" ht="12.75" customHeight="1">
      <c r="A55" s="1">
        <v>5.99</v>
      </c>
    </row>
    <row r="56" spans="1:4" ht="12.75" customHeight="1">
      <c r="A56" s="1">
        <v>5.99</v>
      </c>
    </row>
    <row r="57" spans="1:4" ht="12.75" customHeight="1">
      <c r="A57" s="1">
        <v>5.97</v>
      </c>
    </row>
    <row r="58" spans="1:4" ht="12.75" customHeight="1">
      <c r="A58" s="1">
        <v>5.93</v>
      </c>
    </row>
    <row r="59" spans="1:4" ht="12.75" customHeight="1">
      <c r="A59" s="1">
        <v>5.99</v>
      </c>
    </row>
    <row r="60" spans="1:4" ht="12.75" customHeight="1">
      <c r="A60" s="1">
        <v>5.98</v>
      </c>
    </row>
    <row r="61" spans="1:4" ht="12.75" customHeight="1">
      <c r="A61" s="1">
        <v>6.01</v>
      </c>
    </row>
    <row r="62" spans="1:4" ht="12.75" customHeight="1">
      <c r="A62" s="1">
        <v>5.99</v>
      </c>
    </row>
    <row r="63" spans="1:4" ht="12.75" customHeight="1">
      <c r="A63" s="1">
        <v>5.97</v>
      </c>
    </row>
    <row r="64" spans="1:4" ht="12.75" customHeight="1">
      <c r="A64" s="1">
        <v>6.01</v>
      </c>
    </row>
    <row r="65" spans="1:1" ht="12.75" customHeight="1">
      <c r="A65" s="1">
        <v>6</v>
      </c>
    </row>
    <row r="66" spans="1:1" ht="12.75" customHeight="1">
      <c r="A66" s="1">
        <v>5.99</v>
      </c>
    </row>
    <row r="67" spans="1:1" ht="12.75" customHeight="1">
      <c r="A67" s="1">
        <v>5.96</v>
      </c>
    </row>
    <row r="68" spans="1:1" ht="12.75" customHeight="1">
      <c r="A68" s="1">
        <v>6</v>
      </c>
    </row>
    <row r="69" spans="1:1" ht="12.75" customHeight="1">
      <c r="A69" s="1">
        <v>6.01</v>
      </c>
    </row>
    <row r="70" spans="1:1" ht="12.75" customHeight="1">
      <c r="A70" s="1">
        <v>6.03</v>
      </c>
    </row>
    <row r="71" spans="1:1" ht="12.75" customHeight="1">
      <c r="A71" s="1">
        <v>6</v>
      </c>
    </row>
    <row r="72" spans="1:1" ht="12.75" customHeight="1">
      <c r="A72" s="1">
        <v>5.96</v>
      </c>
    </row>
    <row r="73" spans="1:1" ht="12.75" customHeight="1">
      <c r="A73" s="1">
        <v>5.98</v>
      </c>
    </row>
    <row r="74" spans="1:1" ht="12.75" customHeight="1">
      <c r="A74" s="1">
        <v>6.01</v>
      </c>
    </row>
    <row r="75" spans="1:1" ht="12.75" customHeight="1">
      <c r="A75" s="1">
        <v>5.98</v>
      </c>
    </row>
    <row r="76" spans="1:1" ht="12.75" customHeight="1">
      <c r="A76" s="1">
        <v>6.01</v>
      </c>
    </row>
    <row r="77" spans="1:1" ht="12.75" customHeight="1">
      <c r="A77" s="1">
        <v>5.98</v>
      </c>
    </row>
    <row r="78" spans="1:1" ht="12.75" customHeight="1">
      <c r="A78" s="1">
        <v>6.01</v>
      </c>
    </row>
    <row r="79" spans="1:1" ht="12.75" customHeight="1">
      <c r="A79" s="1">
        <v>5.98</v>
      </c>
    </row>
    <row r="80" spans="1:1" ht="12.75" customHeight="1">
      <c r="A80" s="1">
        <v>5.97</v>
      </c>
    </row>
    <row r="81" spans="1:1" ht="12.75" customHeight="1">
      <c r="A81" s="1">
        <v>6</v>
      </c>
    </row>
    <row r="82" spans="1:1" ht="12.75" customHeight="1">
      <c r="A82" s="1">
        <v>5.98</v>
      </c>
    </row>
    <row r="83" spans="1:1" ht="12.75" customHeight="1">
      <c r="A83" s="1">
        <v>5.99</v>
      </c>
    </row>
    <row r="84" spans="1:1" ht="12.75" customHeight="1">
      <c r="A84" s="1">
        <v>6.01</v>
      </c>
    </row>
    <row r="85" spans="1:1" ht="12.75" customHeight="1">
      <c r="A85" s="1">
        <v>5.98</v>
      </c>
    </row>
    <row r="86" spans="1:1" ht="12.75" customHeight="1">
      <c r="A86" s="1">
        <v>6.01</v>
      </c>
    </row>
    <row r="87" spans="1:1" ht="12.75" customHeight="1">
      <c r="A87" s="1">
        <v>5.94</v>
      </c>
    </row>
    <row r="88" spans="1:1" ht="12.75" customHeight="1">
      <c r="A88" s="1">
        <v>6.01</v>
      </c>
    </row>
    <row r="89" spans="1:1" ht="12.75" customHeight="1">
      <c r="A89" s="1">
        <v>5.95</v>
      </c>
    </row>
    <row r="90" spans="1:1" ht="12.75" customHeight="1">
      <c r="A90" s="1">
        <v>5.98</v>
      </c>
    </row>
    <row r="91" spans="1:1" ht="12.75" customHeight="1">
      <c r="A91" s="1">
        <v>5.99</v>
      </c>
    </row>
    <row r="92" spans="1:1" ht="12.75" customHeight="1">
      <c r="A92" s="1">
        <v>5.99</v>
      </c>
    </row>
    <row r="93" spans="1:1" ht="12.75" customHeight="1">
      <c r="A93" s="1">
        <v>6</v>
      </c>
    </row>
    <row r="94" spans="1:1" ht="12.75" customHeight="1">
      <c r="A94" s="1">
        <v>5.98</v>
      </c>
    </row>
    <row r="95" spans="1:1" ht="12.75" customHeight="1">
      <c r="A95" s="1">
        <v>5.95</v>
      </c>
    </row>
    <row r="96" spans="1:1" ht="12.75" customHeight="1">
      <c r="A96" s="1">
        <v>6</v>
      </c>
    </row>
    <row r="97" spans="1:1" ht="12.75" customHeight="1">
      <c r="A97" s="1">
        <v>5.99</v>
      </c>
    </row>
    <row r="98" spans="1:1" ht="12.75" customHeight="1">
      <c r="A98" s="1">
        <v>6</v>
      </c>
    </row>
    <row r="99" spans="1:1" ht="12.75" customHeight="1">
      <c r="A99" s="1">
        <v>5.96</v>
      </c>
    </row>
    <row r="100" spans="1:1" ht="12.75" customHeight="1">
      <c r="A100" s="1">
        <v>5.99</v>
      </c>
    </row>
    <row r="101" spans="1:1" ht="12.75" customHeight="1">
      <c r="A101" s="1">
        <v>5.98</v>
      </c>
    </row>
    <row r="102" spans="1:1" ht="12.75" customHeight="1">
      <c r="A102" s="1">
        <v>5.98</v>
      </c>
    </row>
    <row r="103" spans="1:1" ht="12.75" customHeight="1">
      <c r="A103" s="1">
        <v>5.97</v>
      </c>
    </row>
    <row r="104" spans="1:1" ht="12.75" customHeight="1">
      <c r="A104" s="1">
        <v>6.02</v>
      </c>
    </row>
    <row r="105" spans="1:1" ht="12.75" customHeight="1">
      <c r="A105" s="1">
        <v>5.98</v>
      </c>
    </row>
    <row r="106" spans="1:1" ht="12.75" customHeight="1">
      <c r="A106" s="1">
        <v>6.01</v>
      </c>
    </row>
    <row r="107" spans="1:1" ht="12.75" customHeight="1">
      <c r="A107" s="1">
        <v>5.97</v>
      </c>
    </row>
    <row r="108" spans="1:1" ht="12.75" customHeight="1">
      <c r="A108" s="1">
        <v>6.01</v>
      </c>
    </row>
    <row r="109" spans="1:1" ht="12.75" customHeight="1">
      <c r="A109" s="1">
        <v>6.01</v>
      </c>
    </row>
    <row r="110" spans="1:1" ht="12.75" customHeight="1">
      <c r="A110" s="1">
        <v>5.97</v>
      </c>
    </row>
    <row r="111" spans="1:1" ht="12.75" customHeight="1"/>
    <row r="112" spans="1:1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0.78749999999999998" bottom="0.78749999999999998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2022-06-12T22:47:46Z</dcterms:created>
  <dcterms:modified xsi:type="dcterms:W3CDTF">2022-06-12T22:47:46Z</dcterms:modified>
  <cp:category/>
  <cp:contentStatus/>
</cp:coreProperties>
</file>