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A MEDIA Y RANGO PLANTIL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<sst xmlns="http://schemas.openxmlformats.org/spreadsheetml/2006/main" count="88" uniqueCount="55">
  <si>
    <t xml:space="preserve">Nº de
muestra </t>
  </si>
  <si>
    <t xml:space="preserve">10.2 </t>
  </si>
  <si>
    <t xml:space="preserve">10.4</t>
  </si>
  <si>
    <t xml:space="preserve">10.1</t>
  </si>
  <si>
    <t xml:space="preserve">11.2 </t>
  </si>
  <si>
    <t xml:space="preserve">10.1 </t>
  </si>
  <si>
    <t xml:space="preserve">PROMEDIO</t>
  </si>
  <si>
    <t xml:space="preserve">PROMEDIO FINAL</t>
  </si>
  <si>
    <t xml:space="preserve">RANGO</t>
  </si>
  <si>
    <t xml:space="preserve">N</t>
  </si>
  <si>
    <t xml:space="preserve">CANTIDAD DE DATOS EN CADA LOTE</t>
  </si>
  <si>
    <t xml:space="preserve">A2</t>
  </si>
  <si>
    <t xml:space="preserve">SALE DE LA TABLA </t>
  </si>
  <si>
    <t xml:space="preserve"> </t>
  </si>
  <si>
    <t xml:space="preserve">MEDIAS DE 
LAS MEDIAS</t>
  </si>
  <si>
    <t xml:space="preserve">LCS</t>
  </si>
  <si>
    <r>
      <rPr>
        <sz val="11"/>
        <color rgb="FF000000"/>
        <rFont val="Calibri"/>
        <family val="2"/>
        <charset val="1"/>
      </rPr>
      <t xml:space="preserve">MEDIA DE LAS MEDIAS+A</t>
    </r>
    <r>
      <rPr>
        <sz val="8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*RANGO MEDIO</t>
    </r>
  </si>
  <si>
    <t xml:space="preserve">PUNTOS FUERA DE LÍMITES</t>
  </si>
  <si>
    <t xml:space="preserve">RANGO MEDIA</t>
  </si>
  <si>
    <t xml:space="preserve">LC</t>
  </si>
  <si>
    <t xml:space="preserve">MEDIA DE LAS MEDIAS</t>
  </si>
  <si>
    <t xml:space="preserve">VARIABILIDAD</t>
  </si>
  <si>
    <t xml:space="preserve">LCI</t>
  </si>
  <si>
    <t xml:space="preserve">MEDIA DE LAS MEDIAS-A2*RANGO MEDIO</t>
  </si>
  <si>
    <t xml:space="preserve">CAMBIO DE NIVEL</t>
  </si>
  <si>
    <t xml:space="preserve">NO. DE MUESTRA</t>
  </si>
  <si>
    <t xml:space="preserve">MEDIA</t>
  </si>
  <si>
    <t xml:space="preserve">TENDENCIA</t>
  </si>
  <si>
    <t xml:space="preserve">MUCHA VARIABILIDAD</t>
  </si>
  <si>
    <t xml:space="preserve">POCA VARIABILIDAD</t>
  </si>
  <si>
    <t xml:space="preserve">ANÁLISIS DE LA CARTA DE MEDIAS:</t>
  </si>
  <si>
    <t xml:space="preserve">CRITERIO </t>
  </si>
  <si>
    <t xml:space="preserve">PRUEBA</t>
  </si>
  <si>
    <t xml:space="preserve">ANÁLISIS</t>
  </si>
  <si>
    <t xml:space="preserve">UNO O MÁS PUNTOS FUERA DE LOS LÍMITES DE CONTROL </t>
  </si>
  <si>
    <t xml:space="preserve">CAMBIOS DE NIVEL</t>
  </si>
  <si>
    <t xml:space="preserve"> 8 O MÁS PUNTOS DE UN SOLO LADO DE LA LÍNEA  CENTRAL</t>
  </si>
  <si>
    <t xml:space="preserve">PRUEBA: MÁS DE 14 PUNTOS DE UN SOLO LADO DE LA LINEA CENTRAL.   </t>
  </si>
  <si>
    <t xml:space="preserve">CICLOS RECURRENTES</t>
  </si>
  <si>
    <t xml:space="preserve">PATRONES REPETITIVOS</t>
  </si>
  <si>
    <t xml:space="preserve">PRUEBA; Ocho puntos consecutivos en ambos lados de la línea central con ninguno en la zona C. </t>
  </si>
  <si>
    <t xml:space="preserve">FALTA DE VARIABILIDAD</t>
  </si>
  <si>
    <t xml:space="preserve">PRUEBA: Quince puntos consecutivos en la zona C, arriba o abajo de la línea central.  </t>
  </si>
  <si>
    <t xml:space="preserve">CARTAS DE RANGO </t>
  </si>
  <si>
    <t xml:space="preserve">MUESTRAS</t>
  </si>
  <si>
    <t xml:space="preserve">D4</t>
  </si>
  <si>
    <t xml:space="preserve">RANGO MEDIO *D4</t>
  </si>
  <si>
    <t xml:space="preserve">limite control superior</t>
  </si>
  <si>
    <t xml:space="preserve">D3</t>
  </si>
  <si>
    <t xml:space="preserve">RANGO MEDIO</t>
  </si>
  <si>
    <t xml:space="preserve">limite centrar</t>
  </si>
  <si>
    <t xml:space="preserve">RANGO MEDIO </t>
  </si>
  <si>
    <t xml:space="preserve">RANGO MEDIO * D3</t>
  </si>
  <si>
    <t xml:space="preserve">limite de control inferior</t>
  </si>
  <si>
    <t xml:space="preserve">Nº DE MUESTRA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</si>
</sst>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1206360</xdr:colOff>
      <xdr:row>29</xdr:row>
      <xdr:rowOff>163440</xdr:rowOff>
    </xdr:from>
    <xdr:to>
      <xdr:col>4</xdr:col>
      <xdr:colOff>298800</xdr:colOff>
      <xdr:row>41</xdr:row>
      <xdr:rowOff>96480</xdr:rowOff>
    </xdr:to>
    <xdr:pic>
      <xdr:nvPicPr>
        <xdr:cNvPr id="0" name="Imagen 4" descr="https://lh6.googleusercontent.com/oAsNzGX6RfT5-ixtFhboJiVYCNHUUcE_MvrFWMnhvBfrYbQj9ttQyh7MvrFa9r5tFnvZ_V2ACW_LdUiS71s3jJ0xKtccWnk9fHuMszVMfsNg2RYIaQD9Oi354LniElZ-bFUzZoCzXNQ"/>
        <xdr:cNvPicPr/>
      </xdr:nvPicPr>
      <xdr:blipFill>
        <a:blip r:embed="rId1"/>
        <a:stretch/>
      </xdr:blipFill>
      <xdr:spPr>
        <a:xfrm>
          <a:off x="1206360" y="7412040"/>
          <a:ext cx="5481000" cy="5000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370440</xdr:colOff>
      <xdr:row>34</xdr:row>
      <xdr:rowOff>29520</xdr:rowOff>
    </xdr:from>
    <xdr:to>
      <xdr:col>6</xdr:col>
      <xdr:colOff>93960</xdr:colOff>
      <xdr:row>35</xdr:row>
      <xdr:rowOff>129600</xdr:rowOff>
    </xdr:to>
    <xdr:sp>
      <xdr:nvSpPr>
        <xdr:cNvPr id="1" name="Elipse 5"/>
        <xdr:cNvSpPr/>
      </xdr:nvSpPr>
      <xdr:spPr>
        <a:xfrm>
          <a:off x="6759000" y="8611560"/>
          <a:ext cx="82800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77040</xdr:colOff>
      <xdr:row>34</xdr:row>
      <xdr:rowOff>26640</xdr:rowOff>
    </xdr:from>
    <xdr:to>
      <xdr:col>4</xdr:col>
      <xdr:colOff>193320</xdr:colOff>
      <xdr:row>35</xdr:row>
      <xdr:rowOff>126720</xdr:rowOff>
    </xdr:to>
    <xdr:sp>
      <xdr:nvSpPr>
        <xdr:cNvPr id="2" name="Elipse 6"/>
        <xdr:cNvSpPr/>
      </xdr:nvSpPr>
      <xdr:spPr>
        <a:xfrm>
          <a:off x="4344840" y="8608680"/>
          <a:ext cx="223704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776520</xdr:colOff>
      <xdr:row>34</xdr:row>
      <xdr:rowOff>38160</xdr:rowOff>
    </xdr:from>
    <xdr:to>
      <xdr:col>2</xdr:col>
      <xdr:colOff>209520</xdr:colOff>
      <xdr:row>35</xdr:row>
      <xdr:rowOff>138240</xdr:rowOff>
    </xdr:to>
    <xdr:sp>
      <xdr:nvSpPr>
        <xdr:cNvPr id="3" name="Elipse 7"/>
        <xdr:cNvSpPr/>
      </xdr:nvSpPr>
      <xdr:spPr>
        <a:xfrm>
          <a:off x="2148840" y="8620200"/>
          <a:ext cx="93168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349200</xdr:colOff>
      <xdr:row>35</xdr:row>
      <xdr:rowOff>39240</xdr:rowOff>
    </xdr:from>
    <xdr:to>
      <xdr:col>6</xdr:col>
      <xdr:colOff>404640</xdr:colOff>
      <xdr:row>35</xdr:row>
      <xdr:rowOff>63000</xdr:rowOff>
    </xdr:to>
    <xdr:sp>
      <xdr:nvSpPr>
        <xdr:cNvPr id="4" name="Conector recto 2"/>
        <xdr:cNvSpPr/>
      </xdr:nvSpPr>
      <xdr:spPr>
        <a:xfrm flipV="1">
          <a:off x="349200" y="8811720"/>
          <a:ext cx="7548480" cy="23760"/>
        </a:xfrm>
        <a:prstGeom prst="line">
          <a:avLst/>
        </a:prstGeom>
        <a:ln w="57150">
          <a:solidFill>
            <a:srgbClr val="ed7d31"/>
          </a:solidFill>
          <a:round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AD72"/>
  <sheetViews>
    <sheetView showFormulas="false" showGridLines="true" showRowColHeaders="true" showZeros="true" rightToLeft="false" tabSelected="true" showOutlineSymbols="true" defaultGridColor="true" view="normal" topLeftCell="A39" colorId="64" zoomScale="85" zoomScaleNormal="85" zoomScalePageLayoutView="100" workbookViewId="0">
      <selection pane="topLeft" activeCell="C60" activeCellId="0" sqref="C60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16.85"/>
    <col collapsed="false" customWidth="true" hidden="false" outlineLevel="0" max="3" min="3" style="0" width="15.71"/>
    <col collapsed="false" customWidth="true" hidden="false" outlineLevel="0" max="4" min="4" style="0" width="23.85"/>
    <col collapsed="false" customWidth="true" hidden="false" outlineLevel="0" max="5" min="5" style="0" width="6.28"/>
    <col collapsed="false" customWidth="true" hidden="false" outlineLevel="0" max="6" min="6" style="0" width="6.14"/>
    <col collapsed="false" customWidth="true" hidden="false" outlineLevel="0" max="7" min="7" style="0" width="6.43"/>
    <col collapsed="false" customWidth="true" hidden="false" outlineLevel="0" max="8" min="8" style="0" width="6"/>
    <col collapsed="false" customWidth="true" hidden="false" outlineLevel="0" max="9" min="9" style="0" width="6.14"/>
    <col collapsed="false" customWidth="true" hidden="false" outlineLevel="0" max="10" min="10" style="0" width="5.57"/>
    <col collapsed="false" customWidth="true" hidden="false" outlineLevel="0" max="11" min="11" style="0" width="6.14"/>
    <col collapsed="false" customWidth="true" hidden="false" outlineLevel="0" max="12" min="12" style="0" width="6"/>
    <col collapsed="false" customWidth="true" hidden="false" outlineLevel="0" max="13" min="13" style="0" width="6.57"/>
    <col collapsed="false" customWidth="true" hidden="false" outlineLevel="0" max="14" min="14" style="0" width="6.7"/>
    <col collapsed="false" customWidth="true" hidden="false" outlineLevel="0" max="15" min="15" style="0" width="10.41"/>
    <col collapsed="false" customWidth="true" hidden="false" outlineLevel="0" max="16" min="16" style="0" width="6.43"/>
    <col collapsed="false" customWidth="true" hidden="false" outlineLevel="0" max="17" min="17" style="0" width="5.7"/>
    <col collapsed="false" customWidth="true" hidden="false" outlineLevel="0" max="20" min="18" style="0" width="6.14"/>
    <col collapsed="false" customWidth="true" hidden="false" outlineLevel="0" max="21" min="21" style="0" width="6.57"/>
    <col collapsed="false" customWidth="true" hidden="false" outlineLevel="0" max="22" min="22" style="0" width="5.85"/>
    <col collapsed="false" customWidth="true" hidden="false" outlineLevel="0" max="23" min="23" style="0" width="6.43"/>
    <col collapsed="false" customWidth="true" hidden="false" outlineLevel="0" max="24" min="24" style="0" width="7.43"/>
    <col collapsed="false" customWidth="true" hidden="false" outlineLevel="0" max="25" min="25" style="0" width="29.86"/>
    <col collapsed="false" customWidth="true" hidden="false" outlineLevel="0" max="28" min="28" style="1" width="16.14"/>
    <col collapsed="false" customWidth="true" hidden="false" outlineLevel="0" max="29" min="29" style="1" width="49.57"/>
    <col collapsed="false" customWidth="true" hidden="false" outlineLevel="0" max="30" min="30" style="1" width="36.14"/>
  </cols>
  <sheetData>
    <row r="7" customFormat="false" ht="105.75" hidden="false" customHeight="true" outlineLevel="0" collapsed="false"/>
    <row r="11" customFormat="false" ht="30" hidden="false" customHeight="false" outlineLevel="0" collapsed="false">
      <c r="C11" s="2" t="s">
        <v>0</v>
      </c>
      <c r="D11" s="3" t="n">
        <v>1</v>
      </c>
      <c r="E11" s="3" t="n">
        <v>2</v>
      </c>
      <c r="F11" s="3" t="n">
        <v>3</v>
      </c>
      <c r="G11" s="3" t="n">
        <v>4</v>
      </c>
      <c r="H11" s="3" t="n">
        <v>5</v>
      </c>
      <c r="I11" s="3" t="n">
        <v>6</v>
      </c>
      <c r="J11" s="3" t="n">
        <v>7</v>
      </c>
      <c r="K11" s="3" t="n">
        <v>8</v>
      </c>
      <c r="L11" s="3" t="n">
        <v>9</v>
      </c>
      <c r="M11" s="3" t="n">
        <v>10</v>
      </c>
      <c r="N11" s="3" t="n">
        <v>11</v>
      </c>
      <c r="O11" s="3" t="n">
        <v>12</v>
      </c>
      <c r="P11" s="3" t="n">
        <v>13</v>
      </c>
      <c r="Q11" s="3" t="n">
        <v>14</v>
      </c>
      <c r="R11" s="3" t="n">
        <v>15</v>
      </c>
      <c r="S11" s="3" t="n">
        <v>16</v>
      </c>
      <c r="T11" s="3" t="n">
        <v>17</v>
      </c>
      <c r="U11" s="3" t="n">
        <v>18</v>
      </c>
      <c r="V11" s="3" t="n">
        <v>19</v>
      </c>
      <c r="W11" s="3" t="n">
        <v>20</v>
      </c>
    </row>
    <row r="12" customFormat="false" ht="13.8" hidden="false" customHeight="false" outlineLevel="0" collapsed="false">
      <c r="C12" s="4" t="n">
        <v>1</v>
      </c>
      <c r="D12" s="5" t="n">
        <v>11.1</v>
      </c>
      <c r="E12" s="5" t="n">
        <v>9.6</v>
      </c>
      <c r="F12" s="6" t="n">
        <v>9.7</v>
      </c>
      <c r="G12" s="5" t="n">
        <v>10.1</v>
      </c>
      <c r="H12" s="6" t="n">
        <v>12.4</v>
      </c>
      <c r="I12" s="5" t="n">
        <v>10.1</v>
      </c>
      <c r="J12" s="6" t="n">
        <v>11</v>
      </c>
      <c r="K12" s="5" t="n">
        <v>11.2</v>
      </c>
      <c r="L12" s="6" t="n">
        <v>10.6</v>
      </c>
      <c r="M12" s="5" t="n">
        <v>8.3</v>
      </c>
      <c r="N12" s="6" t="n">
        <v>10.6</v>
      </c>
      <c r="O12" s="5" t="n">
        <v>10.7</v>
      </c>
      <c r="P12" s="0" t="n">
        <v>10.7</v>
      </c>
      <c r="Q12" s="6" t="n">
        <v>11.3</v>
      </c>
      <c r="R12" s="5" t="n">
        <v>11.4</v>
      </c>
      <c r="S12" s="6" t="n">
        <v>10.1</v>
      </c>
      <c r="T12" s="5" t="n">
        <v>10.7</v>
      </c>
      <c r="U12" s="7" t="n">
        <v>11.9</v>
      </c>
      <c r="V12" s="5" t="n">
        <v>10.8</v>
      </c>
      <c r="W12" s="7" t="n">
        <v>12.4</v>
      </c>
    </row>
    <row r="13" customFormat="false" ht="13.8" hidden="false" customHeight="false" outlineLevel="0" collapsed="false">
      <c r="C13" s="4" t="n">
        <v>2</v>
      </c>
      <c r="D13" s="5" t="n">
        <v>9.4</v>
      </c>
      <c r="E13" s="5" t="n">
        <v>11</v>
      </c>
      <c r="F13" s="6" t="n">
        <v>10</v>
      </c>
      <c r="G13" s="5" t="n">
        <v>8.4</v>
      </c>
      <c r="H13" s="6" t="n">
        <v>10</v>
      </c>
      <c r="I13" s="5" t="s">
        <v>1</v>
      </c>
      <c r="J13" s="6" t="n">
        <v>11.5</v>
      </c>
      <c r="K13" s="5" t="n">
        <v>11</v>
      </c>
      <c r="L13" s="6" t="n">
        <v>10.4</v>
      </c>
      <c r="M13" s="6" t="n">
        <v>9.9</v>
      </c>
      <c r="N13" s="5" t="n">
        <v>10.2</v>
      </c>
      <c r="O13" s="5" t="n">
        <v>10.7</v>
      </c>
      <c r="P13" s="0" t="n">
        <v>10.7</v>
      </c>
      <c r="Q13" s="6" t="n">
        <v>11.4</v>
      </c>
      <c r="R13" s="5" t="n">
        <v>11.2</v>
      </c>
      <c r="S13" s="5" t="n">
        <v>10.1</v>
      </c>
      <c r="T13" s="5" t="n">
        <v>12.8</v>
      </c>
      <c r="U13" s="7" t="n">
        <v>11.9</v>
      </c>
      <c r="V13" s="5" t="n">
        <v>12.1</v>
      </c>
      <c r="W13" s="7" t="n">
        <v>11.1</v>
      </c>
    </row>
    <row r="14" customFormat="false" ht="13.8" hidden="false" customHeight="false" outlineLevel="0" collapsed="false">
      <c r="C14" s="4" t="n">
        <v>3</v>
      </c>
      <c r="D14" s="5" t="n">
        <v>11.2</v>
      </c>
      <c r="E14" s="5" t="n">
        <v>10</v>
      </c>
      <c r="F14" s="6" t="n">
        <v>10</v>
      </c>
      <c r="G14" s="5" t="s">
        <v>1</v>
      </c>
      <c r="H14" s="6" t="n">
        <v>10.7</v>
      </c>
      <c r="I14" s="5" t="s">
        <v>1</v>
      </c>
      <c r="J14" s="6" t="n">
        <v>11.8</v>
      </c>
      <c r="K14" s="5" t="n">
        <v>10.9</v>
      </c>
      <c r="L14" s="6" t="n">
        <v>10.5</v>
      </c>
      <c r="M14" s="5" t="n">
        <v>10.7</v>
      </c>
      <c r="N14" s="6" t="n">
        <v>10.5</v>
      </c>
      <c r="O14" s="5" t="n">
        <v>10.8</v>
      </c>
      <c r="P14" s="0" t="n">
        <v>10.8</v>
      </c>
      <c r="Q14" s="5" t="s">
        <v>2</v>
      </c>
      <c r="R14" s="5" t="n">
        <v>11.4</v>
      </c>
      <c r="S14" s="6" t="n">
        <v>9.7</v>
      </c>
      <c r="T14" s="5" t="n">
        <v>11.2</v>
      </c>
      <c r="U14" s="7" t="n">
        <v>11.6</v>
      </c>
      <c r="V14" s="5" t="n">
        <v>11.8</v>
      </c>
      <c r="W14" s="7" t="n">
        <v>10.8</v>
      </c>
    </row>
    <row r="15" customFormat="false" ht="13.8" hidden="false" customHeight="false" outlineLevel="0" collapsed="false">
      <c r="C15" s="4" t="n">
        <v>4</v>
      </c>
      <c r="D15" s="5" t="n">
        <v>10.4</v>
      </c>
      <c r="E15" s="5" t="n">
        <v>11</v>
      </c>
      <c r="F15" s="6" t="n">
        <v>9.8</v>
      </c>
      <c r="G15" s="5" t="n">
        <v>9.4</v>
      </c>
      <c r="H15" s="5" t="s">
        <v>3</v>
      </c>
      <c r="I15" s="5" t="s">
        <v>4</v>
      </c>
      <c r="J15" s="6" t="n">
        <v>11</v>
      </c>
      <c r="K15" s="5" t="n">
        <v>11.2</v>
      </c>
      <c r="L15" s="6" t="n">
        <v>10.5</v>
      </c>
      <c r="M15" s="5" t="n">
        <v>10.2</v>
      </c>
      <c r="N15" s="6" t="n">
        <v>8.4</v>
      </c>
      <c r="O15" s="5" t="n">
        <v>8.6</v>
      </c>
      <c r="P15" s="0" t="n">
        <v>8.6</v>
      </c>
      <c r="Q15" s="6" t="n">
        <v>10.6</v>
      </c>
      <c r="R15" s="5" t="n">
        <v>10.1</v>
      </c>
      <c r="S15" s="5" t="n">
        <v>9.8</v>
      </c>
      <c r="T15" s="5" t="n">
        <v>11.2</v>
      </c>
      <c r="U15" s="7" t="n">
        <v>12.4</v>
      </c>
      <c r="V15" s="5" t="n">
        <v>9.4</v>
      </c>
      <c r="W15" s="7" t="n">
        <v>11</v>
      </c>
    </row>
    <row r="16" customFormat="false" ht="14.85" hidden="false" customHeight="false" outlineLevel="0" collapsed="false">
      <c r="C16" s="4" t="n">
        <v>5</v>
      </c>
      <c r="D16" s="5" t="n">
        <v>10.1</v>
      </c>
      <c r="E16" s="5" t="n">
        <v>11</v>
      </c>
      <c r="F16" s="6" t="n">
        <v>10.4</v>
      </c>
      <c r="G16" s="5" t="n">
        <v>11</v>
      </c>
      <c r="H16" s="8" t="n">
        <v>11.3</v>
      </c>
      <c r="I16" s="5" t="s">
        <v>5</v>
      </c>
      <c r="J16" s="6" t="n">
        <v>11.3</v>
      </c>
      <c r="K16" s="5" t="n">
        <v>11</v>
      </c>
      <c r="L16" s="6" t="n">
        <v>10.9</v>
      </c>
      <c r="M16" s="5" t="n">
        <v>11.4</v>
      </c>
      <c r="N16" s="6" t="n">
        <v>9.9</v>
      </c>
      <c r="O16" s="5" t="n">
        <v>11.4</v>
      </c>
      <c r="P16" s="0" t="n">
        <v>11.4</v>
      </c>
      <c r="Q16" s="6" t="n">
        <v>11.1</v>
      </c>
      <c r="R16" s="9" t="n">
        <v>11.6</v>
      </c>
      <c r="S16" s="7" t="n">
        <v>10.5</v>
      </c>
      <c r="T16" s="5" t="n">
        <v>11.3</v>
      </c>
      <c r="U16" s="7" t="n">
        <v>11.4</v>
      </c>
      <c r="V16" s="5" t="n">
        <v>11.6</v>
      </c>
      <c r="W16" s="7" t="n">
        <v>11.9</v>
      </c>
    </row>
    <row r="17" customFormat="false" ht="13.8" hidden="false" customHeight="false" outlineLevel="0" collapsed="false">
      <c r="C17" s="10" t="s">
        <v>6</v>
      </c>
      <c r="D17" s="11" t="n">
        <f aca="false">AVERAGE(D12:D16)</f>
        <v>10.44</v>
      </c>
      <c r="E17" s="11" t="n">
        <f aca="false">AVERAGE(E12:E16)</f>
        <v>10.52</v>
      </c>
      <c r="F17" s="11" t="n">
        <f aca="false">AVERAGE(F12:F16)</f>
        <v>9.98</v>
      </c>
      <c r="G17" s="11" t="n">
        <f aca="false">AVERAGE(G12:G16)</f>
        <v>9.725</v>
      </c>
      <c r="H17" s="11" t="n">
        <f aca="false">AVERAGE(H12:H16)</f>
        <v>11.1</v>
      </c>
      <c r="I17" s="11" t="n">
        <f aca="false">AVERAGE(I12:I16)</f>
        <v>10.1</v>
      </c>
      <c r="J17" s="11" t="n">
        <f aca="false">AVERAGE(J12:J16)</f>
        <v>11.32</v>
      </c>
      <c r="K17" s="11" t="n">
        <f aca="false">AVERAGE(K12:K16)</f>
        <v>11.06</v>
      </c>
      <c r="L17" s="11" t="n">
        <f aca="false">AVERAGE(L12:L16)</f>
        <v>10.58</v>
      </c>
      <c r="M17" s="11" t="n">
        <f aca="false">AVERAGE(M12:M16)</f>
        <v>10.1</v>
      </c>
      <c r="N17" s="11" t="n">
        <f aca="false">AVERAGE(N12:N16)</f>
        <v>9.92</v>
      </c>
      <c r="O17" s="11" t="n">
        <f aca="false">AVERAGE(O12:O16)</f>
        <v>10.44</v>
      </c>
      <c r="P17" s="11" t="n">
        <f aca="false">AVERAGE(Q12:Q16)</f>
        <v>11.1</v>
      </c>
      <c r="Q17" s="11" t="n">
        <f aca="false">AVERAGE(R12:R16)</f>
        <v>11.14</v>
      </c>
      <c r="R17" s="11" t="n">
        <f aca="false">AVERAGE(S12:S16)</f>
        <v>10.04</v>
      </c>
      <c r="S17" s="11" t="n">
        <f aca="false">AVERAGE(T12:T16)</f>
        <v>11.44</v>
      </c>
      <c r="T17" s="11" t="n">
        <f aca="false">AVERAGE(U12:U16)</f>
        <v>11.84</v>
      </c>
      <c r="U17" s="11" t="n">
        <f aca="false">AVERAGE(V12:V16)</f>
        <v>11.14</v>
      </c>
      <c r="V17" s="11" t="n">
        <f aca="false">AVERAGE(W12:W16)</f>
        <v>11.44</v>
      </c>
      <c r="W17" s="11" t="n">
        <f aca="false">AVERAGE(W12:W16)</f>
        <v>11.44</v>
      </c>
      <c r="X17" s="12" t="n">
        <f aca="false">AVERAGE(D17:W17)</f>
        <v>10.74325</v>
      </c>
      <c r="Y17" s="13" t="s">
        <v>7</v>
      </c>
    </row>
    <row r="18" customFormat="false" ht="13.8" hidden="false" customHeight="false" outlineLevel="0" collapsed="false">
      <c r="C18" s="10" t="s">
        <v>8</v>
      </c>
      <c r="D18" s="14" t="n">
        <f aca="false">MAX(D12:D16)-MIN(D12:D16)</f>
        <v>1.8</v>
      </c>
      <c r="E18" s="14" t="n">
        <f aca="false">MAX(E12:E16)-MIN(E12:E16)</f>
        <v>1.4</v>
      </c>
      <c r="F18" s="14" t="n">
        <f aca="false">MAX(F12:F16)-MIN(F12:F16)</f>
        <v>0.700000000000001</v>
      </c>
      <c r="G18" s="14" t="n">
        <f aca="false">MAX(G12:G16)-MIN(G12:G16)</f>
        <v>2.6</v>
      </c>
      <c r="H18" s="14" t="n">
        <f aca="false">MAX(H12:H16)-MIN(H12:H16)</f>
        <v>2.4</v>
      </c>
      <c r="I18" s="14" t="n">
        <f aca="false">MAX(I12:I16)-MIN(I12:I16)</f>
        <v>0</v>
      </c>
      <c r="J18" s="14" t="n">
        <f aca="false">MAX(J12:J16)-MIN(J12:J16)</f>
        <v>0.800000000000001</v>
      </c>
      <c r="K18" s="14" t="n">
        <f aca="false">MAX(K12:K16)-MIN(K12:K16)</f>
        <v>0.299999999999999</v>
      </c>
      <c r="L18" s="14" t="n">
        <f aca="false">MAX(L12:L16)-MIN(L12:L16)</f>
        <v>0.5</v>
      </c>
      <c r="M18" s="14" t="n">
        <f aca="false">MAX(M12:M16)-MIN(M12:M16)</f>
        <v>3.1</v>
      </c>
      <c r="N18" s="14" t="n">
        <f aca="false">MAX(N12:N16)-MIN(N12:N16)</f>
        <v>2.2</v>
      </c>
      <c r="O18" s="14" t="n">
        <f aca="false">MAX(O12:O16)-MIN(O12:O16)</f>
        <v>2.8</v>
      </c>
      <c r="P18" s="14" t="n">
        <f aca="false">MAX(Q12:Q16)-MIN(Q12:Q16)</f>
        <v>0.800000000000001</v>
      </c>
      <c r="Q18" s="14" t="n">
        <f aca="false">MAX(R12:R16)-MIN(R12:R16)</f>
        <v>1.5</v>
      </c>
      <c r="R18" s="14" t="n">
        <f aca="false">MAX(S12:S16)-MIN(S12:S16)</f>
        <v>0.800000000000001</v>
      </c>
      <c r="S18" s="14" t="n">
        <f aca="false">MAX(T12:T16)-MIN(T12:T16)</f>
        <v>2.1</v>
      </c>
      <c r="T18" s="14" t="n">
        <f aca="false">MAX(U12:U16)-MIN(U12:U16)</f>
        <v>1</v>
      </c>
      <c r="U18" s="14" t="n">
        <f aca="false">MAX(V12:V16)-MIN(V12:V16)</f>
        <v>2.7</v>
      </c>
      <c r="V18" s="14" t="n">
        <f aca="false">MAX(W12:W16)-MIN(W12:W16)</f>
        <v>1.6</v>
      </c>
      <c r="W18" s="14" t="n">
        <f aca="false">MAX(W12:W16)-MIN(W12:W16)</f>
        <v>1.6</v>
      </c>
      <c r="X18" s="12" t="n">
        <f aca="false">AVERAGE(D18:W18)</f>
        <v>1.535</v>
      </c>
      <c r="Y18" s="13" t="s">
        <v>7</v>
      </c>
    </row>
    <row r="21" customFormat="false" ht="15" hidden="false" customHeight="false" outlineLevel="0" collapsed="false">
      <c r="B21" s="15" t="s">
        <v>9</v>
      </c>
      <c r="C21" s="16" t="n">
        <v>5</v>
      </c>
      <c r="D21" s="17" t="s">
        <v>10</v>
      </c>
      <c r="E21" s="18"/>
    </row>
    <row r="22" customFormat="false" ht="15.75" hidden="false" customHeight="false" outlineLevel="0" collapsed="false">
      <c r="B22" s="15" t="s">
        <v>11</v>
      </c>
      <c r="C22" s="16" t="n">
        <v>0.577</v>
      </c>
      <c r="D22" s="17" t="s">
        <v>12</v>
      </c>
      <c r="E22" s="18"/>
    </row>
    <row r="23" customFormat="false" ht="53.25" hidden="false" customHeight="true" outlineLevel="0" collapsed="false">
      <c r="A23" s="1" t="s">
        <v>13</v>
      </c>
      <c r="B23" s="19" t="s">
        <v>14</v>
      </c>
      <c r="C23" s="16" t="n">
        <f aca="false">X17</f>
        <v>10.74325</v>
      </c>
      <c r="D23" s="20"/>
      <c r="E23" s="18"/>
      <c r="H23" s="21" t="s">
        <v>15</v>
      </c>
      <c r="I23" s="22" t="s">
        <v>16</v>
      </c>
      <c r="J23" s="22"/>
      <c r="K23" s="22"/>
      <c r="L23" s="22"/>
      <c r="M23" s="22"/>
      <c r="N23" s="23"/>
      <c r="Y23" s="0" t="s">
        <v>17</v>
      </c>
    </row>
    <row r="24" customFormat="false" ht="15.75" hidden="false" customHeight="false" outlineLevel="0" collapsed="false">
      <c r="B24" s="15" t="s">
        <v>18</v>
      </c>
      <c r="C24" s="16" t="n">
        <f aca="false">X18</f>
        <v>1.535</v>
      </c>
      <c r="D24" s="17"/>
      <c r="E24" s="18"/>
      <c r="H24" s="0" t="s">
        <v>19</v>
      </c>
      <c r="I24" s="0" t="s">
        <v>20</v>
      </c>
      <c r="Y24" s="0" t="s">
        <v>21</v>
      </c>
    </row>
    <row r="25" customFormat="false" ht="15" hidden="false" customHeight="false" outlineLevel="0" collapsed="false">
      <c r="H25" s="24" t="s">
        <v>22</v>
      </c>
      <c r="I25" s="25" t="s">
        <v>23</v>
      </c>
      <c r="J25" s="25"/>
      <c r="K25" s="25"/>
      <c r="L25" s="25"/>
      <c r="M25" s="25"/>
      <c r="N25" s="26"/>
      <c r="Y25" s="0" t="s">
        <v>24</v>
      </c>
    </row>
    <row r="26" customFormat="false" ht="15" hidden="false" customHeight="false" outlineLevel="0" collapsed="false">
      <c r="B26" s="15" t="s">
        <v>25</v>
      </c>
      <c r="C26" s="27" t="n">
        <f aca="false">D11</f>
        <v>1</v>
      </c>
      <c r="D26" s="27" t="n">
        <f aca="false">E11</f>
        <v>2</v>
      </c>
      <c r="E26" s="27" t="n">
        <f aca="false">F11</f>
        <v>3</v>
      </c>
      <c r="F26" s="27" t="n">
        <f aca="false">G11</f>
        <v>4</v>
      </c>
      <c r="G26" s="27" t="n">
        <f aca="false">H11</f>
        <v>5</v>
      </c>
      <c r="H26" s="27" t="n">
        <f aca="false">I11</f>
        <v>6</v>
      </c>
      <c r="I26" s="27" t="n">
        <f aca="false">J11</f>
        <v>7</v>
      </c>
      <c r="J26" s="27" t="n">
        <f aca="false">K11</f>
        <v>8</v>
      </c>
      <c r="K26" s="27" t="n">
        <f aca="false">L11</f>
        <v>9</v>
      </c>
      <c r="L26" s="27" t="n">
        <f aca="false">M11</f>
        <v>10</v>
      </c>
      <c r="M26" s="27" t="n">
        <f aca="false">N11</f>
        <v>11</v>
      </c>
      <c r="N26" s="27" t="n">
        <f aca="false">O11</f>
        <v>12</v>
      </c>
      <c r="O26" s="27" t="n">
        <f aca="false">P11</f>
        <v>13</v>
      </c>
      <c r="P26" s="27" t="n">
        <f aca="false">Q11</f>
        <v>14</v>
      </c>
      <c r="Q26" s="27" t="n">
        <f aca="false">R11</f>
        <v>15</v>
      </c>
      <c r="R26" s="27" t="n">
        <f aca="false">S11</f>
        <v>16</v>
      </c>
      <c r="S26" s="27" t="n">
        <f aca="false">T11</f>
        <v>17</v>
      </c>
      <c r="T26" s="27" t="n">
        <f aca="false">U11</f>
        <v>18</v>
      </c>
      <c r="U26" s="27" t="n">
        <f aca="false">V11</f>
        <v>19</v>
      </c>
      <c r="V26" s="27" t="n">
        <f aca="false">W11</f>
        <v>20</v>
      </c>
    </row>
    <row r="27" customFormat="false" ht="13.8" hidden="false" customHeight="false" outlineLevel="0" collapsed="false">
      <c r="B27" s="15" t="s">
        <v>26</v>
      </c>
      <c r="C27" s="28" t="n">
        <f aca="false">D17</f>
        <v>10.44</v>
      </c>
      <c r="D27" s="28" t="n">
        <f aca="false">E17</f>
        <v>10.52</v>
      </c>
      <c r="E27" s="28" t="n">
        <f aca="false">F17</f>
        <v>9.98</v>
      </c>
      <c r="F27" s="28" t="n">
        <f aca="false">G17</f>
        <v>9.725</v>
      </c>
      <c r="G27" s="28" t="n">
        <f aca="false">H17</f>
        <v>11.1</v>
      </c>
      <c r="H27" s="28" t="n">
        <f aca="false">I17</f>
        <v>10.1</v>
      </c>
      <c r="I27" s="28" t="n">
        <f aca="false">J17</f>
        <v>11.32</v>
      </c>
      <c r="J27" s="28" t="n">
        <f aca="false">K17</f>
        <v>11.06</v>
      </c>
      <c r="K27" s="28" t="n">
        <f aca="false">L17</f>
        <v>10.58</v>
      </c>
      <c r="L27" s="28" t="n">
        <f aca="false">M17</f>
        <v>10.1</v>
      </c>
      <c r="M27" s="28" t="n">
        <f aca="false">N17</f>
        <v>9.92</v>
      </c>
      <c r="N27" s="28" t="n">
        <f aca="false">O17</f>
        <v>10.44</v>
      </c>
      <c r="O27" s="28" t="n">
        <f aca="false">P17</f>
        <v>11.1</v>
      </c>
      <c r="P27" s="28" t="n">
        <f aca="false">Q17</f>
        <v>11.14</v>
      </c>
      <c r="Q27" s="28" t="n">
        <f aca="false">R17</f>
        <v>10.04</v>
      </c>
      <c r="R27" s="28" t="n">
        <f aca="false">S17</f>
        <v>11.44</v>
      </c>
      <c r="S27" s="28" t="n">
        <f aca="false">T17</f>
        <v>11.84</v>
      </c>
      <c r="T27" s="28" t="n">
        <f aca="false">U17</f>
        <v>11.14</v>
      </c>
      <c r="U27" s="28" t="n">
        <f aca="false">V17</f>
        <v>11.44</v>
      </c>
      <c r="V27" s="28" t="n">
        <f aca="false">W17</f>
        <v>11.44</v>
      </c>
    </row>
    <row r="28" customFormat="false" ht="15" hidden="false" customHeight="false" outlineLevel="0" collapsed="false">
      <c r="B28" s="15" t="s">
        <v>15</v>
      </c>
      <c r="C28" s="27" t="n">
        <f aca="false">C23+C22*C24</f>
        <v>11.628945</v>
      </c>
      <c r="D28" s="27" t="n">
        <f aca="false">C28</f>
        <v>11.628945</v>
      </c>
      <c r="E28" s="27" t="n">
        <f aca="false">D28</f>
        <v>11.628945</v>
      </c>
      <c r="F28" s="27" t="n">
        <f aca="false">E28</f>
        <v>11.628945</v>
      </c>
      <c r="G28" s="27" t="n">
        <f aca="false">F28</f>
        <v>11.628945</v>
      </c>
      <c r="H28" s="27" t="n">
        <f aca="false">G28</f>
        <v>11.628945</v>
      </c>
      <c r="I28" s="27" t="n">
        <f aca="false">H28</f>
        <v>11.628945</v>
      </c>
      <c r="J28" s="27" t="n">
        <f aca="false">I28</f>
        <v>11.628945</v>
      </c>
      <c r="K28" s="27" t="n">
        <f aca="false">J28</f>
        <v>11.628945</v>
      </c>
      <c r="L28" s="27" t="n">
        <f aca="false">K28</f>
        <v>11.628945</v>
      </c>
      <c r="M28" s="27" t="n">
        <f aca="false">L28</f>
        <v>11.628945</v>
      </c>
      <c r="N28" s="27" t="n">
        <f aca="false">M28</f>
        <v>11.628945</v>
      </c>
      <c r="O28" s="27" t="n">
        <f aca="false">N28</f>
        <v>11.628945</v>
      </c>
      <c r="P28" s="27" t="n">
        <f aca="false">O28</f>
        <v>11.628945</v>
      </c>
      <c r="Q28" s="27" t="n">
        <f aca="false">P28</f>
        <v>11.628945</v>
      </c>
      <c r="R28" s="27" t="n">
        <f aca="false">Q28</f>
        <v>11.628945</v>
      </c>
      <c r="S28" s="27" t="n">
        <f aca="false">R28</f>
        <v>11.628945</v>
      </c>
      <c r="T28" s="27" t="n">
        <f aca="false">S28</f>
        <v>11.628945</v>
      </c>
      <c r="U28" s="27" t="n">
        <f aca="false">T28</f>
        <v>11.628945</v>
      </c>
      <c r="V28" s="27" t="n">
        <f aca="false">U28</f>
        <v>11.628945</v>
      </c>
      <c r="Y28" s="0" t="s">
        <v>27</v>
      </c>
    </row>
    <row r="29" customFormat="false" ht="13.8" hidden="false" customHeight="false" outlineLevel="0" collapsed="false">
      <c r="B29" s="15" t="s">
        <v>19</v>
      </c>
      <c r="C29" s="27" t="n">
        <f aca="false">C23</f>
        <v>10.74325</v>
      </c>
      <c r="D29" s="27" t="n">
        <f aca="false">C29</f>
        <v>10.74325</v>
      </c>
      <c r="E29" s="27" t="n">
        <f aca="false">D29</f>
        <v>10.74325</v>
      </c>
      <c r="F29" s="27" t="n">
        <f aca="false">E29</f>
        <v>10.74325</v>
      </c>
      <c r="G29" s="27" t="n">
        <f aca="false">F29</f>
        <v>10.74325</v>
      </c>
      <c r="H29" s="27" t="n">
        <f aca="false">G29</f>
        <v>10.74325</v>
      </c>
      <c r="I29" s="27" t="n">
        <f aca="false">H29</f>
        <v>10.74325</v>
      </c>
      <c r="J29" s="27" t="n">
        <f aca="false">I29</f>
        <v>10.74325</v>
      </c>
      <c r="K29" s="27" t="n">
        <f aca="false">J29</f>
        <v>10.74325</v>
      </c>
      <c r="L29" s="27" t="n">
        <f aca="false">K29</f>
        <v>10.74325</v>
      </c>
      <c r="M29" s="27" t="n">
        <f aca="false">L29</f>
        <v>10.74325</v>
      </c>
      <c r="N29" s="27" t="n">
        <f aca="false">M29</f>
        <v>10.74325</v>
      </c>
      <c r="O29" s="27" t="n">
        <f aca="false">N29</f>
        <v>10.74325</v>
      </c>
      <c r="P29" s="27" t="n">
        <f aca="false">O29</f>
        <v>10.74325</v>
      </c>
      <c r="Q29" s="27" t="n">
        <f aca="false">P29</f>
        <v>10.74325</v>
      </c>
      <c r="R29" s="27" t="n">
        <f aca="false">Q29</f>
        <v>10.74325</v>
      </c>
      <c r="S29" s="27" t="n">
        <f aca="false">R29</f>
        <v>10.74325</v>
      </c>
      <c r="T29" s="27" t="n">
        <f aca="false">S29</f>
        <v>10.74325</v>
      </c>
      <c r="U29" s="27" t="n">
        <f aca="false">T29</f>
        <v>10.74325</v>
      </c>
      <c r="V29" s="27" t="n">
        <f aca="false">U29</f>
        <v>10.74325</v>
      </c>
      <c r="Y29" s="0" t="s">
        <v>28</v>
      </c>
    </row>
    <row r="30" customFormat="false" ht="15" hidden="false" customHeight="false" outlineLevel="0" collapsed="false">
      <c r="B30" s="15" t="s">
        <v>22</v>
      </c>
      <c r="C30" s="27" t="n">
        <f aca="false">C23-C22*C24</f>
        <v>9.857555</v>
      </c>
      <c r="D30" s="27" t="n">
        <f aca="false">C30</f>
        <v>9.857555</v>
      </c>
      <c r="E30" s="27" t="n">
        <f aca="false">D30</f>
        <v>9.857555</v>
      </c>
      <c r="F30" s="27" t="n">
        <f aca="false">E30</f>
        <v>9.857555</v>
      </c>
      <c r="G30" s="27" t="n">
        <f aca="false">F30</f>
        <v>9.857555</v>
      </c>
      <c r="H30" s="27" t="n">
        <f aca="false">G30</f>
        <v>9.857555</v>
      </c>
      <c r="I30" s="27" t="n">
        <f aca="false">H30</f>
        <v>9.857555</v>
      </c>
      <c r="J30" s="27" t="n">
        <f aca="false">I30</f>
        <v>9.857555</v>
      </c>
      <c r="K30" s="27" t="n">
        <f aca="false">J30</f>
        <v>9.857555</v>
      </c>
      <c r="L30" s="27" t="n">
        <f aca="false">K30</f>
        <v>9.857555</v>
      </c>
      <c r="M30" s="27" t="n">
        <f aca="false">L30</f>
        <v>9.857555</v>
      </c>
      <c r="N30" s="27" t="n">
        <f aca="false">M30</f>
        <v>9.857555</v>
      </c>
      <c r="O30" s="27" t="n">
        <f aca="false">N30</f>
        <v>9.857555</v>
      </c>
      <c r="P30" s="27" t="n">
        <f aca="false">O30</f>
        <v>9.857555</v>
      </c>
      <c r="Q30" s="27" t="n">
        <f aca="false">P30</f>
        <v>9.857555</v>
      </c>
      <c r="R30" s="27" t="n">
        <f aca="false">Q30</f>
        <v>9.857555</v>
      </c>
      <c r="S30" s="27" t="n">
        <f aca="false">R30</f>
        <v>9.857555</v>
      </c>
      <c r="T30" s="27" t="n">
        <f aca="false">S30</f>
        <v>9.857555</v>
      </c>
      <c r="U30" s="27" t="n">
        <f aca="false">T30</f>
        <v>9.857555</v>
      </c>
      <c r="V30" s="27" t="n">
        <f aca="false">U30</f>
        <v>9.857555</v>
      </c>
      <c r="Y30" s="0" t="s">
        <v>29</v>
      </c>
    </row>
    <row r="31" customFormat="false" ht="15" hidden="false" customHeight="false" outlineLevel="0" collapsed="false">
      <c r="B31" s="17"/>
    </row>
    <row r="32" customFormat="false" ht="15" hidden="false" customHeight="false" outlineLevel="0" collapsed="false">
      <c r="B32" s="17"/>
    </row>
    <row r="33" customFormat="false" ht="45" hidden="false" customHeight="true" outlineLevel="0" collapsed="false">
      <c r="AB33" s="29" t="s">
        <v>30</v>
      </c>
      <c r="AC33" s="29"/>
    </row>
    <row r="34" customFormat="false" ht="15" hidden="false" customHeight="false" outlineLevel="0" collapsed="false">
      <c r="B34" s="17"/>
    </row>
    <row r="35" customFormat="false" ht="15" hidden="false" customHeight="false" outlineLevel="0" collapsed="false">
      <c r="B35" s="17"/>
      <c r="AB35" s="30" t="s">
        <v>31</v>
      </c>
      <c r="AC35" s="30" t="s">
        <v>32</v>
      </c>
      <c r="AD35" s="30" t="s">
        <v>33</v>
      </c>
    </row>
    <row r="36" customFormat="false" ht="129" hidden="false" customHeight="true" outlineLevel="0" collapsed="false">
      <c r="B36" s="17"/>
      <c r="AB36" s="30" t="s">
        <v>17</v>
      </c>
      <c r="AC36" s="30" t="s">
        <v>34</v>
      </c>
      <c r="AD36" s="31"/>
    </row>
    <row r="37" customFormat="false" ht="30" hidden="false" customHeight="false" outlineLevel="0" collapsed="false">
      <c r="B37" s="17"/>
      <c r="AB37" s="30" t="s">
        <v>35</v>
      </c>
      <c r="AC37" s="30" t="s">
        <v>36</v>
      </c>
      <c r="AD37" s="31"/>
    </row>
    <row r="38" customFormat="false" ht="30" hidden="false" customHeight="false" outlineLevel="0" collapsed="false">
      <c r="B38" s="17"/>
      <c r="AB38" s="30" t="s">
        <v>27</v>
      </c>
      <c r="AC38" s="30" t="s">
        <v>37</v>
      </c>
      <c r="AD38" s="31"/>
    </row>
    <row r="39" customFormat="false" ht="30" hidden="false" customHeight="false" outlineLevel="0" collapsed="false">
      <c r="B39" s="17"/>
      <c r="AB39" s="30" t="s">
        <v>38</v>
      </c>
      <c r="AC39" s="30" t="s">
        <v>39</v>
      </c>
      <c r="AD39" s="31"/>
    </row>
    <row r="40" customFormat="false" ht="30" hidden="false" customHeight="false" outlineLevel="0" collapsed="false">
      <c r="B40" s="17"/>
      <c r="AB40" s="30" t="s">
        <v>28</v>
      </c>
      <c r="AC40" s="30" t="s">
        <v>40</v>
      </c>
      <c r="AD40" s="31"/>
    </row>
    <row r="41" customFormat="false" ht="30" hidden="false" customHeight="false" outlineLevel="0" collapsed="false">
      <c r="B41" s="17"/>
      <c r="AB41" s="30" t="s">
        <v>41</v>
      </c>
      <c r="AC41" s="30" t="s">
        <v>42</v>
      </c>
      <c r="AD41" s="31"/>
    </row>
    <row r="42" customFormat="false" ht="15" hidden="false" customHeight="false" outlineLevel="0" collapsed="false">
      <c r="B42" s="17"/>
    </row>
    <row r="43" customFormat="false" ht="15" hidden="false" customHeight="false" outlineLevel="0" collapsed="false">
      <c r="B43" s="17"/>
    </row>
    <row r="45" customFormat="false" ht="15" hidden="false" customHeight="false" outlineLevel="0" collapsed="false">
      <c r="F45" s="32" t="s">
        <v>43</v>
      </c>
      <c r="G45" s="32"/>
      <c r="H45" s="32"/>
      <c r="I45" s="32"/>
      <c r="J45" s="32"/>
      <c r="K45" s="32"/>
      <c r="L45" s="32"/>
      <c r="M45" s="32"/>
      <c r="N45" s="32"/>
      <c r="O45" s="32"/>
    </row>
    <row r="46" customFormat="false" ht="15.75" hidden="false" customHeight="false" outlineLevel="0" collapsed="false">
      <c r="B46" s="15" t="s">
        <v>44</v>
      </c>
      <c r="C46" s="33" t="n">
        <v>5</v>
      </c>
    </row>
    <row r="47" customFormat="false" ht="15.75" hidden="false" customHeight="false" outlineLevel="0" collapsed="false">
      <c r="B47" s="15" t="s">
        <v>45</v>
      </c>
      <c r="C47" s="33" t="n">
        <v>2.114</v>
      </c>
      <c r="D47" s="17" t="s">
        <v>12</v>
      </c>
      <c r="K47" s="21" t="s">
        <v>15</v>
      </c>
      <c r="L47" s="22" t="s">
        <v>46</v>
      </c>
      <c r="M47" s="22"/>
      <c r="N47" s="22"/>
      <c r="O47" s="22"/>
      <c r="P47" s="22"/>
      <c r="Q47" s="23"/>
      <c r="R47" s="0" t="s">
        <v>47</v>
      </c>
    </row>
    <row r="48" customFormat="false" ht="15.75" hidden="false" customHeight="false" outlineLevel="0" collapsed="false">
      <c r="B48" s="15" t="s">
        <v>48</v>
      </c>
      <c r="C48" s="33" t="n">
        <v>0</v>
      </c>
      <c r="D48" s="17" t="s">
        <v>12</v>
      </c>
      <c r="K48" s="0" t="s">
        <v>19</v>
      </c>
      <c r="L48" s="0" t="s">
        <v>49</v>
      </c>
      <c r="R48" s="0" t="s">
        <v>50</v>
      </c>
    </row>
    <row r="49" customFormat="false" ht="15.75" hidden="false" customHeight="false" outlineLevel="0" collapsed="false">
      <c r="B49" s="15" t="s">
        <v>51</v>
      </c>
      <c r="C49" s="33" t="n">
        <f aca="false">C24</f>
        <v>1.535</v>
      </c>
      <c r="K49" s="21" t="s">
        <v>22</v>
      </c>
      <c r="L49" s="22" t="s">
        <v>52</v>
      </c>
      <c r="M49" s="22"/>
      <c r="N49" s="22"/>
      <c r="O49" s="22"/>
      <c r="P49" s="22"/>
      <c r="Q49" s="23"/>
      <c r="R49" s="0" t="s">
        <v>53</v>
      </c>
    </row>
    <row r="51" customFormat="false" ht="15" hidden="false" customHeight="false" outlineLevel="0" collapsed="false">
      <c r="B51" s="15" t="s">
        <v>54</v>
      </c>
      <c r="C51" s="27" t="n">
        <f aca="false">D11</f>
        <v>1</v>
      </c>
      <c r="D51" s="27" t="n">
        <f aca="false">E11</f>
        <v>2</v>
      </c>
      <c r="E51" s="27" t="n">
        <f aca="false">F11</f>
        <v>3</v>
      </c>
      <c r="F51" s="27" t="n">
        <f aca="false">G11</f>
        <v>4</v>
      </c>
      <c r="G51" s="27" t="n">
        <f aca="false">H11</f>
        <v>5</v>
      </c>
      <c r="H51" s="27" t="n">
        <f aca="false">I11</f>
        <v>6</v>
      </c>
      <c r="I51" s="27" t="n">
        <f aca="false">J11</f>
        <v>7</v>
      </c>
      <c r="J51" s="27" t="n">
        <f aca="false">K11</f>
        <v>8</v>
      </c>
      <c r="K51" s="27" t="n">
        <f aca="false">L11</f>
        <v>9</v>
      </c>
      <c r="L51" s="27" t="n">
        <f aca="false">M11</f>
        <v>10</v>
      </c>
      <c r="M51" s="27" t="n">
        <f aca="false">N11</f>
        <v>11</v>
      </c>
      <c r="N51" s="27" t="n">
        <f aca="false">O11</f>
        <v>12</v>
      </c>
      <c r="O51" s="27" t="n">
        <f aca="false">P11</f>
        <v>13</v>
      </c>
      <c r="P51" s="27" t="n">
        <f aca="false">Q11</f>
        <v>14</v>
      </c>
      <c r="Q51" s="27" t="n">
        <f aca="false">R11</f>
        <v>15</v>
      </c>
      <c r="R51" s="27" t="n">
        <f aca="false">S11</f>
        <v>16</v>
      </c>
      <c r="S51" s="27" t="n">
        <f aca="false">T11</f>
        <v>17</v>
      </c>
      <c r="T51" s="27" t="n">
        <f aca="false">U11</f>
        <v>18</v>
      </c>
      <c r="U51" s="27" t="n">
        <f aca="false">V11</f>
        <v>19</v>
      </c>
      <c r="V51" s="27" t="n">
        <f aca="false">W11</f>
        <v>20</v>
      </c>
    </row>
    <row r="52" customFormat="false" ht="15" hidden="false" customHeight="false" outlineLevel="0" collapsed="false">
      <c r="B52" s="15" t="s">
        <v>8</v>
      </c>
      <c r="C52" s="34" t="n">
        <f aca="false">D18</f>
        <v>1.8</v>
      </c>
      <c r="D52" s="34" t="n">
        <f aca="false">E18</f>
        <v>1.4</v>
      </c>
      <c r="E52" s="34" t="n">
        <f aca="false">F18</f>
        <v>0.700000000000001</v>
      </c>
      <c r="F52" s="34" t="n">
        <f aca="false">G18</f>
        <v>2.6</v>
      </c>
      <c r="G52" s="34" t="n">
        <f aca="false">H18</f>
        <v>2.4</v>
      </c>
      <c r="H52" s="34" t="n">
        <f aca="false">I18</f>
        <v>0</v>
      </c>
      <c r="I52" s="34" t="n">
        <f aca="false">J18</f>
        <v>0.800000000000001</v>
      </c>
      <c r="J52" s="34" t="n">
        <f aca="false">K18</f>
        <v>0.299999999999999</v>
      </c>
      <c r="K52" s="34" t="n">
        <f aca="false">L18</f>
        <v>0.5</v>
      </c>
      <c r="L52" s="34" t="n">
        <f aca="false">M18</f>
        <v>3.1</v>
      </c>
      <c r="M52" s="34" t="n">
        <f aca="false">N18</f>
        <v>2.2</v>
      </c>
      <c r="N52" s="34" t="n">
        <f aca="false">O18</f>
        <v>2.8</v>
      </c>
      <c r="O52" s="34" t="n">
        <f aca="false">P18</f>
        <v>0.800000000000001</v>
      </c>
      <c r="P52" s="34" t="n">
        <f aca="false">Q18</f>
        <v>1.5</v>
      </c>
      <c r="Q52" s="34" t="n">
        <f aca="false">R18</f>
        <v>0.800000000000001</v>
      </c>
      <c r="R52" s="34" t="n">
        <f aca="false">S18</f>
        <v>2.1</v>
      </c>
      <c r="S52" s="34" t="n">
        <f aca="false">T18</f>
        <v>1</v>
      </c>
      <c r="T52" s="34" t="n">
        <f aca="false">U18</f>
        <v>2.7</v>
      </c>
      <c r="U52" s="34" t="n">
        <f aca="false">V18</f>
        <v>1.6</v>
      </c>
      <c r="V52" s="34" t="n">
        <f aca="false">W18</f>
        <v>1.6</v>
      </c>
    </row>
    <row r="53" customFormat="false" ht="15" hidden="false" customHeight="false" outlineLevel="0" collapsed="false">
      <c r="B53" s="15" t="s">
        <v>15</v>
      </c>
      <c r="C53" s="27" t="n">
        <f aca="false">C49*C47</f>
        <v>3.24499</v>
      </c>
      <c r="D53" s="27" t="n">
        <f aca="false">C53</f>
        <v>3.24499</v>
      </c>
      <c r="E53" s="27" t="n">
        <f aca="false">D53</f>
        <v>3.24499</v>
      </c>
      <c r="F53" s="27" t="n">
        <f aca="false">E53</f>
        <v>3.24499</v>
      </c>
      <c r="G53" s="27" t="n">
        <f aca="false">F53</f>
        <v>3.24499</v>
      </c>
      <c r="H53" s="27" t="n">
        <f aca="false">G53</f>
        <v>3.24499</v>
      </c>
      <c r="I53" s="27" t="n">
        <f aca="false">H53</f>
        <v>3.24499</v>
      </c>
      <c r="J53" s="27" t="n">
        <f aca="false">I53</f>
        <v>3.24499</v>
      </c>
      <c r="K53" s="27" t="n">
        <f aca="false">J53</f>
        <v>3.24499</v>
      </c>
      <c r="L53" s="27" t="n">
        <f aca="false">K53</f>
        <v>3.24499</v>
      </c>
      <c r="M53" s="27" t="n">
        <f aca="false">L53</f>
        <v>3.24499</v>
      </c>
      <c r="N53" s="27" t="n">
        <f aca="false">M53</f>
        <v>3.24499</v>
      </c>
      <c r="O53" s="27" t="n">
        <f aca="false">N53</f>
        <v>3.24499</v>
      </c>
      <c r="P53" s="27" t="n">
        <f aca="false">O53</f>
        <v>3.24499</v>
      </c>
      <c r="Q53" s="27" t="n">
        <f aca="false">P53</f>
        <v>3.24499</v>
      </c>
      <c r="R53" s="27" t="n">
        <f aca="false">Q53</f>
        <v>3.24499</v>
      </c>
      <c r="S53" s="27" t="n">
        <f aca="false">R53</f>
        <v>3.24499</v>
      </c>
      <c r="T53" s="27" t="n">
        <f aca="false">S53</f>
        <v>3.24499</v>
      </c>
      <c r="U53" s="27" t="n">
        <f aca="false">T53</f>
        <v>3.24499</v>
      </c>
      <c r="V53" s="27" t="n">
        <f aca="false">U53</f>
        <v>3.24499</v>
      </c>
    </row>
    <row r="54" customFormat="false" ht="13.8" hidden="false" customHeight="false" outlineLevel="0" collapsed="false">
      <c r="B54" s="15" t="s">
        <v>19</v>
      </c>
      <c r="C54" s="0" t="n">
        <f aca="false">C49</f>
        <v>1.535</v>
      </c>
      <c r="D54" s="0" t="n">
        <f aca="false">C54</f>
        <v>1.535</v>
      </c>
      <c r="E54" s="0" t="n">
        <f aca="false">D54</f>
        <v>1.535</v>
      </c>
      <c r="F54" s="0" t="n">
        <f aca="false">E54</f>
        <v>1.535</v>
      </c>
      <c r="G54" s="0" t="n">
        <f aca="false">F54</f>
        <v>1.535</v>
      </c>
      <c r="H54" s="0" t="n">
        <f aca="false">G54</f>
        <v>1.535</v>
      </c>
      <c r="I54" s="0" t="n">
        <f aca="false">H54</f>
        <v>1.535</v>
      </c>
      <c r="J54" s="0" t="n">
        <f aca="false">I54</f>
        <v>1.535</v>
      </c>
      <c r="K54" s="0" t="n">
        <f aca="false">J54</f>
        <v>1.535</v>
      </c>
      <c r="L54" s="0" t="n">
        <f aca="false">K54</f>
        <v>1.535</v>
      </c>
      <c r="M54" s="0" t="n">
        <f aca="false">L54</f>
        <v>1.535</v>
      </c>
      <c r="N54" s="0" t="n">
        <f aca="false">M54</f>
        <v>1.535</v>
      </c>
      <c r="O54" s="0" t="n">
        <f aca="false">N54</f>
        <v>1.535</v>
      </c>
      <c r="P54" s="0" t="n">
        <f aca="false">O54</f>
        <v>1.535</v>
      </c>
      <c r="Q54" s="0" t="n">
        <f aca="false">P54</f>
        <v>1.535</v>
      </c>
      <c r="R54" s="0" t="n">
        <f aca="false">Q54</f>
        <v>1.535</v>
      </c>
      <c r="S54" s="0" t="n">
        <f aca="false">R54</f>
        <v>1.535</v>
      </c>
      <c r="T54" s="0" t="n">
        <f aca="false">S54</f>
        <v>1.535</v>
      </c>
      <c r="U54" s="0" t="n">
        <f aca="false">T54</f>
        <v>1.535</v>
      </c>
      <c r="V54" s="0" t="n">
        <f aca="false">U54</f>
        <v>1.535</v>
      </c>
    </row>
    <row r="55" customFormat="false" ht="13.8" hidden="false" customHeight="false" outlineLevel="0" collapsed="false">
      <c r="B55" s="15" t="s">
        <v>22</v>
      </c>
      <c r="C55" s="27" t="n">
        <f aca="false">C49*C48</f>
        <v>0</v>
      </c>
      <c r="D55" s="27" t="n">
        <f aca="false">C55</f>
        <v>0</v>
      </c>
      <c r="E55" s="27" t="n">
        <f aca="false">D55</f>
        <v>0</v>
      </c>
      <c r="F55" s="27" t="n">
        <f aca="false">E55</f>
        <v>0</v>
      </c>
      <c r="G55" s="27" t="n">
        <f aca="false">F55</f>
        <v>0</v>
      </c>
      <c r="H55" s="27" t="n">
        <f aca="false">G55</f>
        <v>0</v>
      </c>
      <c r="I55" s="27" t="n">
        <f aca="false">H55</f>
        <v>0</v>
      </c>
      <c r="J55" s="27" t="n">
        <f aca="false">I55</f>
        <v>0</v>
      </c>
      <c r="K55" s="27" t="n">
        <f aca="false">J55</f>
        <v>0</v>
      </c>
      <c r="L55" s="27" t="n">
        <f aca="false">K55</f>
        <v>0</v>
      </c>
      <c r="M55" s="27" t="n">
        <f aca="false">L55</f>
        <v>0</v>
      </c>
      <c r="N55" s="27" t="n">
        <f aca="false">M55</f>
        <v>0</v>
      </c>
      <c r="O55" s="27" t="n">
        <f aca="false">N55</f>
        <v>0</v>
      </c>
      <c r="P55" s="27" t="n">
        <f aca="false">O55</f>
        <v>0</v>
      </c>
      <c r="Q55" s="27" t="n">
        <f aca="false">P55</f>
        <v>0</v>
      </c>
      <c r="R55" s="27" t="n">
        <f aca="false">Q55</f>
        <v>0</v>
      </c>
      <c r="S55" s="27" t="n">
        <f aca="false">R55</f>
        <v>0</v>
      </c>
      <c r="T55" s="27" t="n">
        <f aca="false">S55</f>
        <v>0</v>
      </c>
      <c r="U55" s="27" t="n">
        <f aca="false">T55</f>
        <v>0</v>
      </c>
      <c r="V55" s="27" t="n">
        <f aca="false">U55</f>
        <v>0</v>
      </c>
    </row>
    <row r="66" customFormat="false" ht="15" hidden="false" customHeight="false" outlineLevel="0" collapsed="false">
      <c r="AB66" s="30" t="s">
        <v>31</v>
      </c>
      <c r="AC66" s="30" t="s">
        <v>32</v>
      </c>
      <c r="AD66" s="30" t="s">
        <v>33</v>
      </c>
    </row>
    <row r="67" customFormat="false" ht="30" hidden="false" customHeight="false" outlineLevel="0" collapsed="false">
      <c r="AB67" s="30" t="s">
        <v>17</v>
      </c>
      <c r="AC67" s="30" t="s">
        <v>34</v>
      </c>
      <c r="AD67" s="31"/>
    </row>
    <row r="68" customFormat="false" ht="30" hidden="false" customHeight="false" outlineLevel="0" collapsed="false">
      <c r="AB68" s="30" t="s">
        <v>35</v>
      </c>
      <c r="AC68" s="30" t="s">
        <v>36</v>
      </c>
      <c r="AD68" s="31"/>
    </row>
    <row r="69" customFormat="false" ht="30" hidden="false" customHeight="false" outlineLevel="0" collapsed="false">
      <c r="AB69" s="30" t="s">
        <v>27</v>
      </c>
      <c r="AC69" s="30" t="s">
        <v>37</v>
      </c>
      <c r="AD69" s="31"/>
    </row>
    <row r="70" customFormat="false" ht="30" hidden="false" customHeight="false" outlineLevel="0" collapsed="false">
      <c r="AB70" s="30" t="s">
        <v>38</v>
      </c>
      <c r="AC70" s="30" t="s">
        <v>39</v>
      </c>
      <c r="AD70" s="31"/>
    </row>
    <row r="71" customFormat="false" ht="30" hidden="false" customHeight="false" outlineLevel="0" collapsed="false">
      <c r="AB71" s="30" t="s">
        <v>28</v>
      </c>
      <c r="AC71" s="30" t="s">
        <v>40</v>
      </c>
      <c r="AD71" s="31"/>
    </row>
    <row r="72" customFormat="false" ht="30" hidden="false" customHeight="false" outlineLevel="0" collapsed="false">
      <c r="AB72" s="30" t="s">
        <v>41</v>
      </c>
      <c r="AC72" s="30" t="s">
        <v>42</v>
      </c>
      <c r="AD72" s="31"/>
    </row>
  </sheetData>
  <mergeCells count="2">
    <mergeCell ref="AB33:AC33"/>
    <mergeCell ref="F45:O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2021-08-17T13:36:11Z</dcterms:created>
  <dc:creator>bendicion de Dios</dc:creator>
  <dc:description/>
  <dc:language>en-US</dc:language>
  <cp:lastModifiedBy/>
  <dcterms:modified xsi:type="dcterms:W3CDTF">2022-07-14T10:39:09Z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