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/Documents/Portfolio/"/>
    </mc:Choice>
  </mc:AlternateContent>
  <xr:revisionPtr revIDLastSave="0" documentId="8_{C6F1C855-0F0A-D749-9C79-82B2A9000093}" xr6:coauthVersionLast="45" xr6:coauthVersionMax="45" xr10:uidLastSave="{00000000-0000-0000-0000-000000000000}"/>
  <bookViews>
    <workbookView xWindow="0" yWindow="460" windowWidth="25180" windowHeight="15100" activeTab="3" xr2:uid="{00000000-000D-0000-FFFF-FFFF00000000}"/>
  </bookViews>
  <sheets>
    <sheet name="Group Info" sheetId="24" r:id="rId1"/>
    <sheet name="Objective Function Survey 1" sheetId="1" r:id="rId2"/>
    <sheet name="Answer Report Survey 1" sheetId="21" r:id="rId3"/>
    <sheet name="Objective Function Survey 2" sheetId="22" r:id="rId4"/>
    <sheet name="Answer Report Survey 2" sheetId="23" r:id="rId5"/>
  </sheets>
  <definedNames>
    <definedName name="A" localSheetId="3">'Objective Function Survey 2'!#REF!</definedName>
    <definedName name="A">'Objective Function Survey 1'!#REF!</definedName>
    <definedName name="Alan.max" localSheetId="3">'Objective Function Survey 2'!$G$76</definedName>
    <definedName name="Alan.max">'Objective Function Survey 1'!$G$76</definedName>
    <definedName name="Alan.min" localSheetId="3">'Objective Function Survey 2'!$C$76</definedName>
    <definedName name="Alan.min">'Objective Function Survey 1'!$C$76</definedName>
    <definedName name="Gab.max" localSheetId="3">'Objective Function Survey 2'!$G$77</definedName>
    <definedName name="Gab.max">'Objective Function Survey 1'!$G$77</definedName>
    <definedName name="Gab.min" localSheetId="3">'Objective Function Survey 2'!$C$77</definedName>
    <definedName name="Gab.min">'Objective Function Survey 1'!$C$77</definedName>
    <definedName name="i1.">'Objective Function Survey 1'!$C$82</definedName>
    <definedName name="i1.1j" localSheetId="3">'Objective Function Survey 2'!$C$82</definedName>
    <definedName name="i1.1j">'Objective Function Survey 1'!$C$82</definedName>
    <definedName name="i1.all.j">'Objective Function Survey 1'!$C$82</definedName>
    <definedName name="i1.const" localSheetId="3">'Objective Function Survey 2'!$C$82</definedName>
    <definedName name="i1.const">'Objective Function Survey 1'!$C$82</definedName>
    <definedName name="i1.count">'Objective Function Survey 1'!$C$82</definedName>
    <definedName name="i1.js">'Objective Function Survey 1'!$C$82</definedName>
    <definedName name="i1.jsum">'Objective Function Survey 1'!$C$82</definedName>
    <definedName name="i1.jsumm">'Objective Function Survey 1'!$C$82</definedName>
    <definedName name="i1.sum">'Objective Function Survey 1'!$C$82</definedName>
    <definedName name="i10.1j" localSheetId="3">'Objective Function Survey 2'!$C$91</definedName>
    <definedName name="i10.1j">'Objective Function Survey 1'!$C$91</definedName>
    <definedName name="i10j1" localSheetId="3">'Objective Function Survey 2'!$C$30</definedName>
    <definedName name="i10j1">'Objective Function Survey 1'!$C$30</definedName>
    <definedName name="i10j1." localSheetId="3">'Objective Function Survey 2'!$L$21</definedName>
    <definedName name="i10j1.">'Objective Function Survey 1'!$L$21</definedName>
    <definedName name="i10j10" localSheetId="3">'Objective Function Survey 2'!$L$30</definedName>
    <definedName name="i10j10">'Objective Function Survey 1'!$L$30</definedName>
    <definedName name="i10j2" localSheetId="3">'Objective Function Survey 2'!$L$22</definedName>
    <definedName name="i10j2">'Objective Function Survey 1'!$L$22</definedName>
    <definedName name="i10j3" localSheetId="3">'Objective Function Survey 2'!$L$23</definedName>
    <definedName name="i10j3">'Objective Function Survey 1'!$L$23</definedName>
    <definedName name="i10j4" localSheetId="3">'Objective Function Survey 2'!$L$24</definedName>
    <definedName name="i10j4">'Objective Function Survey 1'!$L$24</definedName>
    <definedName name="i10j5" localSheetId="3">'Objective Function Survey 2'!$L$25</definedName>
    <definedName name="i10j5">'Objective Function Survey 1'!$L$25</definedName>
    <definedName name="i10j6" localSheetId="3">'Objective Function Survey 2'!$L$26</definedName>
    <definedName name="i10j6">'Objective Function Survey 1'!$L$26</definedName>
    <definedName name="i10j7" localSheetId="3">'Objective Function Survey 2'!$L$27</definedName>
    <definedName name="i10j7">'Objective Function Survey 1'!$L$27</definedName>
    <definedName name="i10j8" localSheetId="3">'Objective Function Survey 2'!$L$28</definedName>
    <definedName name="i10j8">'Objective Function Survey 1'!$L$28</definedName>
    <definedName name="i10j9" localSheetId="3">'Objective Function Survey 2'!$L$29</definedName>
    <definedName name="i10j9">'Objective Function Survey 1'!$L$29</definedName>
    <definedName name="i1allj">'Objective Function Survey 1'!$C$82</definedName>
    <definedName name="i1count">'Objective Function Survey 1'!$C$82</definedName>
    <definedName name="i1j1" localSheetId="3">'Objective Function Survey 2'!$C$21</definedName>
    <definedName name="i1j1">'Objective Function Survey 1'!$C$21</definedName>
    <definedName name="i1j10" localSheetId="3">'Objective Function Survey 2'!$C$30</definedName>
    <definedName name="i1j10">'Objective Function Survey 1'!$C$30</definedName>
    <definedName name="i1j2" localSheetId="3">'Objective Function Survey 2'!$C$22</definedName>
    <definedName name="i1j2">'Objective Function Survey 1'!$C$22</definedName>
    <definedName name="i1j3" localSheetId="3">'Objective Function Survey 2'!$C$23</definedName>
    <definedName name="i1j3">'Objective Function Survey 1'!$C$23</definedName>
    <definedName name="i1j4" localSheetId="3">'Objective Function Survey 2'!$C$24</definedName>
    <definedName name="i1j4">'Objective Function Survey 1'!$C$24</definedName>
    <definedName name="i1j5" localSheetId="3">'Objective Function Survey 2'!$C$25</definedName>
    <definedName name="i1j5">'Objective Function Survey 1'!$C$25</definedName>
    <definedName name="i1j6" localSheetId="3">'Objective Function Survey 2'!$C$26</definedName>
    <definedName name="i1j6">'Objective Function Survey 1'!$C$26</definedName>
    <definedName name="i1j7" localSheetId="3">'Objective Function Survey 2'!$C$27</definedName>
    <definedName name="i1j7">'Objective Function Survey 1'!$C$27</definedName>
    <definedName name="i1j8" localSheetId="3">'Objective Function Survey 2'!$C$28</definedName>
    <definedName name="i1j8">'Objective Function Survey 1'!$C$28</definedName>
    <definedName name="i1j9" localSheetId="3">'Objective Function Survey 2'!$C$29</definedName>
    <definedName name="i1j9">'Objective Function Survey 1'!$C$29</definedName>
    <definedName name="i1jall">'Objective Function Survey 1'!$C$82</definedName>
    <definedName name="i1jcount">'Objective Function Survey 1'!$C$82</definedName>
    <definedName name="i1jsumm">'Objective Function Survey 1'!$C$82</definedName>
    <definedName name="i1max1" localSheetId="3">'Objective Function Survey 2'!$C$82</definedName>
    <definedName name="i1max1">'Objective Function Survey 1'!$C$82</definedName>
    <definedName name="i1sum">'Objective Function Survey 1'!$C$82</definedName>
    <definedName name="i2.1j" localSheetId="3">'Objective Function Survey 2'!$C$83</definedName>
    <definedName name="i2.1j">'Objective Function Survey 1'!$C$83</definedName>
    <definedName name="i2.1j.">'Objective Function Survey 1'!$C$83</definedName>
    <definedName name="i2.const" localSheetId="3">'Objective Function Survey 2'!$C$83</definedName>
    <definedName name="i2.const">'Objective Function Survey 1'!$C$83</definedName>
    <definedName name="i2.constr" localSheetId="3">'Objective Function Survey 2'!$C$83</definedName>
    <definedName name="i2.constr">'Objective Function Survey 1'!$C$83</definedName>
    <definedName name="i2.constraint" localSheetId="3">'Objective Function Survey 2'!$C$83</definedName>
    <definedName name="i2.constraint">'Objective Function Survey 1'!$C$83</definedName>
    <definedName name="i2.max.1" localSheetId="3">'Objective Function Survey 2'!$C$83</definedName>
    <definedName name="i2.max.1">'Objective Function Survey 1'!$C$83</definedName>
    <definedName name="i2count">'Objective Function Survey 1'!$C$83</definedName>
    <definedName name="i2j1" localSheetId="3">'Objective Function Survey 2'!$C$22</definedName>
    <definedName name="i2j1">'Objective Function Survey 1'!$C$22</definedName>
    <definedName name="i2j1." localSheetId="3">'Objective Function Survey 2'!$D$21</definedName>
    <definedName name="i2j1.">'Objective Function Survey 1'!$D$21</definedName>
    <definedName name="i2j10" localSheetId="3">'Objective Function Survey 2'!$D$30</definedName>
    <definedName name="i2j10">'Objective Function Survey 1'!$D$30</definedName>
    <definedName name="i2j2" localSheetId="3">'Objective Function Survey 2'!$D$22</definedName>
    <definedName name="i2j2">'Objective Function Survey 1'!$D$22</definedName>
    <definedName name="i2j3" localSheetId="3">'Objective Function Survey 2'!$D$23</definedName>
    <definedName name="i2j3">'Objective Function Survey 1'!$D$23</definedName>
    <definedName name="i2j4" localSheetId="3">'Objective Function Survey 2'!$D$24</definedName>
    <definedName name="i2j4">'Objective Function Survey 1'!$D$24</definedName>
    <definedName name="i2j5" localSheetId="3">'Objective Function Survey 2'!$D$25</definedName>
    <definedName name="i2j5">'Objective Function Survey 1'!$D$25</definedName>
    <definedName name="i2j6" localSheetId="3">'Objective Function Survey 2'!$D$26</definedName>
    <definedName name="i2j6">'Objective Function Survey 1'!$D$26</definedName>
    <definedName name="i2j7" localSheetId="3">'Objective Function Survey 2'!$D$27</definedName>
    <definedName name="i2j7">'Objective Function Survey 1'!$D$27</definedName>
    <definedName name="i2j8" localSheetId="3">'Objective Function Survey 2'!$D$28</definedName>
    <definedName name="i2j8">'Objective Function Survey 1'!$D$28</definedName>
    <definedName name="i2j9" localSheetId="3">'Objective Function Survey 2'!$D$29</definedName>
    <definedName name="i2j9">'Objective Function Survey 1'!$D$29</definedName>
    <definedName name="i3.1j" localSheetId="3">'Objective Function Survey 2'!$C$84</definedName>
    <definedName name="i3.1j">'Objective Function Survey 1'!$C$84</definedName>
    <definedName name="i3.1j.">'Objective Function Survey 1'!$C$84</definedName>
    <definedName name="i3j1" localSheetId="3">'Objective Function Survey 2'!$C$23</definedName>
    <definedName name="i3j1">'Objective Function Survey 1'!$C$23</definedName>
    <definedName name="i3j1." localSheetId="3">'Objective Function Survey 2'!$E$21</definedName>
    <definedName name="i3j1.">'Objective Function Survey 1'!$E$21</definedName>
    <definedName name="i3j10" localSheetId="3">'Objective Function Survey 2'!$E$30</definedName>
    <definedName name="i3j10">'Objective Function Survey 1'!$E$30</definedName>
    <definedName name="i3j2" localSheetId="3">'Objective Function Survey 2'!$E$22</definedName>
    <definedName name="i3j2">'Objective Function Survey 1'!$E$22</definedName>
    <definedName name="i3j3" localSheetId="3">'Objective Function Survey 2'!$E$23</definedName>
    <definedName name="i3j3">'Objective Function Survey 1'!$E$23</definedName>
    <definedName name="i3j4" localSheetId="3">'Objective Function Survey 2'!$E$24</definedName>
    <definedName name="i3j4">'Objective Function Survey 1'!$E$24</definedName>
    <definedName name="i3j5" localSheetId="3">'Objective Function Survey 2'!$E$25</definedName>
    <definedName name="i3j5">'Objective Function Survey 1'!$E$25</definedName>
    <definedName name="i3j6" localSheetId="3">'Objective Function Survey 2'!$E$26</definedName>
    <definedName name="i3j6">'Objective Function Survey 1'!$E$26</definedName>
    <definedName name="i3j7" localSheetId="3">'Objective Function Survey 2'!$E$27</definedName>
    <definedName name="i3j7">'Objective Function Survey 1'!$E$27</definedName>
    <definedName name="i3j8" localSheetId="3">'Objective Function Survey 2'!$E$28</definedName>
    <definedName name="i3j8">'Objective Function Survey 1'!$E$28</definedName>
    <definedName name="i3j9" localSheetId="3">'Objective Function Survey 2'!$E$29</definedName>
    <definedName name="i3j9">'Objective Function Survey 1'!$E$29</definedName>
    <definedName name="i4.1j" localSheetId="3">'Objective Function Survey 2'!$C$85</definedName>
    <definedName name="i4.1j">'Objective Function Survey 1'!$C$85</definedName>
    <definedName name="i4j1" localSheetId="3">'Objective Function Survey 2'!$C$24</definedName>
    <definedName name="i4j1">'Objective Function Survey 1'!$C$24</definedName>
    <definedName name="i4j1." localSheetId="3">'Objective Function Survey 2'!$F$21</definedName>
    <definedName name="i4j1.">'Objective Function Survey 1'!$F$21</definedName>
    <definedName name="i4j10" localSheetId="3">'Objective Function Survey 2'!$F$30</definedName>
    <definedName name="i4j10">'Objective Function Survey 1'!$F$30</definedName>
    <definedName name="i4j2" localSheetId="3">'Objective Function Survey 2'!$F$22</definedName>
    <definedName name="i4j2">'Objective Function Survey 1'!$F$22</definedName>
    <definedName name="i4j3" localSheetId="3">'Objective Function Survey 2'!$F$23</definedName>
    <definedName name="i4j3">'Objective Function Survey 1'!$F$23</definedName>
    <definedName name="i4j4" localSheetId="3">'Objective Function Survey 2'!$F$24</definedName>
    <definedName name="i4j4">'Objective Function Survey 1'!$F$24</definedName>
    <definedName name="i4j5" localSheetId="3">'Objective Function Survey 2'!$F$25</definedName>
    <definedName name="i4j5">'Objective Function Survey 1'!$F$25</definedName>
    <definedName name="i4j6" localSheetId="3">'Objective Function Survey 2'!$F$26</definedName>
    <definedName name="i4j6">'Objective Function Survey 1'!$F$26</definedName>
    <definedName name="i4j7" localSheetId="3">'Objective Function Survey 2'!$F$27</definedName>
    <definedName name="i4j7">'Objective Function Survey 1'!$F$27</definedName>
    <definedName name="i4j8" localSheetId="3">'Objective Function Survey 2'!$F$28</definedName>
    <definedName name="i4j8">'Objective Function Survey 1'!$F$28</definedName>
    <definedName name="i4j9" localSheetId="3">'Objective Function Survey 2'!$F$29</definedName>
    <definedName name="i4j9">'Objective Function Survey 1'!$F$29</definedName>
    <definedName name="i5.1j" localSheetId="3">'Objective Function Survey 2'!$C$86</definedName>
    <definedName name="i5.1j">'Objective Function Survey 1'!$C$86</definedName>
    <definedName name="i5j1" localSheetId="3">'Objective Function Survey 2'!$C$25</definedName>
    <definedName name="i5j1">'Objective Function Survey 1'!$C$25</definedName>
    <definedName name="i5j1." localSheetId="3">'Objective Function Survey 2'!$G$21</definedName>
    <definedName name="i5j1.">'Objective Function Survey 1'!$G$21</definedName>
    <definedName name="i5j10" localSheetId="3">'Objective Function Survey 2'!$G$30</definedName>
    <definedName name="i5j10">'Objective Function Survey 1'!$G$30</definedName>
    <definedName name="i5j2" localSheetId="3">'Objective Function Survey 2'!$G$22</definedName>
    <definedName name="i5j2">'Objective Function Survey 1'!$G$22</definedName>
    <definedName name="i5j3" localSheetId="3">'Objective Function Survey 2'!$G$23</definedName>
    <definedName name="i5j3">'Objective Function Survey 1'!$G$23</definedName>
    <definedName name="i5j4" localSheetId="3">'Objective Function Survey 2'!$G$24</definedName>
    <definedName name="i5j4">'Objective Function Survey 1'!$G$24</definedName>
    <definedName name="i5j5" localSheetId="3">'Objective Function Survey 2'!$G$25</definedName>
    <definedName name="i5j5">'Objective Function Survey 1'!$G$25</definedName>
    <definedName name="i5j6" localSheetId="3">'Objective Function Survey 2'!$G$26</definedName>
    <definedName name="i5j6">'Objective Function Survey 1'!$G$26</definedName>
    <definedName name="i5j7" localSheetId="3">'Objective Function Survey 2'!$G$27</definedName>
    <definedName name="i5j7">'Objective Function Survey 1'!$G$27</definedName>
    <definedName name="i5j8" localSheetId="3">'Objective Function Survey 2'!$G$28</definedName>
    <definedName name="i5j8">'Objective Function Survey 1'!$G$28</definedName>
    <definedName name="i5j9" localSheetId="3">'Objective Function Survey 2'!$G$29</definedName>
    <definedName name="i5j9">'Objective Function Survey 1'!$G$29</definedName>
    <definedName name="i6.1j" localSheetId="3">'Objective Function Survey 2'!$C$87</definedName>
    <definedName name="i6.1j">'Objective Function Survey 1'!$C$87</definedName>
    <definedName name="i6j1" localSheetId="3">'Objective Function Survey 2'!$C$26</definedName>
    <definedName name="i6j1">'Objective Function Survey 1'!$C$26</definedName>
    <definedName name="i6j1." localSheetId="3">'Objective Function Survey 2'!$H$21</definedName>
    <definedName name="i6j1.">'Objective Function Survey 1'!$H$21</definedName>
    <definedName name="i6j10" localSheetId="3">'Objective Function Survey 2'!$H$30</definedName>
    <definedName name="i6j10">'Objective Function Survey 1'!$H$30</definedName>
    <definedName name="i6j2" localSheetId="3">'Objective Function Survey 2'!$H$22</definedName>
    <definedName name="i6j2">'Objective Function Survey 1'!$H$22</definedName>
    <definedName name="i6j3" localSheetId="3">'Objective Function Survey 2'!$H$23</definedName>
    <definedName name="i6j3">'Objective Function Survey 1'!$H$23</definedName>
    <definedName name="i6j4" localSheetId="3">'Objective Function Survey 2'!$H$24</definedName>
    <definedName name="i6j4">'Objective Function Survey 1'!$H$24</definedName>
    <definedName name="i6j5" localSheetId="3">'Objective Function Survey 2'!$H$25</definedName>
    <definedName name="i6j5">'Objective Function Survey 1'!$H$25</definedName>
    <definedName name="i6j6" localSheetId="3">'Objective Function Survey 2'!$H$26</definedName>
    <definedName name="i6j6">'Objective Function Survey 1'!$H$26</definedName>
    <definedName name="i6j7" localSheetId="3">'Objective Function Survey 2'!$H$27</definedName>
    <definedName name="i6j7">'Objective Function Survey 1'!$H$27</definedName>
    <definedName name="i6j8" localSheetId="3">'Objective Function Survey 2'!$H$28</definedName>
    <definedName name="i6j8">'Objective Function Survey 1'!$H$28</definedName>
    <definedName name="i6j9" localSheetId="3">'Objective Function Survey 2'!$H$29</definedName>
    <definedName name="i6j9">'Objective Function Survey 1'!$H$29</definedName>
    <definedName name="i7.1j" localSheetId="3">'Objective Function Survey 2'!$C$88</definedName>
    <definedName name="i7.1j">'Objective Function Survey 1'!$C$88</definedName>
    <definedName name="i7j1" localSheetId="3">'Objective Function Survey 2'!$C$27</definedName>
    <definedName name="i7j1">'Objective Function Survey 1'!$C$27</definedName>
    <definedName name="i7j1." localSheetId="3">'Objective Function Survey 2'!$I$21</definedName>
    <definedName name="i7j1.">'Objective Function Survey 1'!$I$21</definedName>
    <definedName name="i7j10" localSheetId="3">'Objective Function Survey 2'!$I$30</definedName>
    <definedName name="i7j10">'Objective Function Survey 1'!$I$30</definedName>
    <definedName name="i7j2" localSheetId="3">'Objective Function Survey 2'!$I$22</definedName>
    <definedName name="i7j2">'Objective Function Survey 1'!$I$22</definedName>
    <definedName name="i7j3" localSheetId="3">'Objective Function Survey 2'!$I$23</definedName>
    <definedName name="i7j3">'Objective Function Survey 1'!$I$23</definedName>
    <definedName name="i7j4" localSheetId="3">'Objective Function Survey 2'!$I$24</definedName>
    <definedName name="i7j4">'Objective Function Survey 1'!$I$24</definedName>
    <definedName name="i7j5" localSheetId="3">'Objective Function Survey 2'!$I$25</definedName>
    <definedName name="i7j5">'Objective Function Survey 1'!$I$25</definedName>
    <definedName name="i7j6" localSheetId="3">'Objective Function Survey 2'!$I$26</definedName>
    <definedName name="i7j6">'Objective Function Survey 1'!$I$26</definedName>
    <definedName name="i7j7" localSheetId="3">'Objective Function Survey 2'!$I$27</definedName>
    <definedName name="i7j7">'Objective Function Survey 1'!$I$27</definedName>
    <definedName name="i7j8" localSheetId="3">'Objective Function Survey 2'!$I$28</definedName>
    <definedName name="i7j8">'Objective Function Survey 1'!$I$28</definedName>
    <definedName name="i7j9" localSheetId="3">'Objective Function Survey 2'!$I$29</definedName>
    <definedName name="i7j9">'Objective Function Survey 1'!$I$29</definedName>
    <definedName name="i8.1j" localSheetId="3">'Objective Function Survey 2'!$C$89</definedName>
    <definedName name="i8.1j">'Objective Function Survey 1'!$C$89</definedName>
    <definedName name="i8j1" localSheetId="3">'Objective Function Survey 2'!$C$28</definedName>
    <definedName name="i8j1">'Objective Function Survey 1'!$C$28</definedName>
    <definedName name="i8j1." localSheetId="3">'Objective Function Survey 2'!$J$21</definedName>
    <definedName name="i8j1.">'Objective Function Survey 1'!$J$21</definedName>
    <definedName name="i8j10" localSheetId="3">'Objective Function Survey 2'!$J$30</definedName>
    <definedName name="i8j10">'Objective Function Survey 1'!$J$30</definedName>
    <definedName name="i8j2" localSheetId="3">'Objective Function Survey 2'!$J$22</definedName>
    <definedName name="i8j2">'Objective Function Survey 1'!$J$22</definedName>
    <definedName name="I8J3" localSheetId="3">'Objective Function Survey 2'!$J$23</definedName>
    <definedName name="I8J3">'Objective Function Survey 1'!$J$23</definedName>
    <definedName name="i8j4" localSheetId="3">'Objective Function Survey 2'!$J$24</definedName>
    <definedName name="i8j4">'Objective Function Survey 1'!$J$24</definedName>
    <definedName name="i8j5" localSheetId="3">'Objective Function Survey 2'!$J$25</definedName>
    <definedName name="i8j5">'Objective Function Survey 1'!$J$25</definedName>
    <definedName name="i8j6" localSheetId="3">'Objective Function Survey 2'!$J$26</definedName>
    <definedName name="i8j6">'Objective Function Survey 1'!$J$26</definedName>
    <definedName name="i8j7" localSheetId="3">'Objective Function Survey 2'!$J$27</definedName>
    <definedName name="i8j7">'Objective Function Survey 1'!$J$27</definedName>
    <definedName name="i8j8" localSheetId="3">'Objective Function Survey 2'!$J$28</definedName>
    <definedName name="i8j8">'Objective Function Survey 1'!$J$28</definedName>
    <definedName name="i8j9" localSheetId="3">'Objective Function Survey 2'!$J$29</definedName>
    <definedName name="i8j9">'Objective Function Survey 1'!$J$29</definedName>
    <definedName name="i9.1j" localSheetId="3">'Objective Function Survey 2'!$C$90</definedName>
    <definedName name="i9.1j">'Objective Function Survey 1'!$C$90</definedName>
    <definedName name="i9j1" localSheetId="3">'Objective Function Survey 2'!$C$29</definedName>
    <definedName name="i9j1">'Objective Function Survey 1'!$C$29</definedName>
    <definedName name="i9j1." localSheetId="3">'Objective Function Survey 2'!$K$21</definedName>
    <definedName name="i9j1.">'Objective Function Survey 1'!$K$21</definedName>
    <definedName name="i9j10" localSheetId="3">'Objective Function Survey 2'!$K$30</definedName>
    <definedName name="i9j10">'Objective Function Survey 1'!$K$30</definedName>
    <definedName name="i9j2" localSheetId="3">'Objective Function Survey 2'!$K$22</definedName>
    <definedName name="i9j2">'Objective Function Survey 1'!$K$22</definedName>
    <definedName name="i9j3" localSheetId="3">'Objective Function Survey 2'!$K$23</definedName>
    <definedName name="i9j3">'Objective Function Survey 1'!$K$23</definedName>
    <definedName name="i9j4" localSheetId="3">'Objective Function Survey 2'!$K$24</definedName>
    <definedName name="i9j4">'Objective Function Survey 1'!$K$24</definedName>
    <definedName name="i9j5" localSheetId="3">'Objective Function Survey 2'!$K$25</definedName>
    <definedName name="i9j5">'Objective Function Survey 1'!$K$25</definedName>
    <definedName name="i9j6" localSheetId="3">'Objective Function Survey 2'!$K$26</definedName>
    <definedName name="i9j6">'Objective Function Survey 1'!$K$26</definedName>
    <definedName name="i9j7" localSheetId="3">'Objective Function Survey 2'!$K$27</definedName>
    <definedName name="i9j7">'Objective Function Survey 1'!$K$27</definedName>
    <definedName name="i9j8" localSheetId="3">'Objective Function Survey 2'!$K$28</definedName>
    <definedName name="i9j8">'Objective Function Survey 1'!$K$28</definedName>
    <definedName name="i9j9" localSheetId="3">'Objective Function Survey 2'!$K$29</definedName>
    <definedName name="i9j9">'Objective Function Survey 1'!$K$29</definedName>
    <definedName name="ide">'Objective Function Survey 1'!$C$83</definedName>
    <definedName name="internals" localSheetId="3">'Objective Function Survey 2'!$C$95</definedName>
    <definedName name="internals">'Objective Function Survey 1'!$C$95</definedName>
    <definedName name="j10max" localSheetId="3">'Objective Function Survey 2'!$G$71</definedName>
    <definedName name="j10max">'Objective Function Survey 1'!$G$71</definedName>
    <definedName name="j10min" localSheetId="3">'Objective Function Survey 2'!$C$71</definedName>
    <definedName name="j10min">'Objective Function Survey 1'!$C$71</definedName>
    <definedName name="j1max" localSheetId="3">'Objective Function Survey 2'!$G$62</definedName>
    <definedName name="j1max">'Objective Function Survey 1'!$G$62</definedName>
    <definedName name="j1min" localSheetId="3">'Objective Function Survey 2'!$C$62</definedName>
    <definedName name="j1min">'Objective Function Survey 1'!$C$62</definedName>
    <definedName name="j2max" localSheetId="3">'Objective Function Survey 2'!$G$63</definedName>
    <definedName name="j2max">'Objective Function Survey 1'!$G$63</definedName>
    <definedName name="j2min" localSheetId="3">'Objective Function Survey 2'!$C$63</definedName>
    <definedName name="j2min">'Objective Function Survey 1'!$C$63</definedName>
    <definedName name="j3max" localSheetId="3">'Objective Function Survey 2'!$G$64</definedName>
    <definedName name="j3max">'Objective Function Survey 1'!$G$64</definedName>
    <definedName name="j3min" localSheetId="3">'Objective Function Survey 2'!$C$64</definedName>
    <definedName name="j3min">'Objective Function Survey 1'!$C$64</definedName>
    <definedName name="j4max" localSheetId="3">'Objective Function Survey 2'!$G$65</definedName>
    <definedName name="j4max">'Objective Function Survey 1'!$G$65</definedName>
    <definedName name="j4min" localSheetId="3">'Objective Function Survey 2'!$C$65</definedName>
    <definedName name="j4min">'Objective Function Survey 1'!$C$65</definedName>
    <definedName name="j5max" localSheetId="3">'Objective Function Survey 2'!$G$66</definedName>
    <definedName name="j5max">'Objective Function Survey 1'!$G$66</definedName>
    <definedName name="j5min" localSheetId="3">'Objective Function Survey 2'!$C$66</definedName>
    <definedName name="j5min">'Objective Function Survey 1'!$C$66</definedName>
    <definedName name="j6max" localSheetId="3">'Objective Function Survey 2'!$G$67</definedName>
    <definedName name="j6max">'Objective Function Survey 1'!$G$67</definedName>
    <definedName name="j6min" localSheetId="3">'Objective Function Survey 2'!$C$67</definedName>
    <definedName name="j6min">'Objective Function Survey 1'!$C$67</definedName>
    <definedName name="j7max" localSheetId="3">'Objective Function Survey 2'!$G$68</definedName>
    <definedName name="j7max">'Objective Function Survey 1'!$G$68</definedName>
    <definedName name="j7min" localSheetId="3">'Objective Function Survey 2'!$C$68</definedName>
    <definedName name="j7min">'Objective Function Survey 1'!$C$68</definedName>
    <definedName name="j8max" localSheetId="3">'Objective Function Survey 2'!$G$69</definedName>
    <definedName name="j8max">'Objective Function Survey 1'!$G$69</definedName>
    <definedName name="j8min" localSheetId="3">'Objective Function Survey 2'!$C$69</definedName>
    <definedName name="j8min">'Objective Function Survey 1'!$C$69</definedName>
    <definedName name="j9max" localSheetId="3">'Objective Function Survey 2'!$G$70</definedName>
    <definedName name="j9max">'Objective Function Survey 1'!$G$70</definedName>
    <definedName name="j9min" localSheetId="3">'Objective Function Survey 2'!$C$70</definedName>
    <definedName name="j9min">'Objective Function Survey 1'!$C$70</definedName>
    <definedName name="Li.max" localSheetId="3">'Objective Function Survey 2'!$G$78</definedName>
    <definedName name="Li.max">'Objective Function Survey 1'!$G$78</definedName>
    <definedName name="Li.min" localSheetId="3">'Objective Function Survey 2'!$C$78</definedName>
    <definedName name="Li.min">'Objective Function Survey 1'!$C$78</definedName>
    <definedName name="Marg.max" localSheetId="3">'Objective Function Survey 2'!$G$74</definedName>
    <definedName name="Marg.max">'Objective Function Survey 1'!$G$74</definedName>
    <definedName name="Marg.min" localSheetId="3">'Objective Function Survey 2'!$C$74</definedName>
    <definedName name="Marg.min">'Objective Function Survey 1'!$C$74</definedName>
    <definedName name="Opt.Value" localSheetId="3">'Objective Function Survey 2'!$F$9</definedName>
    <definedName name="Opt.Value">'Objective Function Survey 1'!$F$9</definedName>
    <definedName name="Pier.max" localSheetId="3">'Objective Function Survey 2'!$G$79</definedName>
    <definedName name="Pier.max">'Objective Function Survey 1'!$G$79</definedName>
    <definedName name="Pier.min" localSheetId="3">'Objective Function Survey 2'!$C$79</definedName>
    <definedName name="Pier.min">'Objective Function Survey 1'!$C$79</definedName>
    <definedName name="proj.count1">'Objective Function Survey 1'!$C$82</definedName>
    <definedName name="solver_adj" localSheetId="1" hidden="1">'Objective Function Survey 1'!$C$21:$L$30</definedName>
    <definedName name="solver_adj" localSheetId="3" hidden="1">'Objective Function Survey 2'!$C$21:$L$30</definedName>
    <definedName name="solver_cvg" localSheetId="1" hidden="1">0.0001</definedName>
    <definedName name="solver_cvg" localSheetId="3" hidden="1">0.0001</definedName>
    <definedName name="solver_drv" localSheetId="1" hidden="1">2</definedName>
    <definedName name="solver_drv" localSheetId="3" hidden="1">2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'Objective Function Survey 1'!$C$75:$C$79</definedName>
    <definedName name="solver_lhs1" localSheetId="3" hidden="1">'Objective Function Survey 2'!$C$21:$L$30</definedName>
    <definedName name="solver_lhs10" localSheetId="1" hidden="1">'Objective Function Survey 1'!$C$21:$L$30</definedName>
    <definedName name="solver_lhs10" localSheetId="3" hidden="1">'Objective Function Survey 2'!$C$63:$C$71</definedName>
    <definedName name="solver_lhs11" localSheetId="1" hidden="1">'Objective Function Survey 1'!$C$95</definedName>
    <definedName name="solver_lhs11" localSheetId="3" hidden="1">'Objective Function Survey 2'!$C$62</definedName>
    <definedName name="solver_lhs2" localSheetId="1" hidden="1">'Objective Function Survey 1'!$C$63:$C$71</definedName>
    <definedName name="solver_lhs2" localSheetId="3" hidden="1">'Objective Function Survey 2'!$C$82:$C$91</definedName>
    <definedName name="solver_lhs3" localSheetId="1" hidden="1">'Objective Function Survey 1'!$C$62</definedName>
    <definedName name="solver_lhs3" localSheetId="3" hidden="1">'Objective Function Survey 2'!$C$75:$C$79</definedName>
    <definedName name="solver_lhs4" localSheetId="1" hidden="1">'Objective Function Survey 1'!$G$63:$G$71</definedName>
    <definedName name="solver_lhs4" localSheetId="3" hidden="1">'Objective Function Survey 2'!$G$63:$G$71</definedName>
    <definedName name="solver_lhs5" localSheetId="1" hidden="1">'Objective Function Survey 1'!$G$75:$G$79</definedName>
    <definedName name="solver_lhs5" localSheetId="3" hidden="1">'Objective Function Survey 2'!$G$74</definedName>
    <definedName name="solver_lhs6" localSheetId="1" hidden="1">'Objective Function Survey 1'!$C$74</definedName>
    <definedName name="solver_lhs6" localSheetId="3" hidden="1">'Objective Function Survey 2'!$G$75:$G$79</definedName>
    <definedName name="solver_lhs7" localSheetId="1" hidden="1">'Objective Function Survey 1'!$C$82:$C$91</definedName>
    <definedName name="solver_lhs7" localSheetId="3" hidden="1">'Objective Function Survey 2'!$C$74</definedName>
    <definedName name="solver_lhs8" localSheetId="1" hidden="1">'Objective Function Survey 1'!$G$62</definedName>
    <definedName name="solver_lhs8" localSheetId="3" hidden="1">'Objective Function Survey 2'!$G$62</definedName>
    <definedName name="solver_lhs9" localSheetId="1" hidden="1">'Objective Function Survey 1'!$G$74</definedName>
    <definedName name="solver_lhs9" localSheetId="3" hidden="1">'Objective Function Survey 2'!$C$95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11</definedName>
    <definedName name="solver_num" localSheetId="3" hidden="1">11</definedName>
    <definedName name="solver_nwt" localSheetId="1" hidden="1">1</definedName>
    <definedName name="solver_nwt" localSheetId="3" hidden="1">1</definedName>
    <definedName name="solver_opt" localSheetId="1" hidden="1">'Objective Function Survey 1'!$F$9</definedName>
    <definedName name="solver_opt" localSheetId="3" hidden="1">'Objective Function Survey 2'!$F$9</definedName>
    <definedName name="solver_pre" localSheetId="1" hidden="1">0.000001</definedName>
    <definedName name="solver_pre" localSheetId="3" hidden="1">0.000001</definedName>
    <definedName name="solver_rbv" localSheetId="1" hidden="1">2</definedName>
    <definedName name="solver_rbv" localSheetId="3" hidden="1">2</definedName>
    <definedName name="solver_rel1" localSheetId="1" hidden="1">3</definedName>
    <definedName name="solver_rel1" localSheetId="3" hidden="1">5</definedName>
    <definedName name="solver_rel10" localSheetId="1" hidden="1">5</definedName>
    <definedName name="solver_rel10" localSheetId="3" hidden="1">3</definedName>
    <definedName name="solver_rel11" localSheetId="1" hidden="1">2</definedName>
    <definedName name="solver_rel11" localSheetId="3" hidden="1">2</definedName>
    <definedName name="solver_rel2" localSheetId="1" hidden="1">3</definedName>
    <definedName name="solver_rel2" localSheetId="3" hidden="1">2</definedName>
    <definedName name="solver_rel3" localSheetId="1" hidden="1">2</definedName>
    <definedName name="solver_rel3" localSheetId="3" hidden="1">3</definedName>
    <definedName name="solver_rel4" localSheetId="1" hidden="1">1</definedName>
    <definedName name="solver_rel4" localSheetId="3" hidden="1">1</definedName>
    <definedName name="solver_rel5" localSheetId="1" hidden="1">1</definedName>
    <definedName name="solver_rel5" localSheetId="3" hidden="1">2</definedName>
    <definedName name="solver_rel6" localSheetId="1" hidden="1">2</definedName>
    <definedName name="solver_rel6" localSheetId="3" hidden="1">1</definedName>
    <definedName name="solver_rel7" localSheetId="1" hidden="1">2</definedName>
    <definedName name="solver_rel7" localSheetId="3" hidden="1">2</definedName>
    <definedName name="solver_rel8" localSheetId="1" hidden="1">2</definedName>
    <definedName name="solver_rel8" localSheetId="3" hidden="1">2</definedName>
    <definedName name="solver_rel9" localSheetId="1" hidden="1">2</definedName>
    <definedName name="solver_rel9" localSheetId="3" hidden="1">2</definedName>
    <definedName name="solver_rhs1" localSheetId="1" hidden="1">'Objective Function Survey 1'!$E$75:$E$79</definedName>
    <definedName name="solver_rhs1" localSheetId="3" hidden="1">binary</definedName>
    <definedName name="solver_rhs10" localSheetId="1" hidden="1">binary</definedName>
    <definedName name="solver_rhs10" localSheetId="3" hidden="1">'Objective Function Survey 2'!$E$63:$E$71</definedName>
    <definedName name="solver_rhs11" localSheetId="1" hidden="1">'Objective Function Survey 1'!$E$95</definedName>
    <definedName name="solver_rhs11" localSheetId="3" hidden="1">'Objective Function Survey 2'!$E$62</definedName>
    <definedName name="solver_rhs2" localSheetId="1" hidden="1">'Objective Function Survey 1'!$E$63:$E$71</definedName>
    <definedName name="solver_rhs2" localSheetId="3" hidden="1">'Objective Function Survey 2'!$E$82:$E$91</definedName>
    <definedName name="solver_rhs3" localSheetId="1" hidden="1">'Objective Function Survey 1'!$E$62</definedName>
    <definedName name="solver_rhs3" localSheetId="3" hidden="1">'Objective Function Survey 2'!$E$75:$E$79</definedName>
    <definedName name="solver_rhs4" localSheetId="1" hidden="1">'Objective Function Survey 1'!$I$63:$I$71</definedName>
    <definedName name="solver_rhs4" localSheetId="3" hidden="1">'Objective Function Survey 2'!$I$63:$I$71</definedName>
    <definedName name="solver_rhs5" localSheetId="1" hidden="1">'Objective Function Survey 1'!$I$75:$I$79</definedName>
    <definedName name="solver_rhs5" localSheetId="3" hidden="1">'Objective Function Survey 2'!$I$74</definedName>
    <definedName name="solver_rhs6" localSheetId="1" hidden="1">'Objective Function Survey 1'!$E$74</definedName>
    <definedName name="solver_rhs6" localSheetId="3" hidden="1">'Objective Function Survey 2'!$I$75:$I$79</definedName>
    <definedName name="solver_rhs7" localSheetId="1" hidden="1">'Objective Function Survey 1'!$E$82:$E$91</definedName>
    <definedName name="solver_rhs7" localSheetId="3" hidden="1">'Objective Function Survey 2'!$E$74</definedName>
    <definedName name="solver_rhs8" localSheetId="1" hidden="1">'Objective Function Survey 1'!$I$62</definedName>
    <definedName name="solver_rhs8" localSheetId="3" hidden="1">'Objective Function Survey 2'!$I$62</definedName>
    <definedName name="solver_rhs9" localSheetId="1" hidden="1">'Objective Function Survey 1'!$I$74</definedName>
    <definedName name="solver_rhs9" localSheetId="3" hidden="1">'Objective Function Survey 2'!$E$95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  <definedName name="sum">'Objective Function Survey 1'!$C$82</definedName>
    <definedName name="sum.i1j">'Objective Function Survey 1'!$C$82</definedName>
    <definedName name="sumj.i1">'Objective Function Survey 1'!$C$82</definedName>
    <definedName name="Sylv.max" localSheetId="3">'Objective Function Survey 2'!$G$75</definedName>
    <definedName name="Sylv.max">'Objective Function Survey 1'!$G$75</definedName>
    <definedName name="Sylv.min" localSheetId="3">'Objective Function Survey 2'!$C$75</definedName>
    <definedName name="Sylv.min">'Objective Function Survey 1'!$C$75</definedName>
    <definedName name="X7i1j1" localSheetId="3">'Objective Function Survey 2'!$C$21</definedName>
    <definedName name="X7i1j1">'Objective Function Survey 1'!$C$21</definedName>
    <definedName name="Xi1j1" localSheetId="3">'Objective Function Survey 2'!$C$21</definedName>
    <definedName name="Xi1j1">'Objective Function Survey 1'!$C$21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22" l="1"/>
  <c r="C91" i="22"/>
  <c r="C90" i="22"/>
  <c r="C89" i="22"/>
  <c r="C88" i="22"/>
  <c r="C87" i="22"/>
  <c r="C86" i="22"/>
  <c r="C85" i="22"/>
  <c r="C84" i="22"/>
  <c r="C83" i="22"/>
  <c r="C82" i="22"/>
  <c r="C79" i="22"/>
  <c r="G79" i="22" s="1"/>
  <c r="C78" i="22"/>
  <c r="G78" i="22" s="1"/>
  <c r="C77" i="22"/>
  <c r="G77" i="22" s="1"/>
  <c r="C76" i="22"/>
  <c r="G76" i="22" s="1"/>
  <c r="C75" i="22"/>
  <c r="G75" i="22" s="1"/>
  <c r="G74" i="22"/>
  <c r="C74" i="22"/>
  <c r="G71" i="22"/>
  <c r="C71" i="22"/>
  <c r="G70" i="22"/>
  <c r="C70" i="22"/>
  <c r="G69" i="22"/>
  <c r="C69" i="22"/>
  <c r="G68" i="22"/>
  <c r="C68" i="22"/>
  <c r="G67" i="22"/>
  <c r="C67" i="22"/>
  <c r="G66" i="22"/>
  <c r="C66" i="22"/>
  <c r="G65" i="22"/>
  <c r="C65" i="22"/>
  <c r="G64" i="22"/>
  <c r="C64" i="22"/>
  <c r="G63" i="22"/>
  <c r="C63" i="22"/>
  <c r="G62" i="22"/>
  <c r="C62" i="22"/>
  <c r="L48" i="22"/>
  <c r="L50" i="22" s="1"/>
  <c r="K48" i="22"/>
  <c r="K50" i="22" s="1"/>
  <c r="J48" i="22"/>
  <c r="J50" i="22" s="1"/>
  <c r="I48" i="22"/>
  <c r="I50" i="22" s="1"/>
  <c r="H48" i="22"/>
  <c r="H50" i="22" s="1"/>
  <c r="G48" i="22"/>
  <c r="G50" i="22" s="1"/>
  <c r="F48" i="22"/>
  <c r="F50" i="22" s="1"/>
  <c r="E48" i="22"/>
  <c r="E50" i="22" s="1"/>
  <c r="D48" i="22"/>
  <c r="D50" i="22" s="1"/>
  <c r="C48" i="22"/>
  <c r="C50" i="22" s="1"/>
  <c r="N30" i="22"/>
  <c r="N29" i="22"/>
  <c r="N28" i="22"/>
  <c r="N27" i="22"/>
  <c r="N26" i="22"/>
  <c r="N25" i="22"/>
  <c r="N24" i="22"/>
  <c r="N23" i="22"/>
  <c r="N22" i="22"/>
  <c r="N21" i="22"/>
  <c r="F9" i="22"/>
  <c r="N31" i="22" l="1"/>
  <c r="N50" i="22"/>
  <c r="N48" i="22"/>
  <c r="N30" i="1" l="1"/>
  <c r="N29" i="1"/>
  <c r="N28" i="1"/>
  <c r="N27" i="1"/>
  <c r="N26" i="1"/>
  <c r="N25" i="1"/>
  <c r="N24" i="1"/>
  <c r="N23" i="1"/>
  <c r="N22" i="1"/>
  <c r="N21" i="1"/>
  <c r="D48" i="1"/>
  <c r="D50" i="1" s="1"/>
  <c r="E48" i="1"/>
  <c r="E50" i="1" s="1"/>
  <c r="F48" i="1"/>
  <c r="F50" i="1" s="1"/>
  <c r="G48" i="1"/>
  <c r="G50" i="1" s="1"/>
  <c r="H48" i="1"/>
  <c r="H50" i="1" s="1"/>
  <c r="I48" i="1"/>
  <c r="I50" i="1" s="1"/>
  <c r="J48" i="1"/>
  <c r="J50" i="1" s="1"/>
  <c r="K48" i="1"/>
  <c r="K50" i="1" s="1"/>
  <c r="L48" i="1"/>
  <c r="L50" i="1" s="1"/>
  <c r="C48" i="1"/>
  <c r="C50" i="1" s="1"/>
  <c r="C95" i="1"/>
  <c r="F9" i="1"/>
  <c r="N31" i="1" l="1"/>
  <c r="N50" i="1"/>
  <c r="N48" i="1"/>
  <c r="C91" i="1" l="1"/>
  <c r="C90" i="1"/>
  <c r="C89" i="1"/>
  <c r="C88" i="1"/>
  <c r="C87" i="1"/>
  <c r="C86" i="1"/>
  <c r="C85" i="1"/>
  <c r="C84" i="1"/>
  <c r="C83" i="1"/>
  <c r="C82" i="1"/>
  <c r="C79" i="1"/>
  <c r="G79" i="1" s="1"/>
  <c r="C78" i="1"/>
  <c r="G78" i="1" s="1"/>
  <c r="C77" i="1"/>
  <c r="G77" i="1" s="1"/>
  <c r="C76" i="1"/>
  <c r="G76" i="1" s="1"/>
  <c r="C75" i="1"/>
  <c r="G75" i="1" s="1"/>
  <c r="G74" i="1"/>
  <c r="C74" i="1"/>
  <c r="G63" i="1"/>
  <c r="G64" i="1"/>
  <c r="G65" i="1"/>
  <c r="G66" i="1"/>
  <c r="G67" i="1"/>
  <c r="G68" i="1"/>
  <c r="G69" i="1"/>
  <c r="G70" i="1"/>
  <c r="G71" i="1"/>
  <c r="C63" i="1"/>
  <c r="C64" i="1"/>
  <c r="C65" i="1"/>
  <c r="C66" i="1"/>
  <c r="C67" i="1"/>
  <c r="C68" i="1"/>
  <c r="C69" i="1"/>
  <c r="C70" i="1"/>
  <c r="C71" i="1"/>
  <c r="G62" i="1"/>
  <c r="C62" i="1"/>
</calcChain>
</file>

<file path=xl/sharedStrings.xml><?xml version="1.0" encoding="utf-8"?>
<sst xmlns="http://schemas.openxmlformats.org/spreadsheetml/2006/main" count="1205" uniqueCount="420">
  <si>
    <t>LHS</t>
  </si>
  <si>
    <t>RHS</t>
  </si>
  <si>
    <t>Excel Objective Function</t>
  </si>
  <si>
    <t>=</t>
  </si>
  <si>
    <t>Operator</t>
  </si>
  <si>
    <t>Type</t>
  </si>
  <si>
    <t xml:space="preserve">Student ID number (i) </t>
  </si>
  <si>
    <t>Project Number (j)</t>
  </si>
  <si>
    <t>&gt;=</t>
  </si>
  <si>
    <t>&lt;=</t>
  </si>
  <si>
    <t>Sum of Xi1</t>
  </si>
  <si>
    <t>Sum of Xi2</t>
  </si>
  <si>
    <t>Sum of Xi3</t>
  </si>
  <si>
    <t>Sum of Xi4</t>
  </si>
  <si>
    <t>Sum of Xi5</t>
  </si>
  <si>
    <t>Sum of Xi6</t>
  </si>
  <si>
    <t>Sum of Xi7</t>
  </si>
  <si>
    <t>Sum of Xi8</t>
  </si>
  <si>
    <t>Sum of Xi9</t>
  </si>
  <si>
    <t>Sum of Xi10</t>
  </si>
  <si>
    <t>Details</t>
  </si>
  <si>
    <t>Each Student 1 Project</t>
  </si>
  <si>
    <t>Sum of X2j</t>
  </si>
  <si>
    <t>Sum of X3j</t>
  </si>
  <si>
    <t>Sum of X4j</t>
  </si>
  <si>
    <t>Sum of X5j</t>
  </si>
  <si>
    <t>Sum of X6j</t>
  </si>
  <si>
    <t>Sum of X7j</t>
  </si>
  <si>
    <t>Sum of X8j</t>
  </si>
  <si>
    <t>Sum of X9j</t>
  </si>
  <si>
    <t>Sum of X10j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</si>
  <si>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</si>
  <si>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</si>
  <si>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</si>
  <si>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</si>
  <si>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</si>
  <si>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</si>
  <si>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</si>
  <si>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</si>
  <si>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</si>
  <si>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</si>
  <si>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</si>
  <si>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</si>
  <si>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</si>
  <si>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</si>
  <si>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</si>
  <si>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</si>
  <si>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</si>
  <si>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</si>
  <si>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$F$9</t>
  </si>
  <si>
    <t>Binding</t>
  </si>
  <si>
    <t>$C$85</t>
  </si>
  <si>
    <t>$C$86</t>
  </si>
  <si>
    <t>$C$87</t>
  </si>
  <si>
    <t>$C$88</t>
  </si>
  <si>
    <t>$C$89</t>
  </si>
  <si>
    <t>$C$90</t>
  </si>
  <si>
    <t>$C$91</t>
  </si>
  <si>
    <t>Not Binding</t>
  </si>
  <si>
    <t>Binary</t>
  </si>
  <si>
    <t>$C$82</t>
  </si>
  <si>
    <t>Sum of Xi1 (Margaret)</t>
  </si>
  <si>
    <t>Sum of Xi2+ Xi3 (Sylvia)</t>
  </si>
  <si>
    <t>Sum of Xi4 + Xi5 (Alan)</t>
  </si>
  <si>
    <t>Sum of Xi6 + Xi7 (Gabriel)</t>
  </si>
  <si>
    <t>Sum of Xi8 + Xi9 (Li)</t>
  </si>
  <si>
    <t>Sum of Xi10 (Pierre)</t>
  </si>
  <si>
    <t xml:space="preserve">Sum of X1j </t>
  </si>
  <si>
    <t>All internals must be used</t>
  </si>
  <si>
    <t>Sum of Xi4 to Xi9</t>
  </si>
  <si>
    <t>Worksheet: [Model 1 Final working version.xlsx]Objective Function Survey 1</t>
  </si>
  <si>
    <t>Worksheet: [Model 1 Final working version.xlsx]Objective Function Survey 2</t>
  </si>
  <si>
    <t>$C$85=$E$85</t>
  </si>
  <si>
    <t xml:space="preserve">Student Happiness </t>
  </si>
  <si>
    <t>Supervisor Project Capacity</t>
  </si>
  <si>
    <t>Capacity of the Projects</t>
  </si>
  <si>
    <t>Project capacity slack</t>
  </si>
  <si>
    <t>Student Happiness Slack</t>
  </si>
  <si>
    <t>Hard constraints</t>
  </si>
  <si>
    <t>$C$23</t>
  </si>
  <si>
    <t>$D$23</t>
  </si>
  <si>
    <t>$E$23</t>
  </si>
  <si>
    <t>$F$23</t>
  </si>
  <si>
    <t>$G$23</t>
  </si>
  <si>
    <t>$H$23</t>
  </si>
  <si>
    <t>$I$23</t>
  </si>
  <si>
    <t>$J$23</t>
  </si>
  <si>
    <t>$K$23</t>
  </si>
  <si>
    <t>$L$23</t>
  </si>
  <si>
    <t>$C$24</t>
  </si>
  <si>
    <t>$D$24</t>
  </si>
  <si>
    <t>$E$24</t>
  </si>
  <si>
    <t>$F$24</t>
  </si>
  <si>
    <t>$G$24</t>
  </si>
  <si>
    <t>$H$24</t>
  </si>
  <si>
    <t>$I$24</t>
  </si>
  <si>
    <t>$J$24</t>
  </si>
  <si>
    <t>$K$24</t>
  </si>
  <si>
    <t>$L$24</t>
  </si>
  <si>
    <t>$C$25</t>
  </si>
  <si>
    <t>$D$25</t>
  </si>
  <si>
    <t>$E$25</t>
  </si>
  <si>
    <t>$F$25</t>
  </si>
  <si>
    <t>$G$25</t>
  </si>
  <si>
    <t>$H$25</t>
  </si>
  <si>
    <t>$I$25</t>
  </si>
  <si>
    <t>$J$25</t>
  </si>
  <si>
    <t>$K$25</t>
  </si>
  <si>
    <t>$L$25</t>
  </si>
  <si>
    <t>$C$26</t>
  </si>
  <si>
    <t>$D$26</t>
  </si>
  <si>
    <t>$E$26</t>
  </si>
  <si>
    <t>$F$26</t>
  </si>
  <si>
    <t>$G$26</t>
  </si>
  <si>
    <t>$H$26</t>
  </si>
  <si>
    <t>$I$26</t>
  </si>
  <si>
    <t>$J$26</t>
  </si>
  <si>
    <t>$K$26</t>
  </si>
  <si>
    <t>$L$26</t>
  </si>
  <si>
    <t>$C$27</t>
  </si>
  <si>
    <t>$D$27</t>
  </si>
  <si>
    <t>$E$27</t>
  </si>
  <si>
    <t>$F$27</t>
  </si>
  <si>
    <t>$G$27</t>
  </si>
  <si>
    <t>$H$27</t>
  </si>
  <si>
    <t>$I$27</t>
  </si>
  <si>
    <t>$J$27</t>
  </si>
  <si>
    <t>$K$27</t>
  </si>
  <si>
    <t>$L$27</t>
  </si>
  <si>
    <t>$C$28</t>
  </si>
  <si>
    <t>$D$28</t>
  </si>
  <si>
    <t>$E$28</t>
  </si>
  <si>
    <t>$F$28</t>
  </si>
  <si>
    <t>$G$28</t>
  </si>
  <si>
    <t>$H$28</t>
  </si>
  <si>
    <t>$I$28</t>
  </si>
  <si>
    <t>$J$28</t>
  </si>
  <si>
    <t>$K$28</t>
  </si>
  <si>
    <t>$L$28</t>
  </si>
  <si>
    <t>$C$29</t>
  </si>
  <si>
    <t>$D$29</t>
  </si>
  <si>
    <t>$E$29</t>
  </si>
  <si>
    <t>$F$29</t>
  </si>
  <si>
    <t>$G$29</t>
  </si>
  <si>
    <t>$H$29</t>
  </si>
  <si>
    <t>$I$29</t>
  </si>
  <si>
    <t>$J$29</t>
  </si>
  <si>
    <t>$K$29</t>
  </si>
  <si>
    <t>$L$29</t>
  </si>
  <si>
    <t>$C$30</t>
  </si>
  <si>
    <t>$D$30</t>
  </si>
  <si>
    <t>$E$30</t>
  </si>
  <si>
    <t>$F$30</t>
  </si>
  <si>
    <t>$G$30</t>
  </si>
  <si>
    <t>$H$30</t>
  </si>
  <si>
    <t>$I$30</t>
  </si>
  <si>
    <t>$J$30</t>
  </si>
  <si>
    <t>$K$30</t>
  </si>
  <si>
    <t>$L$30</t>
  </si>
  <si>
    <t>$C$86=$E$86</t>
  </si>
  <si>
    <t>$C$87=$E$87</t>
  </si>
  <si>
    <t>$C$88=$E$88</t>
  </si>
  <si>
    <t>$C$89=$E$89</t>
  </si>
  <si>
    <t>$C$90=$E$90</t>
  </si>
  <si>
    <t>$C$91=$E$91</t>
  </si>
  <si>
    <t>$C$65</t>
  </si>
  <si>
    <t>$G$65</t>
  </si>
  <si>
    <t>$C$78</t>
  </si>
  <si>
    <t>$C$78&gt;=$E$78</t>
  </si>
  <si>
    <t>$C$79</t>
  </si>
  <si>
    <t>$C$79&gt;=$E$79</t>
  </si>
  <si>
    <t>$C$66</t>
  </si>
  <si>
    <t>$C$66&gt;=$E$66</t>
  </si>
  <si>
    <t>$C$67</t>
  </si>
  <si>
    <t>$C$67&gt;=$E$67</t>
  </si>
  <si>
    <t>$C$68</t>
  </si>
  <si>
    <t>$C$68&gt;=$E$68</t>
  </si>
  <si>
    <t>$C$69</t>
  </si>
  <si>
    <t>$C$69&gt;=$E$69</t>
  </si>
  <si>
    <t>$C$70</t>
  </si>
  <si>
    <t>$C$70&gt;=$E$70</t>
  </si>
  <si>
    <t>$C$71</t>
  </si>
  <si>
    <t>$C$71&gt;=$E$71</t>
  </si>
  <si>
    <t>$C$74</t>
  </si>
  <si>
    <t>$G$77</t>
  </si>
  <si>
    <t>$G$66</t>
  </si>
  <si>
    <t>$G$66&lt;=$I$66</t>
  </si>
  <si>
    <t>$G$67</t>
  </si>
  <si>
    <t>$G$67&lt;=$I$67</t>
  </si>
  <si>
    <t>$G$68</t>
  </si>
  <si>
    <t>$G$68&lt;=$I$68</t>
  </si>
  <si>
    <t>$G$69</t>
  </si>
  <si>
    <t>$G$69&lt;=$I$69</t>
  </si>
  <si>
    <t>$G$70</t>
  </si>
  <si>
    <t>$G$70&lt;=$I$70</t>
  </si>
  <si>
    <t>$G$71</t>
  </si>
  <si>
    <t>$G$71&lt;=$I$71</t>
  </si>
  <si>
    <t>$G$74</t>
  </si>
  <si>
    <t>$C$77</t>
  </si>
  <si>
    <t>$G$78</t>
  </si>
  <si>
    <t>$G$78&lt;=$I$78</t>
  </si>
  <si>
    <t>$G$79</t>
  </si>
  <si>
    <t>$G$79&lt;=$I$79</t>
  </si>
  <si>
    <t>I8J3</t>
  </si>
  <si>
    <t>Decision Variables</t>
  </si>
  <si>
    <t>Student Preferences (Survey 1)</t>
  </si>
  <si>
    <t>Student Preferences (Survey 2)</t>
  </si>
  <si>
    <t>Note: Max = 30</t>
  </si>
  <si>
    <t>Note: Max per student = 3</t>
  </si>
  <si>
    <r>
      <rPr>
        <sz val="11"/>
        <color theme="4" tint="-0.249977111117893"/>
        <rFont val="Calibri"/>
        <family val="2"/>
        <scheme val="minor"/>
      </rPr>
      <t>(1) Topic Capacity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249977111117893"/>
        <rFont val="Calibri"/>
        <family val="2"/>
        <scheme val="minor"/>
      </rPr>
      <t xml:space="preserve"> (2a) Each Supervisor must have at least 1 student, (2b) Supervisor Capacity</t>
    </r>
    <r>
      <rPr>
        <sz val="11"/>
        <color theme="1"/>
        <rFont val="Calibri"/>
        <family val="2"/>
        <scheme val="minor"/>
      </rPr>
      <t>,</t>
    </r>
    <r>
      <rPr>
        <sz val="11"/>
        <color theme="6" tint="-0.499984740745262"/>
        <rFont val="Calibri"/>
        <family val="2"/>
        <scheme val="minor"/>
      </rPr>
      <t xml:space="preserve"> (3) Each student must have exactly 1 project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(4) All internal supervisors' capacity must be used</t>
    </r>
  </si>
  <si>
    <t>i3j2</t>
  </si>
  <si>
    <t>Microsoft Excel 16.0 Answer Report</t>
  </si>
  <si>
    <t>Solution Time: 0.125 Seconds.</t>
  </si>
  <si>
    <t>$C$21</t>
  </si>
  <si>
    <t>i1j1</t>
  </si>
  <si>
    <t>$D$21</t>
  </si>
  <si>
    <t>i2j1.</t>
  </si>
  <si>
    <t>$E$21</t>
  </si>
  <si>
    <t>i3j1.</t>
  </si>
  <si>
    <t>$F$21</t>
  </si>
  <si>
    <t>i4j1.</t>
  </si>
  <si>
    <t>$G$21</t>
  </si>
  <si>
    <t>i5j1.</t>
  </si>
  <si>
    <t>$H$21</t>
  </si>
  <si>
    <t>i6j1.</t>
  </si>
  <si>
    <t>$I$21</t>
  </si>
  <si>
    <t>i7j1.</t>
  </si>
  <si>
    <t>$J$21</t>
  </si>
  <si>
    <t>i8j1.</t>
  </si>
  <si>
    <t>$K$21</t>
  </si>
  <si>
    <t>i9j1.</t>
  </si>
  <si>
    <t>$L$21</t>
  </si>
  <si>
    <t>i10j1.</t>
  </si>
  <si>
    <t>$C$22</t>
  </si>
  <si>
    <t>i1j2</t>
  </si>
  <si>
    <t>$D$22</t>
  </si>
  <si>
    <t>i2j2</t>
  </si>
  <si>
    <t>$E$22</t>
  </si>
  <si>
    <t>$F$22</t>
  </si>
  <si>
    <t>i4j2</t>
  </si>
  <si>
    <t>$G$22</t>
  </si>
  <si>
    <t>i5j2</t>
  </si>
  <si>
    <t>$H$22</t>
  </si>
  <si>
    <t>i6j2</t>
  </si>
  <si>
    <t>$I$22</t>
  </si>
  <si>
    <t>i7j2</t>
  </si>
  <si>
    <t>$J$22</t>
  </si>
  <si>
    <t>i8j2</t>
  </si>
  <si>
    <t>$K$22</t>
  </si>
  <si>
    <t>i9j2</t>
  </si>
  <si>
    <t>$L$22</t>
  </si>
  <si>
    <t>i10j2</t>
  </si>
  <si>
    <t>i1j3</t>
  </si>
  <si>
    <t>i2j3</t>
  </si>
  <si>
    <t>i3j3</t>
  </si>
  <si>
    <t>i4j3</t>
  </si>
  <si>
    <t>i5j3</t>
  </si>
  <si>
    <t>i6j3</t>
  </si>
  <si>
    <t>i7j3</t>
  </si>
  <si>
    <t>i9j3</t>
  </si>
  <si>
    <t>i10j3</t>
  </si>
  <si>
    <t>i1j4</t>
  </si>
  <si>
    <t>i2j4</t>
  </si>
  <si>
    <t>i3j4</t>
  </si>
  <si>
    <t>i4j4</t>
  </si>
  <si>
    <t>i5j4</t>
  </si>
  <si>
    <t>i6j4</t>
  </si>
  <si>
    <t>i7j4</t>
  </si>
  <si>
    <t>i8j4</t>
  </si>
  <si>
    <t>i9j4</t>
  </si>
  <si>
    <t>i10j4</t>
  </si>
  <si>
    <t>i1j5</t>
  </si>
  <si>
    <t>i2j5</t>
  </si>
  <si>
    <t>i3j5</t>
  </si>
  <si>
    <t>i4j5</t>
  </si>
  <si>
    <t>i5j5</t>
  </si>
  <si>
    <t>i6j5</t>
  </si>
  <si>
    <t>i7j5</t>
  </si>
  <si>
    <t>i8j5</t>
  </si>
  <si>
    <t>i9j5</t>
  </si>
  <si>
    <t>i10j5</t>
  </si>
  <si>
    <t>i1j6</t>
  </si>
  <si>
    <t>i2j6</t>
  </si>
  <si>
    <t>i3j6</t>
  </si>
  <si>
    <t>i4j6</t>
  </si>
  <si>
    <t>i5j6</t>
  </si>
  <si>
    <t>i6j6</t>
  </si>
  <si>
    <t>i7j6</t>
  </si>
  <si>
    <t>i8j6</t>
  </si>
  <si>
    <t>i9j6</t>
  </si>
  <si>
    <t>i10j6</t>
  </si>
  <si>
    <t>i1j7</t>
  </si>
  <si>
    <t>i2j7</t>
  </si>
  <si>
    <t>i3j7</t>
  </si>
  <si>
    <t>i4j7</t>
  </si>
  <si>
    <t>i5j7</t>
  </si>
  <si>
    <t>i6j7</t>
  </si>
  <si>
    <t>i7j7</t>
  </si>
  <si>
    <t>i8j7</t>
  </si>
  <si>
    <t>i9j7</t>
  </si>
  <si>
    <t>i10j7</t>
  </si>
  <si>
    <t>i1j8</t>
  </si>
  <si>
    <t>i2j8</t>
  </si>
  <si>
    <t>i3j8</t>
  </si>
  <si>
    <t>i4j8</t>
  </si>
  <si>
    <t>i5j8</t>
  </si>
  <si>
    <t>i6j8</t>
  </si>
  <si>
    <t>i7j8</t>
  </si>
  <si>
    <t>i8j8</t>
  </si>
  <si>
    <t>i9j8</t>
  </si>
  <si>
    <t>i10j8</t>
  </si>
  <si>
    <t>i1j9</t>
  </si>
  <si>
    <t>i2j9</t>
  </si>
  <si>
    <t>i3j9</t>
  </si>
  <si>
    <t>i4j9</t>
  </si>
  <si>
    <t>i5j9</t>
  </si>
  <si>
    <t>i6j9</t>
  </si>
  <si>
    <t>i7j9</t>
  </si>
  <si>
    <t>i8j9</t>
  </si>
  <si>
    <t>i9j9</t>
  </si>
  <si>
    <t>i10j9</t>
  </si>
  <si>
    <t>i10j1</t>
  </si>
  <si>
    <t>i2j10</t>
  </si>
  <si>
    <t>i3j10</t>
  </si>
  <si>
    <t>i4j10</t>
  </si>
  <si>
    <t>i5j10</t>
  </si>
  <si>
    <t>i6j10</t>
  </si>
  <si>
    <t>i7j10</t>
  </si>
  <si>
    <t>i8j10</t>
  </si>
  <si>
    <t>i9j10</t>
  </si>
  <si>
    <t>i10j10</t>
  </si>
  <si>
    <t>$C$63</t>
  </si>
  <si>
    <t>$C$63&gt;=$E$63</t>
  </si>
  <si>
    <t>$C$64</t>
  </si>
  <si>
    <t>$C$64&gt;=$E$64</t>
  </si>
  <si>
    <t>$C$65&gt;=$E$65</t>
  </si>
  <si>
    <t>$C$82=$E$82</t>
  </si>
  <si>
    <t>$C$83</t>
  </si>
  <si>
    <t>$C$83=$E$83</t>
  </si>
  <si>
    <t>$C$84</t>
  </si>
  <si>
    <t>$C$84=$E$84</t>
  </si>
  <si>
    <t>$C$95</t>
  </si>
  <si>
    <t>$C$95=$E$95</t>
  </si>
  <si>
    <t>$G$75</t>
  </si>
  <si>
    <t>$G$75&lt;=$I$75</t>
  </si>
  <si>
    <t>$G$76</t>
  </si>
  <si>
    <t>$G$76&lt;=$I$76</t>
  </si>
  <si>
    <t>$G$77&lt;=$I$77</t>
  </si>
  <si>
    <t>$G$62</t>
  </si>
  <si>
    <t>$G$62=$I$62</t>
  </si>
  <si>
    <t>$C$62</t>
  </si>
  <si>
    <t>$C$62=$E$62</t>
  </si>
  <si>
    <t>$G$74=$I$74</t>
  </si>
  <si>
    <t>$G$63</t>
  </si>
  <si>
    <t>$G$63&lt;=$I$63</t>
  </si>
  <si>
    <t>$G$64</t>
  </si>
  <si>
    <t>$G$64&lt;=$I$64</t>
  </si>
  <si>
    <t>$G$65&lt;=$I$65</t>
  </si>
  <si>
    <t>$C$74=$E$74</t>
  </si>
  <si>
    <t>$C$75</t>
  </si>
  <si>
    <t>$C$75&gt;=$E$75</t>
  </si>
  <si>
    <t>$C$76</t>
  </si>
  <si>
    <t>$C$76&gt;=$E$76</t>
  </si>
  <si>
    <t>$C$77&gt;=$E$77</t>
  </si>
  <si>
    <t>$C$21:$L$30=Binary</t>
  </si>
  <si>
    <t>Marg.min</t>
  </si>
  <si>
    <t>Sylv.min</t>
  </si>
  <si>
    <t>Alan.min</t>
  </si>
  <si>
    <t>Gab.min</t>
  </si>
  <si>
    <t>Li.min</t>
  </si>
  <si>
    <t>Pier.min</t>
  </si>
  <si>
    <t>j2min</t>
  </si>
  <si>
    <t>j3min</t>
  </si>
  <si>
    <t>j4min</t>
  </si>
  <si>
    <t>j5min</t>
  </si>
  <si>
    <t>j6min</t>
  </si>
  <si>
    <t>j7min</t>
  </si>
  <si>
    <t>j8min</t>
  </si>
  <si>
    <t>j9min</t>
  </si>
  <si>
    <t>j10min</t>
  </si>
  <si>
    <t>i1.1j</t>
  </si>
  <si>
    <t>i2.1j</t>
  </si>
  <si>
    <t>i3.1j</t>
  </si>
  <si>
    <t>i4.1j</t>
  </si>
  <si>
    <t>i5.1j</t>
  </si>
  <si>
    <t>i6.1j</t>
  </si>
  <si>
    <t>i7.1j</t>
  </si>
  <si>
    <t>i8.1j</t>
  </si>
  <si>
    <t>i9.1j</t>
  </si>
  <si>
    <t>i10.1j</t>
  </si>
  <si>
    <t>internals</t>
  </si>
  <si>
    <t>j2max</t>
  </si>
  <si>
    <t>j3max</t>
  </si>
  <si>
    <t>j4max</t>
  </si>
  <si>
    <t>j5max</t>
  </si>
  <si>
    <t>j6max</t>
  </si>
  <si>
    <t>j7max</t>
  </si>
  <si>
    <t>j8max</t>
  </si>
  <si>
    <t>j9max</t>
  </si>
  <si>
    <t>j10max</t>
  </si>
  <si>
    <t>j1max</t>
  </si>
  <si>
    <t>Marg.max</t>
  </si>
  <si>
    <t>Sylv.max</t>
  </si>
  <si>
    <t>Alan.max</t>
  </si>
  <si>
    <t>Gab.max</t>
  </si>
  <si>
    <t>Li.max</t>
  </si>
  <si>
    <t>Pier.max</t>
  </si>
  <si>
    <t>j1min</t>
  </si>
  <si>
    <t>Report Created: 05/11/2019 12:38:40</t>
  </si>
  <si>
    <t>Iterations: 121 Subproblems: 0</t>
  </si>
  <si>
    <t>Opt.Value</t>
  </si>
  <si>
    <t>Report Created: 05/11/2019 12:41:10</t>
  </si>
  <si>
    <t>Solution Time: 0.11 Seconds.</t>
  </si>
  <si>
    <t>Iterations: 108 Subproblems: 0</t>
  </si>
  <si>
    <r>
      <rPr>
        <sz val="14"/>
        <color theme="4" tint="-0.249977111117893"/>
        <rFont val="Calibri"/>
        <family val="2"/>
        <scheme val="minor"/>
      </rPr>
      <t>(1) Topic Capacity</t>
    </r>
    <r>
      <rPr>
        <sz val="14"/>
        <color theme="1"/>
        <rFont val="Calibri"/>
        <family val="2"/>
        <scheme val="minor"/>
      </rPr>
      <t>,</t>
    </r>
    <r>
      <rPr>
        <sz val="14"/>
        <color theme="5" tint="-0.249977111117893"/>
        <rFont val="Calibri"/>
        <family val="2"/>
        <scheme val="minor"/>
      </rPr>
      <t xml:space="preserve"> (2a) Each Supervisor must have at least 1 student, (2b) Supervisor Capacity</t>
    </r>
    <r>
      <rPr>
        <sz val="14"/>
        <color theme="1"/>
        <rFont val="Calibri"/>
        <family val="2"/>
        <scheme val="minor"/>
      </rPr>
      <t>,</t>
    </r>
    <r>
      <rPr>
        <sz val="14"/>
        <color theme="6" tint="-0.499984740745262"/>
        <rFont val="Calibri"/>
        <family val="2"/>
        <scheme val="minor"/>
      </rPr>
      <t xml:space="preserve"> (3) Each student must have exactly 1 project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9" tint="-0.249977111117893"/>
        <rFont val="Calibri"/>
        <family val="2"/>
        <scheme val="minor"/>
      </rPr>
      <t>(4) All internal supervisors' capacity must be used</t>
    </r>
  </si>
  <si>
    <t>Group Information</t>
  </si>
  <si>
    <t>Group Number:</t>
  </si>
  <si>
    <t>Group Name:</t>
  </si>
  <si>
    <t>Student ID numbers:</t>
  </si>
  <si>
    <t>Happiness Gurus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</si>
</sst>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9" xfId="0" applyBorder="1"/>
    <xf numFmtId="0" fontId="0" fillId="0" borderId="0" xfId="0" applyFill="1" applyBorder="1"/>
    <xf numFmtId="0" fontId="7" fillId="4" borderId="6" xfId="0" applyFont="1" applyFill="1" applyBorder="1"/>
    <xf numFmtId="0" fontId="6" fillId="0" borderId="7" xfId="0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5" borderId="2" xfId="0" applyFill="1" applyBorder="1"/>
    <xf numFmtId="0" fontId="5" fillId="5" borderId="0" xfId="0" applyFont="1" applyFill="1"/>
    <xf numFmtId="0" fontId="0" fillId="5" borderId="0" xfId="0" applyFill="1" applyAlignment="1">
      <alignment horizontal="center" vertical="center"/>
    </xf>
    <xf numFmtId="0" fontId="4" fillId="5" borderId="0" xfId="0" applyFont="1" applyFill="1"/>
    <xf numFmtId="0" fontId="6" fillId="5" borderId="0" xfId="0" applyFont="1" applyFill="1"/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1" fillId="0" borderId="15" xfId="0" applyFont="1" applyBorder="1"/>
    <xf numFmtId="0" fontId="0" fillId="0" borderId="16" xfId="0" applyBorder="1"/>
    <xf numFmtId="0" fontId="0" fillId="0" borderId="18" xfId="0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Fill="1" applyBorder="1"/>
    <xf numFmtId="0" fontId="0" fillId="0" borderId="13" xfId="0" applyFill="1" applyBorder="1"/>
    <xf numFmtId="0" fontId="0" fillId="2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2" borderId="21" xfId="0" applyFill="1" applyBorder="1"/>
    <xf numFmtId="0" fontId="0" fillId="2" borderId="20" xfId="0" applyFill="1" applyBorder="1"/>
    <xf numFmtId="0" fontId="0" fillId="0" borderId="22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15" xfId="0" applyFill="1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6" fillId="0" borderId="23" xfId="0" applyFont="1" applyBorder="1"/>
    <xf numFmtId="0" fontId="6" fillId="0" borderId="24" xfId="0" applyFont="1" applyBorder="1"/>
    <xf numFmtId="0" fontId="0" fillId="3" borderId="24" xfId="0" applyFill="1" applyBorder="1"/>
    <xf numFmtId="0" fontId="6" fillId="0" borderId="25" xfId="0" applyFont="1" applyBorder="1"/>
    <xf numFmtId="0" fontId="9" fillId="0" borderId="19" xfId="0" applyFont="1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3" borderId="13" xfId="0" applyFill="1" applyBorder="1"/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0" borderId="15" xfId="0" applyBorder="1" applyAlignment="1">
      <alignment horizontal="center"/>
    </xf>
    <xf numFmtId="0" fontId="11" fillId="0" borderId="19" xfId="0" applyFont="1" applyBorder="1"/>
    <xf numFmtId="0" fontId="13" fillId="0" borderId="19" xfId="0" applyFont="1" applyBorder="1"/>
    <xf numFmtId="0" fontId="15" fillId="0" borderId="23" xfId="0" applyFont="1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6" borderId="5" xfId="0" applyFill="1" applyBorder="1" applyAlignment="1"/>
    <xf numFmtId="0" fontId="0" fillId="7" borderId="5" xfId="0" applyFill="1" applyBorder="1" applyAlignment="1"/>
    <xf numFmtId="0" fontId="0" fillId="8" borderId="5" xfId="0" applyFill="1" applyBorder="1" applyAlignment="1"/>
    <xf numFmtId="0" fontId="0" fillId="9" borderId="5" xfId="0" applyFill="1" applyBorder="1" applyAlignment="1"/>
    <xf numFmtId="0" fontId="0" fillId="10" borderId="5" xfId="0" applyFill="1" applyBorder="1" applyAlignment="1"/>
    <xf numFmtId="0" fontId="0" fillId="0" borderId="0" xfId="0" applyBorder="1" applyAlignment="1"/>
    <xf numFmtId="0" fontId="2" fillId="0" borderId="20" xfId="0" applyFont="1" applyBorder="1" applyAlignment="1"/>
    <xf numFmtId="0" fontId="1" fillId="0" borderId="0" xfId="0" applyFont="1" applyBorder="1"/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666749</xdr:colOff>
      <xdr:row>18</xdr:row>
      <xdr:rowOff>212726</xdr:rowOff>
    </xdr:from>
    <xdr:ext cx="476250" cy="274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809874" y="4177507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809874" y="4177507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GB" sz="1100" b="0" i="0">
                  <a:latin typeface="Cambria Math"/>
                </a:rPr>
                <a:t>𝑋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642937</xdr:colOff>
      <xdr:row>34</xdr:row>
      <xdr:rowOff>200819</xdr:rowOff>
    </xdr:from>
    <xdr:ext cx="476250" cy="274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786062" y="7237413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/>
                      </a:rPr>
                      <m:t>𝑆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786062" y="7237413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GB" sz="1100" b="0" i="0">
                  <a:latin typeface="Cambria Math"/>
                </a:rPr>
                <a:t>𝑆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23812</xdr:colOff>
      <xdr:row>1</xdr:row>
      <xdr:rowOff>23814</xdr:rowOff>
    </xdr:from>
    <xdr:to>
      <xdr:col>6</xdr:col>
      <xdr:colOff>0</xdr:colOff>
      <xdr:row>6</xdr:row>
      <xdr:rowOff>168979</xdr:rowOff>
    </xdr:to>
    <xdr:pic>
      <xdr:nvPicPr>
        <xdr:cNvPr id="10" name="Picture 9" descr="https://lh5.googleusercontent.com/cvYpcgIGh_aT5d0ZKXEyWHzlJb_w2I6h6MNx6VXw9cBktmu0vvOpk7QGNCfIVN-ajpxvz4t8alSDUJ0ClgEcvtOlEVRRH6zzk42LkRCQ232tMkxsLkPJKmjlwwl-vmWwskOpiWF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214314"/>
          <a:ext cx="4417219" cy="109766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35718</xdr:colOff>
      <xdr:row>1</xdr:row>
      <xdr:rowOff>11907</xdr:rowOff>
    </xdr:from>
    <xdr:to>
      <xdr:col>16</xdr:col>
      <xdr:colOff>590536</xdr:colOff>
      <xdr:row>14</xdr:row>
      <xdr:rowOff>0</xdr:rowOff>
    </xdr:to>
    <xdr:pic>
      <xdr:nvPicPr>
        <xdr:cNvPr id="11" name="Picture 10" descr="https://lh3.googleusercontent.com/fljXbxBq8ujTnTfrTqnRg2ywmyea9aC0koW7D7PGcuUDFbnkHt3CoFdbym6dEoPhws7tYGS78ovBT54Gw6j-nF5SVwFDyWNPWfmM3FGj0z2NKl6NzpkrFNkPbs13wuQsUM0a2T1A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49" y="202407"/>
          <a:ext cx="7615225" cy="2559843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</xdr:colOff>
      <xdr:row>59</xdr:row>
      <xdr:rowOff>0</xdr:rowOff>
    </xdr:from>
    <xdr:to>
      <xdr:col>17</xdr:col>
      <xdr:colOff>376151</xdr:colOff>
      <xdr:row>76</xdr:row>
      <xdr:rowOff>107156</xdr:rowOff>
    </xdr:to>
    <xdr:pic>
      <xdr:nvPicPr>
        <xdr:cNvPr id="12" name="Picture 11" descr="https://lh6.googleusercontent.com/gLRq9ubWnCPBw6c1Ca4qi_AwZthgMejdFqvig_cobQSKTgYWfzFM35GvKQyu9RXPgmqneFC5-wxCP5mkLd1xTlzJmjFUWTqkMzHrIYE40vPfzxllKln5KerKrAmwzX3td9nu-uB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343" y="11811000"/>
          <a:ext cx="5543464" cy="3536156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666749</xdr:colOff>
      <xdr:row>18</xdr:row>
      <xdr:rowOff>212726</xdr:rowOff>
    </xdr:from>
    <xdr:ext cx="476250" cy="274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D7F51-D6F6-44A4-875E-01C1E1F0E295}"/>
                </a:ext>
              </a:extLst>
            </xdr:cNvPr>
            <xdr:cNvSpPr txBox="1"/>
          </xdr:nvSpPr>
          <xdr:spPr>
            <a:xfrm>
              <a:off x="2809874" y="3803651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3D7F51-D6F6-44A4-875E-01C1E1F0E295}"/>
                </a:ext>
              </a:extLst>
            </xdr:cNvPr>
            <xdr:cNvSpPr txBox="1"/>
          </xdr:nvSpPr>
          <xdr:spPr>
            <a:xfrm>
              <a:off x="2809874" y="3803651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GB" sz="1100" b="0" i="0">
                  <a:latin typeface="Cambria Math"/>
                </a:rPr>
                <a:t>𝑋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642937</xdr:colOff>
      <xdr:row>34</xdr:row>
      <xdr:rowOff>200819</xdr:rowOff>
    </xdr:from>
    <xdr:ext cx="476250" cy="274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BED335-C531-4959-9105-C6C9F6275CC4}"/>
                </a:ext>
              </a:extLst>
            </xdr:cNvPr>
            <xdr:cNvSpPr txBox="1"/>
          </xdr:nvSpPr>
          <xdr:spPr>
            <a:xfrm>
              <a:off x="2786062" y="6982619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/>
                      </a:rPr>
                      <m:t>𝑆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BED335-C531-4959-9105-C6C9F6275CC4}"/>
                </a:ext>
              </a:extLst>
            </xdr:cNvPr>
            <xdr:cNvSpPr txBox="1"/>
          </xdr:nvSpPr>
          <xdr:spPr>
            <a:xfrm>
              <a:off x="2786062" y="6982619"/>
              <a:ext cx="476250" cy="27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GB" sz="1100" b="0" i="0">
                  <a:latin typeface="Cambria Math"/>
                </a:rPr>
                <a:t>𝑆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</xdr:col>
      <xdr:colOff>23812</xdr:colOff>
      <xdr:row>1</xdr:row>
      <xdr:rowOff>23814</xdr:rowOff>
    </xdr:from>
    <xdr:to>
      <xdr:col>6</xdr:col>
      <xdr:colOff>0</xdr:colOff>
      <xdr:row>6</xdr:row>
      <xdr:rowOff>168979</xdr:rowOff>
    </xdr:to>
    <xdr:pic>
      <xdr:nvPicPr>
        <xdr:cNvPr id="4" name="Picture 3" descr="https://lh5.googleusercontent.com/cvYpcgIGh_aT5d0ZKXEyWHzlJb_w2I6h6MNx6VXw9cBktmu0vvOpk7QGNCfIVN-ajpxvz4t8alSDUJ0ClgEcvtOlEVRRH6zzk42LkRCQ232tMkxsLkPJKmjlwwl-vmWwskOpiWFf">
          <a:extLst>
            <a:ext uri="{FF2B5EF4-FFF2-40B4-BE49-F238E27FC236}">
              <a16:creationId xmlns:a16="http://schemas.microsoft.com/office/drawing/2014/main" id="{1694871C-DBBF-46FD-8752-9A3BE010B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" y="214314"/>
          <a:ext cx="4433888" cy="109766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35718</xdr:colOff>
      <xdr:row>1</xdr:row>
      <xdr:rowOff>11907</xdr:rowOff>
    </xdr:from>
    <xdr:to>
      <xdr:col>16</xdr:col>
      <xdr:colOff>590536</xdr:colOff>
      <xdr:row>14</xdr:row>
      <xdr:rowOff>0</xdr:rowOff>
    </xdr:to>
    <xdr:pic>
      <xdr:nvPicPr>
        <xdr:cNvPr id="5" name="Picture 4" descr="https://lh3.googleusercontent.com/fljXbxBq8ujTnTfrTqnRg2ywmyea9aC0koW7D7PGcuUDFbnkHt3CoFdbym6dEoPhws7tYGS78ovBT54Gw6j-nF5SVwFDyWNPWfmM3FGj0z2NKl6NzpkrFNkPbs13wuQsUM0a2T1A">
          <a:extLst>
            <a:ext uri="{FF2B5EF4-FFF2-40B4-BE49-F238E27FC236}">
              <a16:creationId xmlns:a16="http://schemas.microsoft.com/office/drawing/2014/main" id="{B55057B9-80CA-4B40-A4C4-0FDAB8F9D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1418" y="202407"/>
          <a:ext cx="7622368" cy="2559843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</xdr:colOff>
      <xdr:row>59</xdr:row>
      <xdr:rowOff>0</xdr:rowOff>
    </xdr:from>
    <xdr:to>
      <xdr:col>17</xdr:col>
      <xdr:colOff>376151</xdr:colOff>
      <xdr:row>76</xdr:row>
      <xdr:rowOff>107156</xdr:rowOff>
    </xdr:to>
    <xdr:pic>
      <xdr:nvPicPr>
        <xdr:cNvPr id="6" name="Picture 5" descr="https://lh6.googleusercontent.com/gLRq9ubWnCPBw6c1Ca4qi_AwZthgMejdFqvig_cobQSKTgYWfzFM35GvKQyu9RXPgmqneFC5-wxCP5mkLd1xTlzJmjFUWTqkMzHrIYE40vPfzxllKln5KerKrAmwzX3td9nu-uB6">
          <a:extLst>
            <a:ext uri="{FF2B5EF4-FFF2-40B4-BE49-F238E27FC236}">
              <a16:creationId xmlns:a16="http://schemas.microsoft.com/office/drawing/2014/main" id="{82CE9830-51A4-40C4-BCCA-629E7D44D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012" y="11858625"/>
          <a:ext cx="5552989" cy="3526631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FCD1-51C9-47A8-B81C-8BD69AE1BE97}">
  <dimension ref="B1:F16"/>
  <sheetViews>
    <sheetView showGridLines="0" workbookViewId="0">
      <selection activeCell="G8" sqref="G8"/>
    </sheetView>
  </sheetViews>
  <sheetFormatPr baseColWidth="10" defaultColWidth="8.83203125" defaultRowHeight="15" x14ac:dyDescent="0.2"/>
  <cols>
    <col min="2" max="2" width="19.5" bestFit="1" customWidth="1"/>
    <col min="3" max="3" width="15.83203125" bestFit="1" customWidth="1"/>
  </cols>
  <sheetData>
    <row r="1" spans="2:6" ht="16" thickBot="1" x14ac:dyDescent="0.25"/>
    <row r="2" spans="2:6" x14ac:dyDescent="0.2">
      <c r="B2" s="50"/>
      <c r="C2" s="51"/>
      <c r="D2" s="52"/>
      <c r="E2" s="11"/>
      <c r="F2" s="11"/>
    </row>
    <row r="3" spans="2:6" x14ac:dyDescent="0.2">
      <c r="B3" s="85" t="s">
        <v>415</v>
      </c>
      <c r="C3" s="84"/>
      <c r="D3" s="54"/>
      <c r="E3" s="11"/>
      <c r="F3" s="11"/>
    </row>
    <row r="4" spans="2:6" x14ac:dyDescent="0.2">
      <c r="B4" s="53"/>
      <c r="C4" s="11"/>
      <c r="D4" s="54"/>
      <c r="E4" s="11"/>
      <c r="F4" s="11"/>
    </row>
    <row r="5" spans="2:6" x14ac:dyDescent="0.2">
      <c r="B5" s="53" t="s">
        <v>416</v>
      </c>
      <c r="C5" s="86">
        <v>11</v>
      </c>
      <c r="D5" s="54"/>
      <c r="E5" s="11"/>
      <c r="F5" s="11"/>
    </row>
    <row r="6" spans="2:6" x14ac:dyDescent="0.2">
      <c r="B6" s="53"/>
      <c r="C6" s="11"/>
      <c r="D6" s="54"/>
      <c r="E6" s="11"/>
      <c r="F6" s="11"/>
    </row>
    <row r="7" spans="2:6" x14ac:dyDescent="0.2">
      <c r="B7" s="53" t="s">
        <v>417</v>
      </c>
      <c r="C7" s="86" t="s">
        <v>419</v>
      </c>
      <c r="D7" s="54"/>
      <c r="E7" s="11"/>
      <c r="F7" s="11"/>
    </row>
    <row r="8" spans="2:6" x14ac:dyDescent="0.2">
      <c r="B8" s="53"/>
      <c r="C8" s="11"/>
      <c r="D8" s="54"/>
      <c r="E8" s="11"/>
      <c r="F8" s="11"/>
    </row>
    <row r="9" spans="2:6" x14ac:dyDescent="0.2">
      <c r="B9" s="53" t="s">
        <v>418</v>
      </c>
      <c r="C9" s="86">
        <v>10478792</v>
      </c>
      <c r="D9" s="54"/>
      <c r="E9" s="11"/>
      <c r="F9" s="11"/>
    </row>
    <row r="10" spans="2:6" x14ac:dyDescent="0.2">
      <c r="B10" s="53"/>
      <c r="C10" s="86">
        <v>10495584</v>
      </c>
      <c r="D10" s="54"/>
      <c r="E10" s="11"/>
      <c r="F10" s="11"/>
    </row>
    <row r="11" spans="2:6" x14ac:dyDescent="0.2">
      <c r="B11" s="53"/>
      <c r="C11" s="86">
        <v>10543029</v>
      </c>
      <c r="D11" s="54"/>
      <c r="E11" s="11"/>
      <c r="F11" s="11"/>
    </row>
    <row r="12" spans="2:6" x14ac:dyDescent="0.2">
      <c r="B12" s="53"/>
      <c r="C12" s="86">
        <v>10572263</v>
      </c>
      <c r="D12" s="54"/>
      <c r="E12" s="11"/>
      <c r="F12" s="11"/>
    </row>
    <row r="13" spans="2:6" x14ac:dyDescent="0.2">
      <c r="B13" s="53"/>
      <c r="C13" s="86">
        <v>10469133</v>
      </c>
      <c r="D13" s="54"/>
      <c r="E13" s="11"/>
      <c r="F13" s="11"/>
    </row>
    <row r="14" spans="2:6" ht="16" thickBot="1" x14ac:dyDescent="0.25">
      <c r="B14" s="55"/>
      <c r="C14" s="32">
        <v>10556202</v>
      </c>
      <c r="D14" s="56"/>
      <c r="E14" s="11"/>
      <c r="F14" s="11"/>
    </row>
    <row r="15" spans="2:6" x14ac:dyDescent="0.2">
      <c r="B15" s="11"/>
      <c r="C15" s="11"/>
      <c r="D15" s="11"/>
      <c r="E15" s="11"/>
      <c r="F15" s="11"/>
    </row>
    <row r="16" spans="2:6" x14ac:dyDescent="0.2">
      <c r="B16" s="11"/>
      <c r="C16" s="11"/>
      <c r="D16" s="11"/>
      <c r="E16" s="11"/>
      <c r="F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98"/>
  <sheetViews>
    <sheetView zoomScale="60" zoomScaleNormal="60" workbookViewId="0">
      <selection activeCell="R20" sqref="R20"/>
    </sheetView>
  </sheetViews>
  <sheetFormatPr baseColWidth="10" defaultColWidth="9.1640625" defaultRowHeight="15" x14ac:dyDescent="0.2"/>
  <cols>
    <col min="1" max="1" width="32.1640625" style="24" customWidth="1"/>
    <col min="2" max="2" width="24.83203125" style="24" customWidth="1"/>
    <col min="3" max="4" width="11.83203125" style="24" customWidth="1"/>
    <col min="5" max="6" width="9.1640625" style="24"/>
    <col min="7" max="7" width="13.5" style="24" customWidth="1"/>
    <col min="8" max="8" width="14.1640625" style="24" customWidth="1"/>
    <col min="9" max="9" width="13.83203125" style="24" customWidth="1"/>
    <col min="10" max="13" width="9.1640625" style="24"/>
    <col min="14" max="14" width="24.5" style="24" customWidth="1"/>
    <col min="15" max="15" width="7.6640625" style="24" customWidth="1"/>
    <col min="16" max="16384" width="9.1640625" style="24"/>
  </cols>
  <sheetData>
    <row r="3" spans="1:11" x14ac:dyDescent="0.2">
      <c r="B3" s="90"/>
      <c r="C3" s="90"/>
      <c r="D3" s="90"/>
      <c r="E3" s="90"/>
      <c r="J3" s="92"/>
      <c r="K3" s="92"/>
    </row>
    <row r="8" spans="1:11" ht="16" thickBot="1" x14ac:dyDescent="0.25"/>
    <row r="9" spans="1:11" ht="22" thickBot="1" x14ac:dyDescent="0.3">
      <c r="A9"/>
      <c r="B9" s="91" t="s">
        <v>2</v>
      </c>
      <c r="C9" s="91"/>
      <c r="D9" s="91"/>
      <c r="F9" s="15">
        <f>(SUMPRODUCT(C21:L30,C37:L46))</f>
        <v>24</v>
      </c>
    </row>
    <row r="16" spans="1:11" s="25" customFormat="1" ht="16" thickBot="1" x14ac:dyDescent="0.25"/>
    <row r="18" spans="1:14" ht="20" thickBot="1" x14ac:dyDescent="0.3">
      <c r="A18" s="28" t="s">
        <v>204</v>
      </c>
    </row>
    <row r="19" spans="1:14" ht="19" x14ac:dyDescent="0.25">
      <c r="B19" s="34"/>
      <c r="C19" s="93" t="s">
        <v>6</v>
      </c>
      <c r="D19" s="93"/>
      <c r="E19" s="93"/>
      <c r="F19" s="93"/>
      <c r="G19" s="93"/>
      <c r="H19" s="93"/>
      <c r="I19" s="93"/>
      <c r="J19" s="93"/>
      <c r="K19" s="93"/>
      <c r="L19" s="94"/>
      <c r="N19" s="16" t="s">
        <v>76</v>
      </c>
    </row>
    <row r="20" spans="1:14" ht="16" thickBot="1" x14ac:dyDescent="0.25">
      <c r="B20" s="35"/>
      <c r="C20" s="32">
        <v>1</v>
      </c>
      <c r="D20" s="32">
        <v>2</v>
      </c>
      <c r="E20" s="32">
        <v>3</v>
      </c>
      <c r="F20" s="32">
        <v>4</v>
      </c>
      <c r="G20" s="32">
        <v>5</v>
      </c>
      <c r="H20" s="32">
        <v>6</v>
      </c>
      <c r="I20" s="32">
        <v>7</v>
      </c>
      <c r="J20" s="32">
        <v>8</v>
      </c>
      <c r="K20" s="32">
        <v>9</v>
      </c>
      <c r="L20" s="33">
        <v>10</v>
      </c>
      <c r="N20" s="17"/>
    </row>
    <row r="21" spans="1:14" x14ac:dyDescent="0.2">
      <c r="A21" s="87" t="s">
        <v>7</v>
      </c>
      <c r="B21" s="36">
        <v>1</v>
      </c>
      <c r="C21" s="50">
        <v>0</v>
      </c>
      <c r="D21" s="51">
        <v>0</v>
      </c>
      <c r="E21" s="40">
        <v>1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2">
        <v>0</v>
      </c>
      <c r="N21" s="18">
        <f>1-SUM(C21:L21)</f>
        <v>0</v>
      </c>
    </row>
    <row r="22" spans="1:14" x14ac:dyDescent="0.2">
      <c r="A22" s="88"/>
      <c r="B22" s="36">
        <v>2</v>
      </c>
      <c r="C22" s="53">
        <v>0</v>
      </c>
      <c r="D22" s="12">
        <v>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2">
        <v>1</v>
      </c>
      <c r="L22" s="54">
        <v>0</v>
      </c>
      <c r="N22" s="18">
        <f>2-SUM(C22:L22)</f>
        <v>0</v>
      </c>
    </row>
    <row r="23" spans="1:14" x14ac:dyDescent="0.2">
      <c r="A23" s="88"/>
      <c r="B23" s="36">
        <v>3</v>
      </c>
      <c r="C23" s="5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54">
        <v>0</v>
      </c>
      <c r="N23" s="18">
        <f>2-SUM(C23:L23)</f>
        <v>2</v>
      </c>
    </row>
    <row r="24" spans="1:14" x14ac:dyDescent="0.2">
      <c r="A24" s="88"/>
      <c r="B24" s="36">
        <v>4</v>
      </c>
      <c r="C24" s="53">
        <v>0</v>
      </c>
      <c r="D24" s="11">
        <v>0</v>
      </c>
      <c r="E24" s="11">
        <v>0</v>
      </c>
      <c r="F24" s="11">
        <v>0</v>
      </c>
      <c r="G24" s="12">
        <v>1</v>
      </c>
      <c r="H24" s="11">
        <v>0</v>
      </c>
      <c r="I24" s="11">
        <v>0</v>
      </c>
      <c r="J24" s="11">
        <v>0</v>
      </c>
      <c r="K24" s="11">
        <v>0</v>
      </c>
      <c r="L24" s="54">
        <v>0</v>
      </c>
      <c r="N24" s="18">
        <f>2-SUM(C24:L24)</f>
        <v>1</v>
      </c>
    </row>
    <row r="25" spans="1:14" x14ac:dyDescent="0.2">
      <c r="A25" s="88"/>
      <c r="B25" s="36">
        <v>5</v>
      </c>
      <c r="C25" s="5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2">
        <v>1</v>
      </c>
      <c r="J25" s="11">
        <v>0</v>
      </c>
      <c r="K25" s="11">
        <v>0</v>
      </c>
      <c r="L25" s="54">
        <v>0</v>
      </c>
      <c r="N25" s="18">
        <f>1-SUM(C25:L25)</f>
        <v>0</v>
      </c>
    </row>
    <row r="26" spans="1:14" x14ac:dyDescent="0.2">
      <c r="A26" s="88"/>
      <c r="B26" s="36">
        <v>6</v>
      </c>
      <c r="C26" s="53">
        <v>0</v>
      </c>
      <c r="D26" s="11">
        <v>0</v>
      </c>
      <c r="E26" s="11">
        <v>0</v>
      </c>
      <c r="F26" s="12">
        <v>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54">
        <v>0</v>
      </c>
      <c r="N26" s="18">
        <f>1-SUM(C26:L26)</f>
        <v>0</v>
      </c>
    </row>
    <row r="27" spans="1:14" x14ac:dyDescent="0.2">
      <c r="A27" s="88"/>
      <c r="B27" s="36">
        <v>7</v>
      </c>
      <c r="C27" s="53">
        <v>0</v>
      </c>
      <c r="D27" s="11">
        <v>0</v>
      </c>
      <c r="E27" s="11">
        <v>0</v>
      </c>
      <c r="F27" s="11">
        <v>0</v>
      </c>
      <c r="G27" s="11">
        <v>0</v>
      </c>
      <c r="H27" s="12">
        <v>1</v>
      </c>
      <c r="I27" s="11">
        <v>0</v>
      </c>
      <c r="J27" s="11">
        <v>0</v>
      </c>
      <c r="K27" s="11">
        <v>0</v>
      </c>
      <c r="L27" s="54">
        <v>0</v>
      </c>
      <c r="N27" s="18">
        <f>1-SUM(C27:L27)</f>
        <v>0</v>
      </c>
    </row>
    <row r="28" spans="1:14" x14ac:dyDescent="0.2">
      <c r="A28" s="88"/>
      <c r="B28" s="36">
        <v>8</v>
      </c>
      <c r="C28" s="53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44">
        <v>1</v>
      </c>
      <c r="N28" s="18">
        <f>1-SUM(C28:L28)</f>
        <v>0</v>
      </c>
    </row>
    <row r="29" spans="1:14" x14ac:dyDescent="0.2">
      <c r="A29" s="88"/>
      <c r="B29" s="36">
        <v>9</v>
      </c>
      <c r="C29" s="45">
        <v>1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54">
        <v>0</v>
      </c>
      <c r="N29" s="18">
        <f>1-SUM(C29:L29)</f>
        <v>0</v>
      </c>
    </row>
    <row r="30" spans="1:14" ht="16" thickBot="1" x14ac:dyDescent="0.25">
      <c r="A30" s="89"/>
      <c r="B30" s="37">
        <v>10</v>
      </c>
      <c r="C30" s="55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48">
        <v>1</v>
      </c>
      <c r="K30" s="2">
        <v>0</v>
      </c>
      <c r="L30" s="56">
        <v>0</v>
      </c>
      <c r="N30" s="18">
        <f>2-SUM(C30:L30)</f>
        <v>1</v>
      </c>
    </row>
    <row r="31" spans="1:14" ht="16" thickBot="1" x14ac:dyDescent="0.25">
      <c r="N31" s="19">
        <f>SUM(N21:N30)</f>
        <v>4</v>
      </c>
    </row>
    <row r="32" spans="1:14" ht="16" thickTop="1" x14ac:dyDescent="0.2"/>
    <row r="34" spans="1:16" ht="20" thickBot="1" x14ac:dyDescent="0.3">
      <c r="A34" s="9" t="s">
        <v>205</v>
      </c>
    </row>
    <row r="35" spans="1:16" ht="19" x14ac:dyDescent="0.2">
      <c r="B35" s="34"/>
      <c r="C35" s="93" t="s">
        <v>6</v>
      </c>
      <c r="D35" s="93"/>
      <c r="E35" s="93"/>
      <c r="F35" s="93"/>
      <c r="G35" s="93"/>
      <c r="H35" s="93"/>
      <c r="I35" s="93"/>
      <c r="J35" s="93"/>
      <c r="K35" s="93"/>
      <c r="L35" s="94"/>
    </row>
    <row r="36" spans="1:16" ht="16" thickBot="1" x14ac:dyDescent="0.25">
      <c r="B36" s="35"/>
      <c r="C36" s="32">
        <v>1</v>
      </c>
      <c r="D36" s="32">
        <v>2</v>
      </c>
      <c r="E36" s="32">
        <v>3</v>
      </c>
      <c r="F36" s="32">
        <v>4</v>
      </c>
      <c r="G36" s="32">
        <v>5</v>
      </c>
      <c r="H36" s="32">
        <v>6</v>
      </c>
      <c r="I36" s="32">
        <v>7</v>
      </c>
      <c r="J36" s="32">
        <v>8</v>
      </c>
      <c r="K36" s="32">
        <v>9</v>
      </c>
      <c r="L36" s="33">
        <v>10</v>
      </c>
    </row>
    <row r="37" spans="1:16" x14ac:dyDescent="0.2">
      <c r="A37" s="87" t="s">
        <v>7</v>
      </c>
      <c r="B37" s="36">
        <v>1</v>
      </c>
      <c r="C37" s="38">
        <v>0</v>
      </c>
      <c r="D37" s="39">
        <v>0</v>
      </c>
      <c r="E37" s="40">
        <v>3</v>
      </c>
      <c r="F37" s="39">
        <v>1</v>
      </c>
      <c r="G37" s="39">
        <v>0</v>
      </c>
      <c r="H37" s="39">
        <v>0</v>
      </c>
      <c r="I37" s="39">
        <v>0</v>
      </c>
      <c r="J37" s="39">
        <v>0</v>
      </c>
      <c r="K37" s="39">
        <v>2</v>
      </c>
      <c r="L37" s="41">
        <v>0</v>
      </c>
    </row>
    <row r="38" spans="1:16" x14ac:dyDescent="0.2">
      <c r="A38" s="88"/>
      <c r="B38" s="36">
        <v>2</v>
      </c>
      <c r="C38" s="42">
        <v>0</v>
      </c>
      <c r="D38" s="12">
        <v>3</v>
      </c>
      <c r="E38" s="14">
        <v>1</v>
      </c>
      <c r="F38" s="14">
        <v>2</v>
      </c>
      <c r="G38" s="14">
        <v>0</v>
      </c>
      <c r="H38" s="14">
        <v>0</v>
      </c>
      <c r="I38" s="14">
        <v>0</v>
      </c>
      <c r="J38" s="14">
        <v>0</v>
      </c>
      <c r="K38" s="12">
        <v>3</v>
      </c>
      <c r="L38" s="43">
        <v>0</v>
      </c>
    </row>
    <row r="39" spans="1:16" x14ac:dyDescent="0.2">
      <c r="A39" s="88"/>
      <c r="B39" s="36">
        <v>3</v>
      </c>
      <c r="C39" s="42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43">
        <v>0</v>
      </c>
    </row>
    <row r="40" spans="1:16" x14ac:dyDescent="0.2">
      <c r="A40" s="88"/>
      <c r="B40" s="36">
        <v>4</v>
      </c>
      <c r="C40" s="42">
        <v>0</v>
      </c>
      <c r="D40" s="14">
        <v>1</v>
      </c>
      <c r="E40" s="14">
        <v>0</v>
      </c>
      <c r="F40" s="14">
        <v>0</v>
      </c>
      <c r="G40" s="12">
        <v>2</v>
      </c>
      <c r="H40" s="14">
        <v>0</v>
      </c>
      <c r="I40" s="14">
        <v>0</v>
      </c>
      <c r="J40" s="14">
        <v>1</v>
      </c>
      <c r="K40" s="14">
        <v>0</v>
      </c>
      <c r="L40" s="43">
        <v>0</v>
      </c>
    </row>
    <row r="41" spans="1:16" x14ac:dyDescent="0.2">
      <c r="A41" s="88"/>
      <c r="B41" s="36">
        <v>5</v>
      </c>
      <c r="C41" s="42">
        <v>3</v>
      </c>
      <c r="D41" s="14">
        <v>0</v>
      </c>
      <c r="E41" s="14">
        <v>0</v>
      </c>
      <c r="F41" s="14">
        <v>0</v>
      </c>
      <c r="G41" s="14">
        <v>3</v>
      </c>
      <c r="H41" s="14">
        <v>1</v>
      </c>
      <c r="I41" s="12">
        <v>3</v>
      </c>
      <c r="J41" s="14">
        <v>3</v>
      </c>
      <c r="K41" s="14">
        <v>0</v>
      </c>
      <c r="L41" s="43">
        <v>3</v>
      </c>
    </row>
    <row r="42" spans="1:16" x14ac:dyDescent="0.2">
      <c r="A42" s="88"/>
      <c r="B42" s="36">
        <v>6</v>
      </c>
      <c r="C42" s="42">
        <v>0</v>
      </c>
      <c r="D42" s="14">
        <v>2</v>
      </c>
      <c r="E42" s="14">
        <v>0</v>
      </c>
      <c r="F42" s="12">
        <v>3</v>
      </c>
      <c r="G42" s="14">
        <v>0</v>
      </c>
      <c r="H42" s="14">
        <v>0</v>
      </c>
      <c r="I42" s="14">
        <v>1</v>
      </c>
      <c r="J42" s="14">
        <v>2</v>
      </c>
      <c r="K42" s="14">
        <v>1</v>
      </c>
      <c r="L42" s="43">
        <v>1</v>
      </c>
    </row>
    <row r="43" spans="1:16" x14ac:dyDescent="0.2">
      <c r="A43" s="88"/>
      <c r="B43" s="36">
        <v>7</v>
      </c>
      <c r="C43" s="42">
        <v>0</v>
      </c>
      <c r="D43" s="14">
        <v>0</v>
      </c>
      <c r="E43" s="14">
        <v>0</v>
      </c>
      <c r="F43" s="14">
        <v>0</v>
      </c>
      <c r="G43" s="14">
        <v>0</v>
      </c>
      <c r="H43" s="12">
        <v>3</v>
      </c>
      <c r="I43" s="14">
        <v>0</v>
      </c>
      <c r="J43" s="14">
        <v>0</v>
      </c>
      <c r="K43" s="14">
        <v>0</v>
      </c>
      <c r="L43" s="43">
        <v>0</v>
      </c>
    </row>
    <row r="44" spans="1:16" x14ac:dyDescent="0.2">
      <c r="A44" s="88"/>
      <c r="B44" s="36">
        <v>8</v>
      </c>
      <c r="C44" s="42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2</v>
      </c>
      <c r="J44" s="14">
        <v>0</v>
      </c>
      <c r="K44" s="14">
        <v>0</v>
      </c>
      <c r="L44" s="44">
        <v>2</v>
      </c>
    </row>
    <row r="45" spans="1:16" x14ac:dyDescent="0.2">
      <c r="A45" s="88"/>
      <c r="B45" s="36">
        <v>9</v>
      </c>
      <c r="C45" s="45">
        <v>2</v>
      </c>
      <c r="D45" s="14">
        <v>0</v>
      </c>
      <c r="E45" s="14">
        <v>2</v>
      </c>
      <c r="F45" s="14">
        <v>0</v>
      </c>
      <c r="G45" s="14">
        <v>1</v>
      </c>
      <c r="H45" s="14">
        <v>0</v>
      </c>
      <c r="I45" s="14">
        <v>0</v>
      </c>
      <c r="J45" s="14">
        <v>0</v>
      </c>
      <c r="K45" s="14">
        <v>0</v>
      </c>
      <c r="L45" s="43">
        <v>0</v>
      </c>
    </row>
    <row r="46" spans="1:16" ht="16" thickBot="1" x14ac:dyDescent="0.25">
      <c r="A46" s="89"/>
      <c r="B46" s="37">
        <v>10</v>
      </c>
      <c r="C46" s="46">
        <v>1</v>
      </c>
      <c r="D46" s="47">
        <v>0</v>
      </c>
      <c r="E46" s="47">
        <v>0</v>
      </c>
      <c r="F46" s="47">
        <v>0</v>
      </c>
      <c r="G46" s="47">
        <v>0</v>
      </c>
      <c r="H46" s="47">
        <v>2</v>
      </c>
      <c r="I46" s="47">
        <v>0</v>
      </c>
      <c r="J46" s="48">
        <v>0</v>
      </c>
      <c r="K46" s="47">
        <v>0</v>
      </c>
      <c r="L46" s="49">
        <v>0</v>
      </c>
    </row>
    <row r="48" spans="1:16" ht="20" thickBot="1" x14ac:dyDescent="0.3">
      <c r="A48" s="10" t="s">
        <v>73</v>
      </c>
      <c r="B48"/>
      <c r="C48" s="13">
        <f>SUMPRODUCT(C21:C30,C37:C46)</f>
        <v>2</v>
      </c>
      <c r="D48" s="22">
        <f t="shared" ref="D48:L48" si="0">SUMPRODUCT(D21:D30,D37:D46)</f>
        <v>3</v>
      </c>
      <c r="E48" s="22">
        <f t="shared" si="0"/>
        <v>3</v>
      </c>
      <c r="F48" s="22">
        <f t="shared" si="0"/>
        <v>3</v>
      </c>
      <c r="G48" s="22">
        <f t="shared" si="0"/>
        <v>2</v>
      </c>
      <c r="H48" s="22">
        <f t="shared" si="0"/>
        <v>3</v>
      </c>
      <c r="I48" s="22">
        <f t="shared" si="0"/>
        <v>3</v>
      </c>
      <c r="J48" s="22">
        <f t="shared" si="0"/>
        <v>0</v>
      </c>
      <c r="K48" s="22">
        <f t="shared" si="0"/>
        <v>3</v>
      </c>
      <c r="L48" s="23">
        <f t="shared" si="0"/>
        <v>2</v>
      </c>
      <c r="N48" s="8">
        <f>SUM(C48:L48)</f>
        <v>24</v>
      </c>
      <c r="P48" t="s">
        <v>207</v>
      </c>
    </row>
    <row r="49" spans="1:16" ht="20" thickTop="1" x14ac:dyDescent="0.25">
      <c r="A49" s="26"/>
    </row>
    <row r="50" spans="1:16" ht="20" thickBot="1" x14ac:dyDescent="0.3">
      <c r="A50" s="10" t="s">
        <v>77</v>
      </c>
      <c r="B50"/>
      <c r="C50" s="13">
        <f>3-C48</f>
        <v>1</v>
      </c>
      <c r="D50" s="22">
        <f t="shared" ref="D50:L50" si="1">3-D48</f>
        <v>0</v>
      </c>
      <c r="E50" s="22">
        <f t="shared" si="1"/>
        <v>0</v>
      </c>
      <c r="F50" s="22">
        <f t="shared" si="1"/>
        <v>0</v>
      </c>
      <c r="G50" s="22">
        <f t="shared" si="1"/>
        <v>1</v>
      </c>
      <c r="H50" s="22">
        <f t="shared" si="1"/>
        <v>0</v>
      </c>
      <c r="I50" s="22">
        <f t="shared" si="1"/>
        <v>0</v>
      </c>
      <c r="J50" s="22">
        <f t="shared" si="1"/>
        <v>3</v>
      </c>
      <c r="K50" s="22">
        <f t="shared" si="1"/>
        <v>0</v>
      </c>
      <c r="L50" s="23">
        <f t="shared" si="1"/>
        <v>1</v>
      </c>
      <c r="N50" s="8">
        <f>SUM(C50:L50)</f>
        <v>6</v>
      </c>
      <c r="P50" t="s">
        <v>208</v>
      </c>
    </row>
    <row r="51" spans="1:16" s="25" customFormat="1" ht="17" thickTop="1" thickBot="1" x14ac:dyDescent="0.25"/>
    <row r="54" spans="1:16" ht="19" x14ac:dyDescent="0.25">
      <c r="A54" s="29" t="s">
        <v>78</v>
      </c>
      <c r="B54" s="26" t="s">
        <v>414</v>
      </c>
    </row>
    <row r="59" spans="1:16" ht="16" thickBot="1" x14ac:dyDescent="0.25"/>
    <row r="60" spans="1:16" ht="20" thickBot="1" x14ac:dyDescent="0.3">
      <c r="A60" s="57" t="s">
        <v>5</v>
      </c>
      <c r="B60" s="58" t="s">
        <v>20</v>
      </c>
      <c r="C60" s="58" t="s">
        <v>0</v>
      </c>
      <c r="D60" s="58" t="s">
        <v>4</v>
      </c>
      <c r="E60" s="58" t="s">
        <v>1</v>
      </c>
      <c r="F60" s="59"/>
      <c r="G60" s="58" t="s">
        <v>0</v>
      </c>
      <c r="H60" s="58" t="s">
        <v>4</v>
      </c>
      <c r="I60" s="60" t="s">
        <v>1</v>
      </c>
    </row>
    <row r="61" spans="1:16" ht="16" thickBot="1" x14ac:dyDescent="0.25">
      <c r="D61" s="27"/>
      <c r="F61" s="7"/>
      <c r="H61" s="27"/>
    </row>
    <row r="62" spans="1:16" ht="19" x14ac:dyDescent="0.25">
      <c r="A62" s="61" t="s">
        <v>75</v>
      </c>
      <c r="B62" s="51" t="s">
        <v>10</v>
      </c>
      <c r="C62" s="62">
        <f t="shared" ref="C62:C71" si="2">SUM(C21:L21)</f>
        <v>1</v>
      </c>
      <c r="D62" s="63" t="s">
        <v>3</v>
      </c>
      <c r="E62" s="62">
        <v>1</v>
      </c>
      <c r="F62" s="64"/>
      <c r="G62" s="62">
        <f t="shared" ref="G62:G71" si="3">SUM(C21:L21)</f>
        <v>1</v>
      </c>
      <c r="H62" s="63" t="s">
        <v>3</v>
      </c>
      <c r="I62" s="65">
        <v>1</v>
      </c>
    </row>
    <row r="63" spans="1:16" x14ac:dyDescent="0.2">
      <c r="A63" s="53"/>
      <c r="B63" s="11" t="s">
        <v>11</v>
      </c>
      <c r="C63" s="31">
        <f t="shared" si="2"/>
        <v>2</v>
      </c>
      <c r="D63" s="20" t="s">
        <v>8</v>
      </c>
      <c r="E63" s="31">
        <v>0</v>
      </c>
      <c r="F63" s="21"/>
      <c r="G63" s="31">
        <f t="shared" si="3"/>
        <v>2</v>
      </c>
      <c r="H63" s="20" t="s">
        <v>9</v>
      </c>
      <c r="I63" s="66">
        <v>2</v>
      </c>
    </row>
    <row r="64" spans="1:16" x14ac:dyDescent="0.2">
      <c r="A64" s="53"/>
      <c r="B64" s="11" t="s">
        <v>12</v>
      </c>
      <c r="C64" s="31">
        <f t="shared" si="2"/>
        <v>0</v>
      </c>
      <c r="D64" s="20" t="s">
        <v>8</v>
      </c>
      <c r="E64" s="31">
        <v>0</v>
      </c>
      <c r="F64" s="21"/>
      <c r="G64" s="31">
        <f t="shared" si="3"/>
        <v>0</v>
      </c>
      <c r="H64" s="20" t="s">
        <v>9</v>
      </c>
      <c r="I64" s="66">
        <v>2</v>
      </c>
    </row>
    <row r="65" spans="1:9" x14ac:dyDescent="0.2">
      <c r="A65" s="53"/>
      <c r="B65" s="11" t="s">
        <v>13</v>
      </c>
      <c r="C65" s="31">
        <f t="shared" si="2"/>
        <v>1</v>
      </c>
      <c r="D65" s="20" t="s">
        <v>8</v>
      </c>
      <c r="E65" s="31">
        <v>0</v>
      </c>
      <c r="F65" s="21"/>
      <c r="G65" s="31">
        <f t="shared" si="3"/>
        <v>1</v>
      </c>
      <c r="H65" s="20" t="s">
        <v>9</v>
      </c>
      <c r="I65" s="66">
        <v>2</v>
      </c>
    </row>
    <row r="66" spans="1:9" x14ac:dyDescent="0.2">
      <c r="A66" s="53"/>
      <c r="B66" s="11" t="s">
        <v>14</v>
      </c>
      <c r="C66" s="31">
        <f t="shared" si="2"/>
        <v>1</v>
      </c>
      <c r="D66" s="20" t="s">
        <v>8</v>
      </c>
      <c r="E66" s="31">
        <v>0</v>
      </c>
      <c r="F66" s="21"/>
      <c r="G66" s="31">
        <f t="shared" si="3"/>
        <v>1</v>
      </c>
      <c r="H66" s="20" t="s">
        <v>9</v>
      </c>
      <c r="I66" s="66">
        <v>1</v>
      </c>
    </row>
    <row r="67" spans="1:9" x14ac:dyDescent="0.2">
      <c r="A67" s="53"/>
      <c r="B67" s="11" t="s">
        <v>15</v>
      </c>
      <c r="C67" s="31">
        <f t="shared" si="2"/>
        <v>1</v>
      </c>
      <c r="D67" s="20" t="s">
        <v>8</v>
      </c>
      <c r="E67" s="31">
        <v>0</v>
      </c>
      <c r="F67" s="21"/>
      <c r="G67" s="31">
        <f t="shared" si="3"/>
        <v>1</v>
      </c>
      <c r="H67" s="20" t="s">
        <v>9</v>
      </c>
      <c r="I67" s="66">
        <v>1</v>
      </c>
    </row>
    <row r="68" spans="1:9" x14ac:dyDescent="0.2">
      <c r="A68" s="53"/>
      <c r="B68" s="11" t="s">
        <v>16</v>
      </c>
      <c r="C68" s="31">
        <f t="shared" si="2"/>
        <v>1</v>
      </c>
      <c r="D68" s="20" t="s">
        <v>8</v>
      </c>
      <c r="E68" s="31">
        <v>0</v>
      </c>
      <c r="F68" s="21"/>
      <c r="G68" s="31">
        <f t="shared" si="3"/>
        <v>1</v>
      </c>
      <c r="H68" s="20" t="s">
        <v>9</v>
      </c>
      <c r="I68" s="66">
        <v>1</v>
      </c>
    </row>
    <row r="69" spans="1:9" x14ac:dyDescent="0.2">
      <c r="A69" s="53"/>
      <c r="B69" s="11" t="s">
        <v>17</v>
      </c>
      <c r="C69" s="31">
        <f t="shared" si="2"/>
        <v>1</v>
      </c>
      <c r="D69" s="20" t="s">
        <v>8</v>
      </c>
      <c r="E69" s="31">
        <v>0</v>
      </c>
      <c r="F69" s="21"/>
      <c r="G69" s="31">
        <f t="shared" si="3"/>
        <v>1</v>
      </c>
      <c r="H69" s="20" t="s">
        <v>9</v>
      </c>
      <c r="I69" s="66">
        <v>1</v>
      </c>
    </row>
    <row r="70" spans="1:9" x14ac:dyDescent="0.2">
      <c r="A70" s="53"/>
      <c r="B70" s="11" t="s">
        <v>18</v>
      </c>
      <c r="C70" s="31">
        <f t="shared" si="2"/>
        <v>1</v>
      </c>
      <c r="D70" s="20" t="s">
        <v>8</v>
      </c>
      <c r="E70" s="31">
        <v>0</v>
      </c>
      <c r="F70" s="21"/>
      <c r="G70" s="31">
        <f t="shared" si="3"/>
        <v>1</v>
      </c>
      <c r="H70" s="20" t="s">
        <v>9</v>
      </c>
      <c r="I70" s="66">
        <v>1</v>
      </c>
    </row>
    <row r="71" spans="1:9" ht="16" thickBot="1" x14ac:dyDescent="0.25">
      <c r="A71" s="55"/>
      <c r="B71" s="2" t="s">
        <v>19</v>
      </c>
      <c r="C71" s="67">
        <f t="shared" si="2"/>
        <v>1</v>
      </c>
      <c r="D71" s="68" t="s">
        <v>8</v>
      </c>
      <c r="E71" s="67">
        <v>1</v>
      </c>
      <c r="F71" s="69"/>
      <c r="G71" s="67">
        <f t="shared" si="3"/>
        <v>1</v>
      </c>
      <c r="H71" s="68" t="s">
        <v>9</v>
      </c>
      <c r="I71" s="70">
        <v>2</v>
      </c>
    </row>
    <row r="72" spans="1:9" x14ac:dyDescent="0.2">
      <c r="C72" s="30"/>
      <c r="D72" s="27"/>
      <c r="E72" s="30"/>
      <c r="F72" s="7"/>
      <c r="G72" s="30"/>
      <c r="H72" s="27"/>
      <c r="I72" s="30"/>
    </row>
    <row r="73" spans="1:9" ht="16" thickBot="1" x14ac:dyDescent="0.25">
      <c r="C73" s="30"/>
      <c r="D73" s="27"/>
      <c r="E73" s="30"/>
      <c r="F73" s="7"/>
      <c r="G73" s="30"/>
      <c r="H73" s="27"/>
      <c r="I73" s="30"/>
    </row>
    <row r="74" spans="1:9" ht="19" x14ac:dyDescent="0.25">
      <c r="A74" s="71" t="s">
        <v>74</v>
      </c>
      <c r="B74" s="51" t="s">
        <v>61</v>
      </c>
      <c r="C74" s="62">
        <f>SUM(C21:L21)</f>
        <v>1</v>
      </c>
      <c r="D74" s="63" t="s">
        <v>3</v>
      </c>
      <c r="E74" s="62">
        <v>1</v>
      </c>
      <c r="F74" s="64"/>
      <c r="G74" s="62">
        <f>SUM(C21:L21)</f>
        <v>1</v>
      </c>
      <c r="H74" s="63" t="s">
        <v>3</v>
      </c>
      <c r="I74" s="65">
        <v>1</v>
      </c>
    </row>
    <row r="75" spans="1:9" x14ac:dyDescent="0.2">
      <c r="A75" s="53"/>
      <c r="B75" s="11" t="s">
        <v>62</v>
      </c>
      <c r="C75" s="31">
        <f>SUM(C22:L23)</f>
        <v>2</v>
      </c>
      <c r="D75" s="20" t="s">
        <v>8</v>
      </c>
      <c r="E75" s="31">
        <v>1</v>
      </c>
      <c r="F75" s="21"/>
      <c r="G75" s="31">
        <f>C75</f>
        <v>2</v>
      </c>
      <c r="H75" s="20" t="s">
        <v>9</v>
      </c>
      <c r="I75" s="66">
        <v>4</v>
      </c>
    </row>
    <row r="76" spans="1:9" x14ac:dyDescent="0.2">
      <c r="A76" s="53"/>
      <c r="B76" s="11" t="s">
        <v>63</v>
      </c>
      <c r="C76" s="31">
        <f>SUM(C24:L25)</f>
        <v>2</v>
      </c>
      <c r="D76" s="20" t="s">
        <v>8</v>
      </c>
      <c r="E76" s="31">
        <v>1</v>
      </c>
      <c r="F76" s="21"/>
      <c r="G76" s="31">
        <f t="shared" ref="G76:G79" si="4">C76</f>
        <v>2</v>
      </c>
      <c r="H76" s="20" t="s">
        <v>9</v>
      </c>
      <c r="I76" s="66">
        <v>2</v>
      </c>
    </row>
    <row r="77" spans="1:9" x14ac:dyDescent="0.2">
      <c r="A77" s="53"/>
      <c r="B77" s="11" t="s">
        <v>64</v>
      </c>
      <c r="C77" s="31">
        <f>SUM(C26:L27)</f>
        <v>2</v>
      </c>
      <c r="D77" s="20" t="s">
        <v>8</v>
      </c>
      <c r="E77" s="31">
        <v>1</v>
      </c>
      <c r="F77" s="21"/>
      <c r="G77" s="31">
        <f t="shared" si="4"/>
        <v>2</v>
      </c>
      <c r="H77" s="20" t="s">
        <v>9</v>
      </c>
      <c r="I77" s="66">
        <v>2</v>
      </c>
    </row>
    <row r="78" spans="1:9" x14ac:dyDescent="0.2">
      <c r="A78" s="53"/>
      <c r="B78" s="11" t="s">
        <v>65</v>
      </c>
      <c r="C78" s="31">
        <f>SUM(C28:L29)</f>
        <v>2</v>
      </c>
      <c r="D78" s="20" t="s">
        <v>8</v>
      </c>
      <c r="E78" s="31">
        <v>1</v>
      </c>
      <c r="F78" s="21"/>
      <c r="G78" s="31">
        <f t="shared" si="4"/>
        <v>2</v>
      </c>
      <c r="H78" s="20" t="s">
        <v>9</v>
      </c>
      <c r="I78" s="66">
        <v>2</v>
      </c>
    </row>
    <row r="79" spans="1:9" ht="16" thickBot="1" x14ac:dyDescent="0.25">
      <c r="A79" s="55"/>
      <c r="B79" s="2" t="s">
        <v>66</v>
      </c>
      <c r="C79" s="67">
        <f>SUM(C30:L30)</f>
        <v>1</v>
      </c>
      <c r="D79" s="68" t="s">
        <v>8</v>
      </c>
      <c r="E79" s="67">
        <v>1</v>
      </c>
      <c r="F79" s="69"/>
      <c r="G79" s="67">
        <f t="shared" si="4"/>
        <v>1</v>
      </c>
      <c r="H79" s="68" t="s">
        <v>9</v>
      </c>
      <c r="I79" s="70">
        <v>2</v>
      </c>
    </row>
    <row r="80" spans="1:9" x14ac:dyDescent="0.2">
      <c r="C80" s="30"/>
      <c r="D80" s="27"/>
      <c r="E80" s="30"/>
      <c r="F80" s="7"/>
      <c r="H80" s="27"/>
    </row>
    <row r="81" spans="1:8" ht="16" thickBot="1" x14ac:dyDescent="0.25">
      <c r="C81" s="30"/>
      <c r="D81" s="27"/>
      <c r="E81" s="30"/>
      <c r="F81" s="7"/>
      <c r="H81" s="27"/>
    </row>
    <row r="82" spans="1:8" ht="19" x14ac:dyDescent="0.25">
      <c r="A82" s="72" t="s">
        <v>21</v>
      </c>
      <c r="B82" s="51" t="s">
        <v>67</v>
      </c>
      <c r="C82" s="62">
        <f>SUM(C21:C30)</f>
        <v>1</v>
      </c>
      <c r="D82" s="63" t="s">
        <v>3</v>
      </c>
      <c r="E82" s="65">
        <v>1</v>
      </c>
      <c r="F82" s="7"/>
      <c r="H82" s="27"/>
    </row>
    <row r="83" spans="1:8" x14ac:dyDescent="0.2">
      <c r="A83" s="53"/>
      <c r="B83" s="11" t="s">
        <v>22</v>
      </c>
      <c r="C83" s="31">
        <f>SUM(D21:D30)</f>
        <v>1</v>
      </c>
      <c r="D83" s="20" t="s">
        <v>3</v>
      </c>
      <c r="E83" s="66">
        <v>1</v>
      </c>
      <c r="F83" s="7"/>
      <c r="H83" s="27"/>
    </row>
    <row r="84" spans="1:8" x14ac:dyDescent="0.2">
      <c r="A84" s="53"/>
      <c r="B84" s="11" t="s">
        <v>23</v>
      </c>
      <c r="C84" s="31">
        <f>SUM(E21:E30)</f>
        <v>1</v>
      </c>
      <c r="D84" s="20" t="s">
        <v>3</v>
      </c>
      <c r="E84" s="66">
        <v>1</v>
      </c>
      <c r="F84" s="7"/>
      <c r="H84" s="27"/>
    </row>
    <row r="85" spans="1:8" x14ac:dyDescent="0.2">
      <c r="A85" s="53"/>
      <c r="B85" s="11" t="s">
        <v>24</v>
      </c>
      <c r="C85" s="31">
        <f>SUM(F21:F30)</f>
        <v>1</v>
      </c>
      <c r="D85" s="20" t="s">
        <v>3</v>
      </c>
      <c r="E85" s="66">
        <v>1</v>
      </c>
      <c r="F85" s="7"/>
      <c r="H85" s="27"/>
    </row>
    <row r="86" spans="1:8" x14ac:dyDescent="0.2">
      <c r="A86" s="53"/>
      <c r="B86" s="11" t="s">
        <v>25</v>
      </c>
      <c r="C86" s="31">
        <f>SUM(G21:G30)</f>
        <v>1</v>
      </c>
      <c r="D86" s="20" t="s">
        <v>3</v>
      </c>
      <c r="E86" s="66">
        <v>1</v>
      </c>
      <c r="F86" s="7"/>
      <c r="H86" s="27"/>
    </row>
    <row r="87" spans="1:8" x14ac:dyDescent="0.2">
      <c r="A87" s="53"/>
      <c r="B87" s="11" t="s">
        <v>26</v>
      </c>
      <c r="C87" s="31">
        <f>SUM(H21:H30)</f>
        <v>1</v>
      </c>
      <c r="D87" s="20" t="s">
        <v>3</v>
      </c>
      <c r="E87" s="66">
        <v>1</v>
      </c>
      <c r="F87" s="7"/>
      <c r="H87" s="27"/>
    </row>
    <row r="88" spans="1:8" x14ac:dyDescent="0.2">
      <c r="A88" s="53"/>
      <c r="B88" s="11" t="s">
        <v>27</v>
      </c>
      <c r="C88" s="31">
        <f>SUM(I21:I30)</f>
        <v>1</v>
      </c>
      <c r="D88" s="20" t="s">
        <v>3</v>
      </c>
      <c r="E88" s="66">
        <v>1</v>
      </c>
      <c r="F88" s="7"/>
      <c r="H88" s="27"/>
    </row>
    <row r="89" spans="1:8" x14ac:dyDescent="0.2">
      <c r="A89" s="53"/>
      <c r="B89" s="11" t="s">
        <v>28</v>
      </c>
      <c r="C89" s="31">
        <f>SUM(J21:J30)</f>
        <v>1</v>
      </c>
      <c r="D89" s="20" t="s">
        <v>3</v>
      </c>
      <c r="E89" s="66">
        <v>1</v>
      </c>
      <c r="F89" s="7"/>
      <c r="H89" s="27"/>
    </row>
    <row r="90" spans="1:8" x14ac:dyDescent="0.2">
      <c r="A90" s="53"/>
      <c r="B90" s="11" t="s">
        <v>29</v>
      </c>
      <c r="C90" s="31">
        <f>SUM(K21:K30)</f>
        <v>1</v>
      </c>
      <c r="D90" s="20" t="s">
        <v>3</v>
      </c>
      <c r="E90" s="66">
        <v>1</v>
      </c>
      <c r="F90" s="7"/>
      <c r="H90" s="27"/>
    </row>
    <row r="91" spans="1:8" ht="16" thickBot="1" x14ac:dyDescent="0.25">
      <c r="A91" s="55"/>
      <c r="B91" s="2" t="s">
        <v>30</v>
      </c>
      <c r="C91" s="67">
        <f>SUM(L21:L30)</f>
        <v>1</v>
      </c>
      <c r="D91" s="68" t="s">
        <v>3</v>
      </c>
      <c r="E91" s="70">
        <v>1</v>
      </c>
      <c r="F91" s="7"/>
      <c r="H91" s="27"/>
    </row>
    <row r="92" spans="1:8" x14ac:dyDescent="0.2">
      <c r="C92" s="30"/>
      <c r="D92" s="27"/>
      <c r="E92" s="30"/>
      <c r="F92" s="7"/>
      <c r="H92" s="27"/>
    </row>
    <row r="93" spans="1:8" x14ac:dyDescent="0.2">
      <c r="C93" s="30"/>
      <c r="D93" s="27"/>
      <c r="E93" s="30"/>
      <c r="F93" s="7"/>
      <c r="H93" s="27"/>
    </row>
    <row r="94" spans="1:8" ht="16" thickBot="1" x14ac:dyDescent="0.25">
      <c r="C94" s="30"/>
      <c r="E94" s="30"/>
      <c r="F94" s="7"/>
    </row>
    <row r="95" spans="1:8" ht="20" thickBot="1" x14ac:dyDescent="0.3">
      <c r="A95" s="73" t="s">
        <v>68</v>
      </c>
      <c r="B95" s="74" t="s">
        <v>69</v>
      </c>
      <c r="C95" s="75">
        <f>SUM(C24:L29)</f>
        <v>6</v>
      </c>
      <c r="D95" s="76" t="s">
        <v>3</v>
      </c>
      <c r="E95" s="77">
        <v>6</v>
      </c>
      <c r="F95" s="7"/>
    </row>
    <row r="96" spans="1:8" x14ac:dyDescent="0.2">
      <c r="E96" s="30"/>
    </row>
    <row r="98" s="25" customFormat="1" ht="16" thickBot="1" x14ac:dyDescent="0.25"/>
  </sheetData>
  <mergeCells count="7">
    <mergeCell ref="A37:A46"/>
    <mergeCell ref="B3:E3"/>
    <mergeCell ref="B9:D9"/>
    <mergeCell ref="J3:K3"/>
    <mergeCell ref="C19:L19"/>
    <mergeCell ref="A21:A30"/>
    <mergeCell ref="C35:L35"/>
  </mergeCells>
  <pageMargins left="0.7" right="0.7" top="0.75" bottom="0.75" header="0.3" footer="0.3"/>
  <pageSetup paperSize="9" orientation="portrait" r:id="rId1"/>
  <ignoredErrors>
    <ignoredError sqref="C48:E48 F48:L48 N21:N30 C62:C95 G62:G7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8"/>
  <sheetViews>
    <sheetView showGridLines="0" topLeftCell="A121" workbookViewId="0">
      <selection activeCell="C148" sqref="C148"/>
    </sheetView>
  </sheetViews>
  <sheetFormatPr baseColWidth="10" defaultColWidth="8.83203125" defaultRowHeight="15" x14ac:dyDescent="0.2"/>
  <cols>
    <col min="1" max="1" width="2.33203125" customWidth="1"/>
    <col min="2" max="2" width="18.5" bestFit="1" customWidth="1"/>
    <col min="3" max="3" width="14.5" customWidth="1"/>
    <col min="4" max="4" width="13.6640625" bestFit="1" customWidth="1"/>
    <col min="5" max="5" width="13.3320312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211</v>
      </c>
    </row>
    <row r="2" spans="1:5" x14ac:dyDescent="0.2">
      <c r="A2" s="1" t="s">
        <v>70</v>
      </c>
    </row>
    <row r="3" spans="1:5" x14ac:dyDescent="0.2">
      <c r="A3" s="1" t="s">
        <v>408</v>
      </c>
    </row>
    <row r="4" spans="1:5" x14ac:dyDescent="0.2">
      <c r="A4" s="1" t="s">
        <v>31</v>
      </c>
    </row>
    <row r="5" spans="1:5" x14ac:dyDescent="0.2">
      <c r="A5" s="1" t="s">
        <v>32</v>
      </c>
    </row>
    <row r="6" spans="1:5" x14ac:dyDescent="0.2">
      <c r="A6" s="1"/>
      <c r="B6" t="s">
        <v>33</v>
      </c>
    </row>
    <row r="7" spans="1:5" x14ac:dyDescent="0.2">
      <c r="A7" s="1"/>
      <c r="B7" t="s">
        <v>212</v>
      </c>
    </row>
    <row r="8" spans="1:5" x14ac:dyDescent="0.2">
      <c r="A8" s="1"/>
      <c r="B8" t="s">
        <v>409</v>
      </c>
    </row>
    <row r="9" spans="1:5" x14ac:dyDescent="0.2">
      <c r="A9" s="1" t="s">
        <v>34</v>
      </c>
    </row>
    <row r="10" spans="1:5" x14ac:dyDescent="0.2">
      <c r="B10" t="s">
        <v>35</v>
      </c>
    </row>
    <row r="11" spans="1:5" x14ac:dyDescent="0.2">
      <c r="B11" t="s">
        <v>36</v>
      </c>
    </row>
    <row r="14" spans="1:5" ht="16" thickBot="1" x14ac:dyDescent="0.25">
      <c r="A14" t="s">
        <v>37</v>
      </c>
    </row>
    <row r="15" spans="1:5" ht="16" thickBot="1" x14ac:dyDescent="0.25">
      <c r="B15" s="78" t="s">
        <v>38</v>
      </c>
      <c r="C15" s="78" t="s">
        <v>39</v>
      </c>
      <c r="D15" s="78" t="s">
        <v>40</v>
      </c>
      <c r="E15" s="78" t="s">
        <v>41</v>
      </c>
    </row>
    <row r="16" spans="1:5" ht="16" thickBot="1" x14ac:dyDescent="0.25">
      <c r="B16" s="3" t="s">
        <v>49</v>
      </c>
      <c r="C16" s="3" t="s">
        <v>410</v>
      </c>
      <c r="D16" s="5">
        <v>24</v>
      </c>
      <c r="E16" s="5">
        <v>24</v>
      </c>
    </row>
    <row r="19" spans="1:6" ht="16" thickBot="1" x14ac:dyDescent="0.25">
      <c r="A19" t="s">
        <v>42</v>
      </c>
    </row>
    <row r="20" spans="1:6" ht="16" thickBot="1" x14ac:dyDescent="0.25">
      <c r="B20" s="78" t="s">
        <v>38</v>
      </c>
      <c r="C20" s="78" t="s">
        <v>39</v>
      </c>
      <c r="D20" s="78" t="s">
        <v>40</v>
      </c>
      <c r="E20" s="78" t="s">
        <v>41</v>
      </c>
      <c r="F20" s="78" t="s">
        <v>43</v>
      </c>
    </row>
    <row r="21" spans="1:6" x14ac:dyDescent="0.2">
      <c r="B21" s="4" t="s">
        <v>213</v>
      </c>
      <c r="C21" s="4" t="s">
        <v>214</v>
      </c>
      <c r="D21" s="6">
        <v>0</v>
      </c>
      <c r="E21" s="6">
        <v>0</v>
      </c>
      <c r="F21" s="4" t="s">
        <v>59</v>
      </c>
    </row>
    <row r="22" spans="1:6" x14ac:dyDescent="0.2">
      <c r="B22" s="4" t="s">
        <v>215</v>
      </c>
      <c r="C22" s="4" t="s">
        <v>216</v>
      </c>
      <c r="D22" s="6">
        <v>0</v>
      </c>
      <c r="E22" s="6">
        <v>0</v>
      </c>
      <c r="F22" s="4" t="s">
        <v>59</v>
      </c>
    </row>
    <row r="23" spans="1:6" x14ac:dyDescent="0.2">
      <c r="B23" s="4" t="s">
        <v>217</v>
      </c>
      <c r="C23" s="4" t="s">
        <v>218</v>
      </c>
      <c r="D23" s="6">
        <v>1</v>
      </c>
      <c r="E23" s="6">
        <v>1</v>
      </c>
      <c r="F23" s="4" t="s">
        <v>59</v>
      </c>
    </row>
    <row r="24" spans="1:6" x14ac:dyDescent="0.2">
      <c r="B24" s="4" t="s">
        <v>219</v>
      </c>
      <c r="C24" s="4" t="s">
        <v>220</v>
      </c>
      <c r="D24" s="6">
        <v>0</v>
      </c>
      <c r="E24" s="6">
        <v>0</v>
      </c>
      <c r="F24" s="4" t="s">
        <v>59</v>
      </c>
    </row>
    <row r="25" spans="1:6" x14ac:dyDescent="0.2">
      <c r="B25" s="4" t="s">
        <v>221</v>
      </c>
      <c r="C25" s="4" t="s">
        <v>222</v>
      </c>
      <c r="D25" s="6">
        <v>0</v>
      </c>
      <c r="E25" s="6">
        <v>0</v>
      </c>
      <c r="F25" s="4" t="s">
        <v>59</v>
      </c>
    </row>
    <row r="26" spans="1:6" x14ac:dyDescent="0.2">
      <c r="B26" s="4" t="s">
        <v>223</v>
      </c>
      <c r="C26" s="4" t="s">
        <v>224</v>
      </c>
      <c r="D26" s="6">
        <v>0</v>
      </c>
      <c r="E26" s="6">
        <v>0</v>
      </c>
      <c r="F26" s="4" t="s">
        <v>59</v>
      </c>
    </row>
    <row r="27" spans="1:6" x14ac:dyDescent="0.2">
      <c r="B27" s="4" t="s">
        <v>225</v>
      </c>
      <c r="C27" s="4" t="s">
        <v>226</v>
      </c>
      <c r="D27" s="6">
        <v>0</v>
      </c>
      <c r="E27" s="6">
        <v>0</v>
      </c>
      <c r="F27" s="4" t="s">
        <v>59</v>
      </c>
    </row>
    <row r="28" spans="1:6" x14ac:dyDescent="0.2">
      <c r="B28" s="4" t="s">
        <v>227</v>
      </c>
      <c r="C28" s="4" t="s">
        <v>228</v>
      </c>
      <c r="D28" s="6">
        <v>0</v>
      </c>
      <c r="E28" s="6">
        <v>0</v>
      </c>
      <c r="F28" s="4" t="s">
        <v>59</v>
      </c>
    </row>
    <row r="29" spans="1:6" x14ac:dyDescent="0.2">
      <c r="B29" s="4" t="s">
        <v>229</v>
      </c>
      <c r="C29" s="4" t="s">
        <v>230</v>
      </c>
      <c r="D29" s="6">
        <v>0</v>
      </c>
      <c r="E29" s="6">
        <v>0</v>
      </c>
      <c r="F29" s="4" t="s">
        <v>59</v>
      </c>
    </row>
    <row r="30" spans="1:6" x14ac:dyDescent="0.2">
      <c r="B30" s="4" t="s">
        <v>231</v>
      </c>
      <c r="C30" s="4" t="s">
        <v>232</v>
      </c>
      <c r="D30" s="6">
        <v>0</v>
      </c>
      <c r="E30" s="6">
        <v>0</v>
      </c>
      <c r="F30" s="4" t="s">
        <v>59</v>
      </c>
    </row>
    <row r="31" spans="1:6" x14ac:dyDescent="0.2">
      <c r="B31" s="4" t="s">
        <v>233</v>
      </c>
      <c r="C31" s="4" t="s">
        <v>234</v>
      </c>
      <c r="D31" s="6">
        <v>0</v>
      </c>
      <c r="E31" s="6">
        <v>0</v>
      </c>
      <c r="F31" s="4" t="s">
        <v>59</v>
      </c>
    </row>
    <row r="32" spans="1:6" x14ac:dyDescent="0.2">
      <c r="B32" s="4" t="s">
        <v>235</v>
      </c>
      <c r="C32" s="4" t="s">
        <v>236</v>
      </c>
      <c r="D32" s="6">
        <v>1</v>
      </c>
      <c r="E32" s="6">
        <v>1</v>
      </c>
      <c r="F32" s="4" t="s">
        <v>59</v>
      </c>
    </row>
    <row r="33" spans="2:6" x14ac:dyDescent="0.2">
      <c r="B33" s="4" t="s">
        <v>237</v>
      </c>
      <c r="C33" s="4" t="s">
        <v>210</v>
      </c>
      <c r="D33" s="6">
        <v>0</v>
      </c>
      <c r="E33" s="6">
        <v>0</v>
      </c>
      <c r="F33" s="4" t="s">
        <v>59</v>
      </c>
    </row>
    <row r="34" spans="2:6" x14ac:dyDescent="0.2">
      <c r="B34" s="4" t="s">
        <v>238</v>
      </c>
      <c r="C34" s="4" t="s">
        <v>239</v>
      </c>
      <c r="D34" s="6">
        <v>0</v>
      </c>
      <c r="E34" s="6">
        <v>0</v>
      </c>
      <c r="F34" s="4" t="s">
        <v>59</v>
      </c>
    </row>
    <row r="35" spans="2:6" x14ac:dyDescent="0.2">
      <c r="B35" s="4" t="s">
        <v>240</v>
      </c>
      <c r="C35" s="4" t="s">
        <v>241</v>
      </c>
      <c r="D35" s="6">
        <v>0</v>
      </c>
      <c r="E35" s="6">
        <v>0</v>
      </c>
      <c r="F35" s="4" t="s">
        <v>59</v>
      </c>
    </row>
    <row r="36" spans="2:6" x14ac:dyDescent="0.2">
      <c r="B36" s="4" t="s">
        <v>242</v>
      </c>
      <c r="C36" s="4" t="s">
        <v>243</v>
      </c>
      <c r="D36" s="6">
        <v>0</v>
      </c>
      <c r="E36" s="6">
        <v>0</v>
      </c>
      <c r="F36" s="4" t="s">
        <v>59</v>
      </c>
    </row>
    <row r="37" spans="2:6" x14ac:dyDescent="0.2">
      <c r="B37" s="4" t="s">
        <v>244</v>
      </c>
      <c r="C37" s="4" t="s">
        <v>245</v>
      </c>
      <c r="D37" s="6">
        <v>0</v>
      </c>
      <c r="E37" s="6">
        <v>0</v>
      </c>
      <c r="F37" s="4" t="s">
        <v>59</v>
      </c>
    </row>
    <row r="38" spans="2:6" x14ac:dyDescent="0.2">
      <c r="B38" s="4" t="s">
        <v>246</v>
      </c>
      <c r="C38" s="4" t="s">
        <v>247</v>
      </c>
      <c r="D38" s="6">
        <v>0</v>
      </c>
      <c r="E38" s="6">
        <v>0</v>
      </c>
      <c r="F38" s="4" t="s">
        <v>59</v>
      </c>
    </row>
    <row r="39" spans="2:6" x14ac:dyDescent="0.2">
      <c r="B39" s="4" t="s">
        <v>248</v>
      </c>
      <c r="C39" s="4" t="s">
        <v>249</v>
      </c>
      <c r="D39" s="6">
        <v>1</v>
      </c>
      <c r="E39" s="6">
        <v>1</v>
      </c>
      <c r="F39" s="4" t="s">
        <v>59</v>
      </c>
    </row>
    <row r="40" spans="2:6" x14ac:dyDescent="0.2">
      <c r="B40" s="4" t="s">
        <v>250</v>
      </c>
      <c r="C40" s="4" t="s">
        <v>251</v>
      </c>
      <c r="D40" s="6">
        <v>0</v>
      </c>
      <c r="E40" s="6">
        <v>0</v>
      </c>
      <c r="F40" s="4" t="s">
        <v>59</v>
      </c>
    </row>
    <row r="41" spans="2:6" x14ac:dyDescent="0.2">
      <c r="B41" s="4" t="s">
        <v>79</v>
      </c>
      <c r="C41" s="4" t="s">
        <v>252</v>
      </c>
      <c r="D41" s="6">
        <v>0</v>
      </c>
      <c r="E41" s="6">
        <v>0</v>
      </c>
      <c r="F41" s="4" t="s">
        <v>59</v>
      </c>
    </row>
    <row r="42" spans="2:6" x14ac:dyDescent="0.2">
      <c r="B42" s="4" t="s">
        <v>80</v>
      </c>
      <c r="C42" s="4" t="s">
        <v>253</v>
      </c>
      <c r="D42" s="6">
        <v>0</v>
      </c>
      <c r="E42" s="6">
        <v>0</v>
      </c>
      <c r="F42" s="4" t="s">
        <v>59</v>
      </c>
    </row>
    <row r="43" spans="2:6" x14ac:dyDescent="0.2">
      <c r="B43" s="4" t="s">
        <v>81</v>
      </c>
      <c r="C43" s="4" t="s">
        <v>254</v>
      </c>
      <c r="D43" s="6">
        <v>0</v>
      </c>
      <c r="E43" s="6">
        <v>0</v>
      </c>
      <c r="F43" s="4" t="s">
        <v>59</v>
      </c>
    </row>
    <row r="44" spans="2:6" x14ac:dyDescent="0.2">
      <c r="B44" s="4" t="s">
        <v>82</v>
      </c>
      <c r="C44" s="4" t="s">
        <v>255</v>
      </c>
      <c r="D44" s="6">
        <v>0</v>
      </c>
      <c r="E44" s="6">
        <v>0</v>
      </c>
      <c r="F44" s="4" t="s">
        <v>59</v>
      </c>
    </row>
    <row r="45" spans="2:6" x14ac:dyDescent="0.2">
      <c r="B45" s="4" t="s">
        <v>83</v>
      </c>
      <c r="C45" s="4" t="s">
        <v>256</v>
      </c>
      <c r="D45" s="6">
        <v>0</v>
      </c>
      <c r="E45" s="6">
        <v>0</v>
      </c>
      <c r="F45" s="4" t="s">
        <v>59</v>
      </c>
    </row>
    <row r="46" spans="2:6" x14ac:dyDescent="0.2">
      <c r="B46" s="4" t="s">
        <v>84</v>
      </c>
      <c r="C46" s="4" t="s">
        <v>257</v>
      </c>
      <c r="D46" s="6">
        <v>0</v>
      </c>
      <c r="E46" s="6">
        <v>0</v>
      </c>
      <c r="F46" s="4" t="s">
        <v>59</v>
      </c>
    </row>
    <row r="47" spans="2:6" x14ac:dyDescent="0.2">
      <c r="B47" s="4" t="s">
        <v>85</v>
      </c>
      <c r="C47" s="4" t="s">
        <v>258</v>
      </c>
      <c r="D47" s="6">
        <v>0</v>
      </c>
      <c r="E47" s="6">
        <v>0</v>
      </c>
      <c r="F47" s="4" t="s">
        <v>59</v>
      </c>
    </row>
    <row r="48" spans="2:6" x14ac:dyDescent="0.2">
      <c r="B48" s="4" t="s">
        <v>86</v>
      </c>
      <c r="C48" s="4" t="s">
        <v>203</v>
      </c>
      <c r="D48" s="6">
        <v>0</v>
      </c>
      <c r="E48" s="6">
        <v>0</v>
      </c>
      <c r="F48" s="4" t="s">
        <v>59</v>
      </c>
    </row>
    <row r="49" spans="2:6" x14ac:dyDescent="0.2">
      <c r="B49" s="4" t="s">
        <v>87</v>
      </c>
      <c r="C49" s="4" t="s">
        <v>259</v>
      </c>
      <c r="D49" s="6">
        <v>0</v>
      </c>
      <c r="E49" s="6">
        <v>0</v>
      </c>
      <c r="F49" s="4" t="s">
        <v>59</v>
      </c>
    </row>
    <row r="50" spans="2:6" x14ac:dyDescent="0.2">
      <c r="B50" s="4" t="s">
        <v>88</v>
      </c>
      <c r="C50" s="4" t="s">
        <v>260</v>
      </c>
      <c r="D50" s="6">
        <v>0</v>
      </c>
      <c r="E50" s="6">
        <v>0</v>
      </c>
      <c r="F50" s="4" t="s">
        <v>59</v>
      </c>
    </row>
    <row r="51" spans="2:6" x14ac:dyDescent="0.2">
      <c r="B51" s="4" t="s">
        <v>89</v>
      </c>
      <c r="C51" s="4" t="s">
        <v>261</v>
      </c>
      <c r="D51" s="6">
        <v>0</v>
      </c>
      <c r="E51" s="6">
        <v>0</v>
      </c>
      <c r="F51" s="4" t="s">
        <v>59</v>
      </c>
    </row>
    <row r="52" spans="2:6" x14ac:dyDescent="0.2">
      <c r="B52" s="4" t="s">
        <v>90</v>
      </c>
      <c r="C52" s="4" t="s">
        <v>262</v>
      </c>
      <c r="D52" s="6">
        <v>0</v>
      </c>
      <c r="E52" s="6">
        <v>0</v>
      </c>
      <c r="F52" s="4" t="s">
        <v>59</v>
      </c>
    </row>
    <row r="53" spans="2:6" x14ac:dyDescent="0.2">
      <c r="B53" s="4" t="s">
        <v>91</v>
      </c>
      <c r="C53" s="4" t="s">
        <v>263</v>
      </c>
      <c r="D53" s="6">
        <v>0</v>
      </c>
      <c r="E53" s="6">
        <v>0</v>
      </c>
      <c r="F53" s="4" t="s">
        <v>59</v>
      </c>
    </row>
    <row r="54" spans="2:6" x14ac:dyDescent="0.2">
      <c r="B54" s="4" t="s">
        <v>92</v>
      </c>
      <c r="C54" s="4" t="s">
        <v>264</v>
      </c>
      <c r="D54" s="6">
        <v>0</v>
      </c>
      <c r="E54" s="6">
        <v>0</v>
      </c>
      <c r="F54" s="4" t="s">
        <v>59</v>
      </c>
    </row>
    <row r="55" spans="2:6" x14ac:dyDescent="0.2">
      <c r="B55" s="4" t="s">
        <v>93</v>
      </c>
      <c r="C55" s="4" t="s">
        <v>265</v>
      </c>
      <c r="D55" s="6">
        <v>1</v>
      </c>
      <c r="E55" s="6">
        <v>1</v>
      </c>
      <c r="F55" s="4" t="s">
        <v>59</v>
      </c>
    </row>
    <row r="56" spans="2:6" x14ac:dyDescent="0.2">
      <c r="B56" s="4" t="s">
        <v>94</v>
      </c>
      <c r="C56" s="4" t="s">
        <v>266</v>
      </c>
      <c r="D56" s="6">
        <v>0</v>
      </c>
      <c r="E56" s="6">
        <v>0</v>
      </c>
      <c r="F56" s="4" t="s">
        <v>59</v>
      </c>
    </row>
    <row r="57" spans="2:6" x14ac:dyDescent="0.2">
      <c r="B57" s="4" t="s">
        <v>95</v>
      </c>
      <c r="C57" s="4" t="s">
        <v>267</v>
      </c>
      <c r="D57" s="6">
        <v>0</v>
      </c>
      <c r="E57" s="6">
        <v>0</v>
      </c>
      <c r="F57" s="4" t="s">
        <v>59</v>
      </c>
    </row>
    <row r="58" spans="2:6" x14ac:dyDescent="0.2">
      <c r="B58" s="4" t="s">
        <v>96</v>
      </c>
      <c r="C58" s="4" t="s">
        <v>268</v>
      </c>
      <c r="D58" s="6">
        <v>0</v>
      </c>
      <c r="E58" s="6">
        <v>0</v>
      </c>
      <c r="F58" s="4" t="s">
        <v>59</v>
      </c>
    </row>
    <row r="59" spans="2:6" x14ac:dyDescent="0.2">
      <c r="B59" s="4" t="s">
        <v>97</v>
      </c>
      <c r="C59" s="4" t="s">
        <v>269</v>
      </c>
      <c r="D59" s="6">
        <v>0</v>
      </c>
      <c r="E59" s="6">
        <v>0</v>
      </c>
      <c r="F59" s="4" t="s">
        <v>59</v>
      </c>
    </row>
    <row r="60" spans="2:6" x14ac:dyDescent="0.2">
      <c r="B60" s="4" t="s">
        <v>98</v>
      </c>
      <c r="C60" s="4" t="s">
        <v>270</v>
      </c>
      <c r="D60" s="6">
        <v>0</v>
      </c>
      <c r="E60" s="6">
        <v>0</v>
      </c>
      <c r="F60" s="4" t="s">
        <v>59</v>
      </c>
    </row>
    <row r="61" spans="2:6" x14ac:dyDescent="0.2">
      <c r="B61" s="4" t="s">
        <v>99</v>
      </c>
      <c r="C61" s="4" t="s">
        <v>271</v>
      </c>
      <c r="D61" s="6">
        <v>0</v>
      </c>
      <c r="E61" s="6">
        <v>0</v>
      </c>
      <c r="F61" s="4" t="s">
        <v>59</v>
      </c>
    </row>
    <row r="62" spans="2:6" x14ac:dyDescent="0.2">
      <c r="B62" s="4" t="s">
        <v>100</v>
      </c>
      <c r="C62" s="4" t="s">
        <v>272</v>
      </c>
      <c r="D62" s="6">
        <v>0</v>
      </c>
      <c r="E62" s="6">
        <v>0</v>
      </c>
      <c r="F62" s="4" t="s">
        <v>59</v>
      </c>
    </row>
    <row r="63" spans="2:6" x14ac:dyDescent="0.2">
      <c r="B63" s="4" t="s">
        <v>101</v>
      </c>
      <c r="C63" s="4" t="s">
        <v>273</v>
      </c>
      <c r="D63" s="6">
        <v>0</v>
      </c>
      <c r="E63" s="6">
        <v>0</v>
      </c>
      <c r="F63" s="4" t="s">
        <v>59</v>
      </c>
    </row>
    <row r="64" spans="2:6" x14ac:dyDescent="0.2">
      <c r="B64" s="4" t="s">
        <v>102</v>
      </c>
      <c r="C64" s="4" t="s">
        <v>274</v>
      </c>
      <c r="D64" s="6">
        <v>0</v>
      </c>
      <c r="E64" s="6">
        <v>0</v>
      </c>
      <c r="F64" s="4" t="s">
        <v>59</v>
      </c>
    </row>
    <row r="65" spans="2:6" x14ac:dyDescent="0.2">
      <c r="B65" s="4" t="s">
        <v>103</v>
      </c>
      <c r="C65" s="4" t="s">
        <v>275</v>
      </c>
      <c r="D65" s="6">
        <v>0</v>
      </c>
      <c r="E65" s="6">
        <v>0</v>
      </c>
      <c r="F65" s="4" t="s">
        <v>59</v>
      </c>
    </row>
    <row r="66" spans="2:6" x14ac:dyDescent="0.2">
      <c r="B66" s="4" t="s">
        <v>104</v>
      </c>
      <c r="C66" s="4" t="s">
        <v>276</v>
      </c>
      <c r="D66" s="6">
        <v>0</v>
      </c>
      <c r="E66" s="6">
        <v>0</v>
      </c>
      <c r="F66" s="4" t="s">
        <v>59</v>
      </c>
    </row>
    <row r="67" spans="2:6" x14ac:dyDescent="0.2">
      <c r="B67" s="4" t="s">
        <v>105</v>
      </c>
      <c r="C67" s="4" t="s">
        <v>277</v>
      </c>
      <c r="D67" s="6">
        <v>0</v>
      </c>
      <c r="E67" s="6">
        <v>0</v>
      </c>
      <c r="F67" s="4" t="s">
        <v>59</v>
      </c>
    </row>
    <row r="68" spans="2:6" x14ac:dyDescent="0.2">
      <c r="B68" s="4" t="s">
        <v>106</v>
      </c>
      <c r="C68" s="4" t="s">
        <v>278</v>
      </c>
      <c r="D68" s="6">
        <v>1</v>
      </c>
      <c r="E68" s="6">
        <v>1</v>
      </c>
      <c r="F68" s="4" t="s">
        <v>59</v>
      </c>
    </row>
    <row r="69" spans="2:6" x14ac:dyDescent="0.2">
      <c r="B69" s="4" t="s">
        <v>107</v>
      </c>
      <c r="C69" s="4" t="s">
        <v>279</v>
      </c>
      <c r="D69" s="6">
        <v>0</v>
      </c>
      <c r="E69" s="6">
        <v>0</v>
      </c>
      <c r="F69" s="4" t="s">
        <v>59</v>
      </c>
    </row>
    <row r="70" spans="2:6" x14ac:dyDescent="0.2">
      <c r="B70" s="4" t="s">
        <v>108</v>
      </c>
      <c r="C70" s="4" t="s">
        <v>280</v>
      </c>
      <c r="D70" s="6">
        <v>0</v>
      </c>
      <c r="E70" s="6">
        <v>0</v>
      </c>
      <c r="F70" s="4" t="s">
        <v>59</v>
      </c>
    </row>
    <row r="71" spans="2:6" x14ac:dyDescent="0.2">
      <c r="B71" s="4" t="s">
        <v>109</v>
      </c>
      <c r="C71" s="4" t="s">
        <v>281</v>
      </c>
      <c r="D71" s="6">
        <v>0</v>
      </c>
      <c r="E71" s="6">
        <v>0</v>
      </c>
      <c r="F71" s="4" t="s">
        <v>59</v>
      </c>
    </row>
    <row r="72" spans="2:6" x14ac:dyDescent="0.2">
      <c r="B72" s="4" t="s">
        <v>110</v>
      </c>
      <c r="C72" s="4" t="s">
        <v>282</v>
      </c>
      <c r="D72" s="6">
        <v>0</v>
      </c>
      <c r="E72" s="6">
        <v>0</v>
      </c>
      <c r="F72" s="4" t="s">
        <v>59</v>
      </c>
    </row>
    <row r="73" spans="2:6" x14ac:dyDescent="0.2">
      <c r="B73" s="4" t="s">
        <v>111</v>
      </c>
      <c r="C73" s="4" t="s">
        <v>283</v>
      </c>
      <c r="D73" s="6">
        <v>0</v>
      </c>
      <c r="E73" s="6">
        <v>0</v>
      </c>
      <c r="F73" s="4" t="s">
        <v>59</v>
      </c>
    </row>
    <row r="74" spans="2:6" x14ac:dyDescent="0.2">
      <c r="B74" s="4" t="s">
        <v>112</v>
      </c>
      <c r="C74" s="4" t="s">
        <v>284</v>
      </c>
      <c r="D74" s="6">
        <v>1</v>
      </c>
      <c r="E74" s="6">
        <v>1</v>
      </c>
      <c r="F74" s="4" t="s">
        <v>59</v>
      </c>
    </row>
    <row r="75" spans="2:6" x14ac:dyDescent="0.2">
      <c r="B75" s="4" t="s">
        <v>113</v>
      </c>
      <c r="C75" s="4" t="s">
        <v>285</v>
      </c>
      <c r="D75" s="6">
        <v>0</v>
      </c>
      <c r="E75" s="6">
        <v>0</v>
      </c>
      <c r="F75" s="4" t="s">
        <v>59</v>
      </c>
    </row>
    <row r="76" spans="2:6" x14ac:dyDescent="0.2">
      <c r="B76" s="4" t="s">
        <v>114</v>
      </c>
      <c r="C76" s="4" t="s">
        <v>286</v>
      </c>
      <c r="D76" s="6">
        <v>0</v>
      </c>
      <c r="E76" s="6">
        <v>0</v>
      </c>
      <c r="F76" s="4" t="s">
        <v>59</v>
      </c>
    </row>
    <row r="77" spans="2:6" x14ac:dyDescent="0.2">
      <c r="B77" s="4" t="s">
        <v>115</v>
      </c>
      <c r="C77" s="4" t="s">
        <v>287</v>
      </c>
      <c r="D77" s="6">
        <v>0</v>
      </c>
      <c r="E77" s="6">
        <v>0</v>
      </c>
      <c r="F77" s="4" t="s">
        <v>59</v>
      </c>
    </row>
    <row r="78" spans="2:6" x14ac:dyDescent="0.2">
      <c r="B78" s="4" t="s">
        <v>116</v>
      </c>
      <c r="C78" s="4" t="s">
        <v>288</v>
      </c>
      <c r="D78" s="6">
        <v>0</v>
      </c>
      <c r="E78" s="6">
        <v>0</v>
      </c>
      <c r="F78" s="4" t="s">
        <v>59</v>
      </c>
    </row>
    <row r="79" spans="2:6" x14ac:dyDescent="0.2">
      <c r="B79" s="4" t="s">
        <v>117</v>
      </c>
      <c r="C79" s="4" t="s">
        <v>289</v>
      </c>
      <c r="D79" s="6">
        <v>0</v>
      </c>
      <c r="E79" s="6">
        <v>0</v>
      </c>
      <c r="F79" s="4" t="s">
        <v>59</v>
      </c>
    </row>
    <row r="80" spans="2:6" x14ac:dyDescent="0.2">
      <c r="B80" s="4" t="s">
        <v>118</v>
      </c>
      <c r="C80" s="4" t="s">
        <v>290</v>
      </c>
      <c r="D80" s="6">
        <v>0</v>
      </c>
      <c r="E80" s="6">
        <v>0</v>
      </c>
      <c r="F80" s="4" t="s">
        <v>59</v>
      </c>
    </row>
    <row r="81" spans="2:6" x14ac:dyDescent="0.2">
      <c r="B81" s="4" t="s">
        <v>119</v>
      </c>
      <c r="C81" s="4" t="s">
        <v>291</v>
      </c>
      <c r="D81" s="6">
        <v>0</v>
      </c>
      <c r="E81" s="6">
        <v>0</v>
      </c>
      <c r="F81" s="4" t="s">
        <v>59</v>
      </c>
    </row>
    <row r="82" spans="2:6" x14ac:dyDescent="0.2">
      <c r="B82" s="4" t="s">
        <v>120</v>
      </c>
      <c r="C82" s="4" t="s">
        <v>292</v>
      </c>
      <c r="D82" s="6">
        <v>0</v>
      </c>
      <c r="E82" s="6">
        <v>0</v>
      </c>
      <c r="F82" s="4" t="s">
        <v>59</v>
      </c>
    </row>
    <row r="83" spans="2:6" x14ac:dyDescent="0.2">
      <c r="B83" s="4" t="s">
        <v>121</v>
      </c>
      <c r="C83" s="4" t="s">
        <v>293</v>
      </c>
      <c r="D83" s="6">
        <v>0</v>
      </c>
      <c r="E83" s="6">
        <v>0</v>
      </c>
      <c r="F83" s="4" t="s">
        <v>59</v>
      </c>
    </row>
    <row r="84" spans="2:6" x14ac:dyDescent="0.2">
      <c r="B84" s="4" t="s">
        <v>122</v>
      </c>
      <c r="C84" s="4" t="s">
        <v>294</v>
      </c>
      <c r="D84" s="6">
        <v>0</v>
      </c>
      <c r="E84" s="6">
        <v>0</v>
      </c>
      <c r="F84" s="4" t="s">
        <v>59</v>
      </c>
    </row>
    <row r="85" spans="2:6" x14ac:dyDescent="0.2">
      <c r="B85" s="4" t="s">
        <v>123</v>
      </c>
      <c r="C85" s="4" t="s">
        <v>295</v>
      </c>
      <c r="D85" s="6">
        <v>0</v>
      </c>
      <c r="E85" s="6">
        <v>0</v>
      </c>
      <c r="F85" s="4" t="s">
        <v>59</v>
      </c>
    </row>
    <row r="86" spans="2:6" x14ac:dyDescent="0.2">
      <c r="B86" s="4" t="s">
        <v>124</v>
      </c>
      <c r="C86" s="4" t="s">
        <v>296</v>
      </c>
      <c r="D86" s="6">
        <v>1</v>
      </c>
      <c r="E86" s="6">
        <v>1</v>
      </c>
      <c r="F86" s="4" t="s">
        <v>59</v>
      </c>
    </row>
    <row r="87" spans="2:6" x14ac:dyDescent="0.2">
      <c r="B87" s="4" t="s">
        <v>125</v>
      </c>
      <c r="C87" s="4" t="s">
        <v>297</v>
      </c>
      <c r="D87" s="6">
        <v>0</v>
      </c>
      <c r="E87" s="6">
        <v>0</v>
      </c>
      <c r="F87" s="4" t="s">
        <v>59</v>
      </c>
    </row>
    <row r="88" spans="2:6" x14ac:dyDescent="0.2">
      <c r="B88" s="4" t="s">
        <v>126</v>
      </c>
      <c r="C88" s="4" t="s">
        <v>298</v>
      </c>
      <c r="D88" s="6">
        <v>0</v>
      </c>
      <c r="E88" s="6">
        <v>0</v>
      </c>
      <c r="F88" s="4" t="s">
        <v>59</v>
      </c>
    </row>
    <row r="89" spans="2:6" x14ac:dyDescent="0.2">
      <c r="B89" s="4" t="s">
        <v>127</v>
      </c>
      <c r="C89" s="4" t="s">
        <v>299</v>
      </c>
      <c r="D89" s="6">
        <v>0</v>
      </c>
      <c r="E89" s="6">
        <v>0</v>
      </c>
      <c r="F89" s="4" t="s">
        <v>59</v>
      </c>
    </row>
    <row r="90" spans="2:6" x14ac:dyDescent="0.2">
      <c r="B90" s="4" t="s">
        <v>128</v>
      </c>
      <c r="C90" s="4" t="s">
        <v>300</v>
      </c>
      <c r="D90" s="6">
        <v>0</v>
      </c>
      <c r="E90" s="6">
        <v>0</v>
      </c>
      <c r="F90" s="4" t="s">
        <v>59</v>
      </c>
    </row>
    <row r="91" spans="2:6" x14ac:dyDescent="0.2">
      <c r="B91" s="4" t="s">
        <v>129</v>
      </c>
      <c r="C91" s="4" t="s">
        <v>301</v>
      </c>
      <c r="D91" s="6">
        <v>0</v>
      </c>
      <c r="E91" s="6">
        <v>0</v>
      </c>
      <c r="F91" s="4" t="s">
        <v>59</v>
      </c>
    </row>
    <row r="92" spans="2:6" x14ac:dyDescent="0.2">
      <c r="B92" s="4" t="s">
        <v>130</v>
      </c>
      <c r="C92" s="4" t="s">
        <v>302</v>
      </c>
      <c r="D92" s="6">
        <v>0</v>
      </c>
      <c r="E92" s="6">
        <v>0</v>
      </c>
      <c r="F92" s="4" t="s">
        <v>59</v>
      </c>
    </row>
    <row r="93" spans="2:6" x14ac:dyDescent="0.2">
      <c r="B93" s="4" t="s">
        <v>131</v>
      </c>
      <c r="C93" s="4" t="s">
        <v>303</v>
      </c>
      <c r="D93" s="6">
        <v>0</v>
      </c>
      <c r="E93" s="6">
        <v>0</v>
      </c>
      <c r="F93" s="4" t="s">
        <v>59</v>
      </c>
    </row>
    <row r="94" spans="2:6" x14ac:dyDescent="0.2">
      <c r="B94" s="4" t="s">
        <v>132</v>
      </c>
      <c r="C94" s="4" t="s">
        <v>304</v>
      </c>
      <c r="D94" s="6">
        <v>0</v>
      </c>
      <c r="E94" s="6">
        <v>0</v>
      </c>
      <c r="F94" s="4" t="s">
        <v>59</v>
      </c>
    </row>
    <row r="95" spans="2:6" x14ac:dyDescent="0.2">
      <c r="B95" s="4" t="s">
        <v>133</v>
      </c>
      <c r="C95" s="4" t="s">
        <v>305</v>
      </c>
      <c r="D95" s="6">
        <v>0</v>
      </c>
      <c r="E95" s="6">
        <v>0</v>
      </c>
      <c r="F95" s="4" t="s">
        <v>59</v>
      </c>
    </row>
    <row r="96" spans="2:6" x14ac:dyDescent="0.2">
      <c r="B96" s="4" t="s">
        <v>134</v>
      </c>
      <c r="C96" s="4" t="s">
        <v>306</v>
      </c>
      <c r="D96" s="6">
        <v>0</v>
      </c>
      <c r="E96" s="6">
        <v>0</v>
      </c>
      <c r="F96" s="4" t="s">
        <v>59</v>
      </c>
    </row>
    <row r="97" spans="2:6" x14ac:dyDescent="0.2">
      <c r="B97" s="4" t="s">
        <v>135</v>
      </c>
      <c r="C97" s="4" t="s">
        <v>307</v>
      </c>
      <c r="D97" s="6">
        <v>1</v>
      </c>
      <c r="E97" s="6">
        <v>1</v>
      </c>
      <c r="F97" s="4" t="s">
        <v>59</v>
      </c>
    </row>
    <row r="98" spans="2:6" x14ac:dyDescent="0.2">
      <c r="B98" s="4" t="s">
        <v>136</v>
      </c>
      <c r="C98" s="4" t="s">
        <v>308</v>
      </c>
      <c r="D98" s="6">
        <v>0</v>
      </c>
      <c r="E98" s="6">
        <v>0</v>
      </c>
      <c r="F98" s="4" t="s">
        <v>59</v>
      </c>
    </row>
    <row r="99" spans="2:6" x14ac:dyDescent="0.2">
      <c r="B99" s="4" t="s">
        <v>137</v>
      </c>
      <c r="C99" s="4" t="s">
        <v>309</v>
      </c>
      <c r="D99" s="6">
        <v>0</v>
      </c>
      <c r="E99" s="6">
        <v>0</v>
      </c>
      <c r="F99" s="4" t="s">
        <v>59</v>
      </c>
    </row>
    <row r="100" spans="2:6" x14ac:dyDescent="0.2">
      <c r="B100" s="4" t="s">
        <v>138</v>
      </c>
      <c r="C100" s="4" t="s">
        <v>310</v>
      </c>
      <c r="D100" s="6">
        <v>0</v>
      </c>
      <c r="E100" s="6">
        <v>0</v>
      </c>
      <c r="F100" s="4" t="s">
        <v>59</v>
      </c>
    </row>
    <row r="101" spans="2:6" x14ac:dyDescent="0.2">
      <c r="B101" s="4" t="s">
        <v>139</v>
      </c>
      <c r="C101" s="4" t="s">
        <v>311</v>
      </c>
      <c r="D101" s="6">
        <v>1</v>
      </c>
      <c r="E101" s="6">
        <v>1</v>
      </c>
      <c r="F101" s="4" t="s">
        <v>59</v>
      </c>
    </row>
    <row r="102" spans="2:6" x14ac:dyDescent="0.2">
      <c r="B102" s="4" t="s">
        <v>140</v>
      </c>
      <c r="C102" s="4" t="s">
        <v>312</v>
      </c>
      <c r="D102" s="6">
        <v>0</v>
      </c>
      <c r="E102" s="6">
        <v>0</v>
      </c>
      <c r="F102" s="4" t="s">
        <v>59</v>
      </c>
    </row>
    <row r="103" spans="2:6" x14ac:dyDescent="0.2">
      <c r="B103" s="4" t="s">
        <v>141</v>
      </c>
      <c r="C103" s="4" t="s">
        <v>313</v>
      </c>
      <c r="D103" s="6">
        <v>0</v>
      </c>
      <c r="E103" s="6">
        <v>0</v>
      </c>
      <c r="F103" s="4" t="s">
        <v>59</v>
      </c>
    </row>
    <row r="104" spans="2:6" x14ac:dyDescent="0.2">
      <c r="B104" s="4" t="s">
        <v>142</v>
      </c>
      <c r="C104" s="4" t="s">
        <v>314</v>
      </c>
      <c r="D104" s="6">
        <v>0</v>
      </c>
      <c r="E104" s="6">
        <v>0</v>
      </c>
      <c r="F104" s="4" t="s">
        <v>59</v>
      </c>
    </row>
    <row r="105" spans="2:6" x14ac:dyDescent="0.2">
      <c r="B105" s="4" t="s">
        <v>143</v>
      </c>
      <c r="C105" s="4" t="s">
        <v>315</v>
      </c>
      <c r="D105" s="6">
        <v>0</v>
      </c>
      <c r="E105" s="6">
        <v>0</v>
      </c>
      <c r="F105" s="4" t="s">
        <v>59</v>
      </c>
    </row>
    <row r="106" spans="2:6" x14ac:dyDescent="0.2">
      <c r="B106" s="4" t="s">
        <v>144</v>
      </c>
      <c r="C106" s="4" t="s">
        <v>316</v>
      </c>
      <c r="D106" s="6">
        <v>0</v>
      </c>
      <c r="E106" s="6">
        <v>0</v>
      </c>
      <c r="F106" s="4" t="s">
        <v>59</v>
      </c>
    </row>
    <row r="107" spans="2:6" x14ac:dyDescent="0.2">
      <c r="B107" s="4" t="s">
        <v>145</v>
      </c>
      <c r="C107" s="4" t="s">
        <v>317</v>
      </c>
      <c r="D107" s="6">
        <v>0</v>
      </c>
      <c r="E107" s="6">
        <v>0</v>
      </c>
      <c r="F107" s="4" t="s">
        <v>59</v>
      </c>
    </row>
    <row r="108" spans="2:6" x14ac:dyDescent="0.2">
      <c r="B108" s="4" t="s">
        <v>146</v>
      </c>
      <c r="C108" s="4" t="s">
        <v>318</v>
      </c>
      <c r="D108" s="6">
        <v>0</v>
      </c>
      <c r="E108" s="6">
        <v>0</v>
      </c>
      <c r="F108" s="4" t="s">
        <v>59</v>
      </c>
    </row>
    <row r="109" spans="2:6" x14ac:dyDescent="0.2">
      <c r="B109" s="4" t="s">
        <v>147</v>
      </c>
      <c r="C109" s="4" t="s">
        <v>319</v>
      </c>
      <c r="D109" s="6">
        <v>0</v>
      </c>
      <c r="E109" s="6">
        <v>0</v>
      </c>
      <c r="F109" s="4" t="s">
        <v>59</v>
      </c>
    </row>
    <row r="110" spans="2:6" x14ac:dyDescent="0.2">
      <c r="B110" s="4" t="s">
        <v>148</v>
      </c>
      <c r="C110" s="4" t="s">
        <v>320</v>
      </c>
      <c r="D110" s="6">
        <v>0</v>
      </c>
      <c r="E110" s="6">
        <v>0</v>
      </c>
      <c r="F110" s="4" t="s">
        <v>59</v>
      </c>
    </row>
    <row r="111" spans="2:6" x14ac:dyDescent="0.2">
      <c r="B111" s="4" t="s">
        <v>149</v>
      </c>
      <c r="C111" s="4" t="s">
        <v>321</v>
      </c>
      <c r="D111" s="6">
        <v>0</v>
      </c>
      <c r="E111" s="6">
        <v>0</v>
      </c>
      <c r="F111" s="4" t="s">
        <v>59</v>
      </c>
    </row>
    <row r="112" spans="2:6" x14ac:dyDescent="0.2">
      <c r="B112" s="4" t="s">
        <v>150</v>
      </c>
      <c r="C112" s="4" t="s">
        <v>322</v>
      </c>
      <c r="D112" s="6">
        <v>0</v>
      </c>
      <c r="E112" s="6">
        <v>0</v>
      </c>
      <c r="F112" s="4" t="s">
        <v>59</v>
      </c>
    </row>
    <row r="113" spans="1:7" x14ac:dyDescent="0.2">
      <c r="B113" s="4" t="s">
        <v>151</v>
      </c>
      <c r="C113" s="4" t="s">
        <v>323</v>
      </c>
      <c r="D113" s="6">
        <v>0</v>
      </c>
      <c r="E113" s="6">
        <v>0</v>
      </c>
      <c r="F113" s="4" t="s">
        <v>59</v>
      </c>
    </row>
    <row r="114" spans="1:7" x14ac:dyDescent="0.2">
      <c r="B114" s="4" t="s">
        <v>152</v>
      </c>
      <c r="C114" s="4" t="s">
        <v>324</v>
      </c>
      <c r="D114" s="6">
        <v>0</v>
      </c>
      <c r="E114" s="6">
        <v>0</v>
      </c>
      <c r="F114" s="4" t="s">
        <v>59</v>
      </c>
    </row>
    <row r="115" spans="1:7" x14ac:dyDescent="0.2">
      <c r="B115" s="4" t="s">
        <v>153</v>
      </c>
      <c r="C115" s="4" t="s">
        <v>325</v>
      </c>
      <c r="D115" s="6">
        <v>0</v>
      </c>
      <c r="E115" s="6">
        <v>0</v>
      </c>
      <c r="F115" s="4" t="s">
        <v>59</v>
      </c>
    </row>
    <row r="116" spans="1:7" x14ac:dyDescent="0.2">
      <c r="B116" s="4" t="s">
        <v>154</v>
      </c>
      <c r="C116" s="4" t="s">
        <v>326</v>
      </c>
      <c r="D116" s="6">
        <v>0</v>
      </c>
      <c r="E116" s="6">
        <v>0</v>
      </c>
      <c r="F116" s="4" t="s">
        <v>59</v>
      </c>
    </row>
    <row r="117" spans="1:7" x14ac:dyDescent="0.2">
      <c r="B117" s="4" t="s">
        <v>155</v>
      </c>
      <c r="C117" s="4" t="s">
        <v>327</v>
      </c>
      <c r="D117" s="6">
        <v>0</v>
      </c>
      <c r="E117" s="6">
        <v>0</v>
      </c>
      <c r="F117" s="4" t="s">
        <v>59</v>
      </c>
    </row>
    <row r="118" spans="1:7" x14ac:dyDescent="0.2">
      <c r="B118" s="4" t="s">
        <v>156</v>
      </c>
      <c r="C118" s="4" t="s">
        <v>328</v>
      </c>
      <c r="D118" s="6">
        <v>0</v>
      </c>
      <c r="E118" s="6">
        <v>0</v>
      </c>
      <c r="F118" s="4" t="s">
        <v>59</v>
      </c>
    </row>
    <row r="119" spans="1:7" x14ac:dyDescent="0.2">
      <c r="B119" s="4" t="s">
        <v>157</v>
      </c>
      <c r="C119" s="4" t="s">
        <v>329</v>
      </c>
      <c r="D119" s="6">
        <v>0</v>
      </c>
      <c r="E119" s="6">
        <v>0</v>
      </c>
      <c r="F119" s="4" t="s">
        <v>59</v>
      </c>
    </row>
    <row r="120" spans="1:7" ht="16" thickBot="1" x14ac:dyDescent="0.25">
      <c r="B120" s="3" t="s">
        <v>158</v>
      </c>
      <c r="C120" s="3" t="s">
        <v>330</v>
      </c>
      <c r="D120" s="5">
        <v>1</v>
      </c>
      <c r="E120" s="5">
        <v>1</v>
      </c>
      <c r="F120" s="3" t="s">
        <v>59</v>
      </c>
    </row>
    <row r="123" spans="1:7" ht="16" thickBot="1" x14ac:dyDescent="0.25">
      <c r="A123" t="s">
        <v>44</v>
      </c>
    </row>
    <row r="124" spans="1:7" ht="16" thickBot="1" x14ac:dyDescent="0.25">
      <c r="B124" s="78" t="s">
        <v>38</v>
      </c>
      <c r="C124" s="78" t="s">
        <v>39</v>
      </c>
      <c r="D124" s="78" t="s">
        <v>45</v>
      </c>
      <c r="E124" s="78" t="s">
        <v>46</v>
      </c>
      <c r="F124" s="78" t="s">
        <v>47</v>
      </c>
      <c r="G124" s="78" t="s">
        <v>48</v>
      </c>
    </row>
    <row r="125" spans="1:7" x14ac:dyDescent="0.2">
      <c r="B125" s="79" t="s">
        <v>350</v>
      </c>
      <c r="C125" s="4" t="s">
        <v>407</v>
      </c>
      <c r="D125" s="6">
        <v>1</v>
      </c>
      <c r="E125" s="4" t="s">
        <v>351</v>
      </c>
      <c r="F125" s="4" t="s">
        <v>50</v>
      </c>
      <c r="G125" s="4">
        <v>0</v>
      </c>
    </row>
    <row r="126" spans="1:7" x14ac:dyDescent="0.2">
      <c r="B126" s="82" t="s">
        <v>341</v>
      </c>
      <c r="C126" s="4" t="s">
        <v>390</v>
      </c>
      <c r="D126" s="6">
        <v>6</v>
      </c>
      <c r="E126" s="4" t="s">
        <v>342</v>
      </c>
      <c r="F126" s="4" t="s">
        <v>50</v>
      </c>
      <c r="G126" s="4">
        <v>0</v>
      </c>
    </row>
    <row r="127" spans="1:7" x14ac:dyDescent="0.2">
      <c r="B127" s="81" t="s">
        <v>60</v>
      </c>
      <c r="C127" s="4" t="s">
        <v>380</v>
      </c>
      <c r="D127" s="6">
        <v>1</v>
      </c>
      <c r="E127" s="4" t="s">
        <v>336</v>
      </c>
      <c r="F127" s="4" t="s">
        <v>50</v>
      </c>
      <c r="G127" s="4">
        <v>0</v>
      </c>
    </row>
    <row r="128" spans="1:7" x14ac:dyDescent="0.2">
      <c r="B128" s="81" t="s">
        <v>337</v>
      </c>
      <c r="C128" s="4" t="s">
        <v>381</v>
      </c>
      <c r="D128" s="6">
        <v>1</v>
      </c>
      <c r="E128" s="4" t="s">
        <v>338</v>
      </c>
      <c r="F128" s="4" t="s">
        <v>50</v>
      </c>
      <c r="G128" s="4">
        <v>0</v>
      </c>
    </row>
    <row r="129" spans="2:7" x14ac:dyDescent="0.2">
      <c r="B129" s="81" t="s">
        <v>339</v>
      </c>
      <c r="C129" s="4" t="s">
        <v>382</v>
      </c>
      <c r="D129" s="6">
        <v>1</v>
      </c>
      <c r="E129" s="4" t="s">
        <v>340</v>
      </c>
      <c r="F129" s="4" t="s">
        <v>50</v>
      </c>
      <c r="G129" s="4">
        <v>0</v>
      </c>
    </row>
    <row r="130" spans="2:7" x14ac:dyDescent="0.2">
      <c r="B130" s="81" t="s">
        <v>51</v>
      </c>
      <c r="C130" s="4" t="s">
        <v>383</v>
      </c>
      <c r="D130" s="6">
        <v>1</v>
      </c>
      <c r="E130" s="4" t="s">
        <v>72</v>
      </c>
      <c r="F130" s="4" t="s">
        <v>50</v>
      </c>
      <c r="G130" s="4">
        <v>0</v>
      </c>
    </row>
    <row r="131" spans="2:7" x14ac:dyDescent="0.2">
      <c r="B131" s="81" t="s">
        <v>52</v>
      </c>
      <c r="C131" s="4" t="s">
        <v>384</v>
      </c>
      <c r="D131" s="6">
        <v>1</v>
      </c>
      <c r="E131" s="4" t="s">
        <v>159</v>
      </c>
      <c r="F131" s="4" t="s">
        <v>50</v>
      </c>
      <c r="G131" s="4">
        <v>0</v>
      </c>
    </row>
    <row r="132" spans="2:7" x14ac:dyDescent="0.2">
      <c r="B132" s="81" t="s">
        <v>53</v>
      </c>
      <c r="C132" s="4" t="s">
        <v>385</v>
      </c>
      <c r="D132" s="6">
        <v>1</v>
      </c>
      <c r="E132" s="4" t="s">
        <v>160</v>
      </c>
      <c r="F132" s="4" t="s">
        <v>50</v>
      </c>
      <c r="G132" s="4">
        <v>0</v>
      </c>
    </row>
    <row r="133" spans="2:7" x14ac:dyDescent="0.2">
      <c r="B133" s="81" t="s">
        <v>54</v>
      </c>
      <c r="C133" s="4" t="s">
        <v>386</v>
      </c>
      <c r="D133" s="6">
        <v>1</v>
      </c>
      <c r="E133" s="4" t="s">
        <v>161</v>
      </c>
      <c r="F133" s="4" t="s">
        <v>50</v>
      </c>
      <c r="G133" s="4">
        <v>0</v>
      </c>
    </row>
    <row r="134" spans="2:7" x14ac:dyDescent="0.2">
      <c r="B134" s="81" t="s">
        <v>55</v>
      </c>
      <c r="C134" s="4" t="s">
        <v>387</v>
      </c>
      <c r="D134" s="6">
        <v>1</v>
      </c>
      <c r="E134" s="4" t="s">
        <v>162</v>
      </c>
      <c r="F134" s="4" t="s">
        <v>50</v>
      </c>
      <c r="G134" s="4">
        <v>0</v>
      </c>
    </row>
    <row r="135" spans="2:7" x14ac:dyDescent="0.2">
      <c r="B135" s="81" t="s">
        <v>56</v>
      </c>
      <c r="C135" s="4" t="s">
        <v>388</v>
      </c>
      <c r="D135" s="6">
        <v>1</v>
      </c>
      <c r="E135" s="4" t="s">
        <v>163</v>
      </c>
      <c r="F135" s="4" t="s">
        <v>50</v>
      </c>
      <c r="G135" s="4">
        <v>0</v>
      </c>
    </row>
    <row r="136" spans="2:7" x14ac:dyDescent="0.2">
      <c r="B136" s="81" t="s">
        <v>57</v>
      </c>
      <c r="C136" s="4" t="s">
        <v>389</v>
      </c>
      <c r="D136" s="6">
        <v>1</v>
      </c>
      <c r="E136" s="4" t="s">
        <v>164</v>
      </c>
      <c r="F136" s="4" t="s">
        <v>50</v>
      </c>
      <c r="G136" s="4">
        <v>0</v>
      </c>
    </row>
    <row r="137" spans="2:7" x14ac:dyDescent="0.2">
      <c r="B137" s="80" t="s">
        <v>197</v>
      </c>
      <c r="C137" s="4" t="s">
        <v>401</v>
      </c>
      <c r="D137" s="6">
        <v>1</v>
      </c>
      <c r="E137" s="4" t="s">
        <v>352</v>
      </c>
      <c r="F137" s="4" t="s">
        <v>50</v>
      </c>
      <c r="G137" s="4">
        <v>0</v>
      </c>
    </row>
    <row r="138" spans="2:7" x14ac:dyDescent="0.2">
      <c r="B138" s="79" t="s">
        <v>348</v>
      </c>
      <c r="C138" s="4" t="s">
        <v>400</v>
      </c>
      <c r="D138" s="6">
        <v>1</v>
      </c>
      <c r="E138" s="4" t="s">
        <v>349</v>
      </c>
      <c r="F138" s="4" t="s">
        <v>50</v>
      </c>
      <c r="G138" s="4">
        <v>0</v>
      </c>
    </row>
    <row r="139" spans="2:7" x14ac:dyDescent="0.2">
      <c r="B139" s="79" t="s">
        <v>353</v>
      </c>
      <c r="C139" s="4" t="s">
        <v>391</v>
      </c>
      <c r="D139" s="6">
        <v>2</v>
      </c>
      <c r="E139" s="4" t="s">
        <v>354</v>
      </c>
      <c r="F139" s="4" t="s">
        <v>50</v>
      </c>
      <c r="G139" s="4">
        <v>0</v>
      </c>
    </row>
    <row r="140" spans="2:7" x14ac:dyDescent="0.2">
      <c r="B140" s="79" t="s">
        <v>355</v>
      </c>
      <c r="C140" s="4" t="s">
        <v>392</v>
      </c>
      <c r="D140" s="6">
        <v>0</v>
      </c>
      <c r="E140" s="4" t="s">
        <v>356</v>
      </c>
      <c r="F140" s="4" t="s">
        <v>58</v>
      </c>
      <c r="G140" s="4">
        <v>2</v>
      </c>
    </row>
    <row r="141" spans="2:7" x14ac:dyDescent="0.2">
      <c r="B141" s="79" t="s">
        <v>166</v>
      </c>
      <c r="C141" s="4" t="s">
        <v>393</v>
      </c>
      <c r="D141" s="6">
        <v>1</v>
      </c>
      <c r="E141" s="4" t="s">
        <v>357</v>
      </c>
      <c r="F141" s="4" t="s">
        <v>58</v>
      </c>
      <c r="G141" s="4">
        <v>1</v>
      </c>
    </row>
    <row r="142" spans="2:7" x14ac:dyDescent="0.2">
      <c r="B142" s="79" t="s">
        <v>185</v>
      </c>
      <c r="C142" s="4" t="s">
        <v>394</v>
      </c>
      <c r="D142" s="6">
        <v>1</v>
      </c>
      <c r="E142" s="4" t="s">
        <v>186</v>
      </c>
      <c r="F142" s="4" t="s">
        <v>50</v>
      </c>
      <c r="G142" s="4">
        <v>0</v>
      </c>
    </row>
    <row r="143" spans="2:7" x14ac:dyDescent="0.2">
      <c r="B143" s="79" t="s">
        <v>187</v>
      </c>
      <c r="C143" s="4" t="s">
        <v>395</v>
      </c>
      <c r="D143" s="6">
        <v>1</v>
      </c>
      <c r="E143" s="4" t="s">
        <v>188</v>
      </c>
      <c r="F143" s="4" t="s">
        <v>50</v>
      </c>
      <c r="G143" s="4">
        <v>0</v>
      </c>
    </row>
    <row r="144" spans="2:7" x14ac:dyDescent="0.2">
      <c r="B144" s="79" t="s">
        <v>189</v>
      </c>
      <c r="C144" s="4" t="s">
        <v>396</v>
      </c>
      <c r="D144" s="6">
        <v>1</v>
      </c>
      <c r="E144" s="4" t="s">
        <v>190</v>
      </c>
      <c r="F144" s="4" t="s">
        <v>50</v>
      </c>
      <c r="G144" s="4">
        <v>0</v>
      </c>
    </row>
    <row r="145" spans="2:7" x14ac:dyDescent="0.2">
      <c r="B145" s="79" t="s">
        <v>191</v>
      </c>
      <c r="C145" s="4" t="s">
        <v>397</v>
      </c>
      <c r="D145" s="6">
        <v>1</v>
      </c>
      <c r="E145" s="4" t="s">
        <v>192</v>
      </c>
      <c r="F145" s="4" t="s">
        <v>50</v>
      </c>
      <c r="G145" s="4">
        <v>0</v>
      </c>
    </row>
    <row r="146" spans="2:7" x14ac:dyDescent="0.2">
      <c r="B146" s="79" t="s">
        <v>193</v>
      </c>
      <c r="C146" s="4" t="s">
        <v>398</v>
      </c>
      <c r="D146" s="6">
        <v>1</v>
      </c>
      <c r="E146" s="4" t="s">
        <v>194</v>
      </c>
      <c r="F146" s="4" t="s">
        <v>50</v>
      </c>
      <c r="G146" s="4">
        <v>0</v>
      </c>
    </row>
    <row r="147" spans="2:7" x14ac:dyDescent="0.2">
      <c r="B147" s="79" t="s">
        <v>195</v>
      </c>
      <c r="C147" s="4" t="s">
        <v>399</v>
      </c>
      <c r="D147" s="6">
        <v>1</v>
      </c>
      <c r="E147" s="4" t="s">
        <v>196</v>
      </c>
      <c r="F147" s="4" t="s">
        <v>58</v>
      </c>
      <c r="G147" s="4">
        <v>1</v>
      </c>
    </row>
    <row r="148" spans="2:7" x14ac:dyDescent="0.2">
      <c r="B148" s="80" t="s">
        <v>343</v>
      </c>
      <c r="C148" s="4" t="s">
        <v>402</v>
      </c>
      <c r="D148" s="6">
        <v>2</v>
      </c>
      <c r="E148" s="4" t="s">
        <v>344</v>
      </c>
      <c r="F148" s="4" t="s">
        <v>58</v>
      </c>
      <c r="G148" s="4">
        <v>2</v>
      </c>
    </row>
    <row r="149" spans="2:7" x14ac:dyDescent="0.2">
      <c r="B149" s="80" t="s">
        <v>345</v>
      </c>
      <c r="C149" s="4" t="s">
        <v>403</v>
      </c>
      <c r="D149" s="6">
        <v>2</v>
      </c>
      <c r="E149" s="4" t="s">
        <v>346</v>
      </c>
      <c r="F149" s="4" t="s">
        <v>50</v>
      </c>
      <c r="G149" s="4">
        <v>0</v>
      </c>
    </row>
    <row r="150" spans="2:7" x14ac:dyDescent="0.2">
      <c r="B150" s="80" t="s">
        <v>184</v>
      </c>
      <c r="C150" s="4" t="s">
        <v>404</v>
      </c>
      <c r="D150" s="6">
        <v>2</v>
      </c>
      <c r="E150" s="4" t="s">
        <v>347</v>
      </c>
      <c r="F150" s="4" t="s">
        <v>50</v>
      </c>
      <c r="G150" s="4">
        <v>0</v>
      </c>
    </row>
    <row r="151" spans="2:7" x14ac:dyDescent="0.2">
      <c r="B151" s="80" t="s">
        <v>199</v>
      </c>
      <c r="C151" s="4" t="s">
        <v>405</v>
      </c>
      <c r="D151" s="6">
        <v>2</v>
      </c>
      <c r="E151" s="4" t="s">
        <v>200</v>
      </c>
      <c r="F151" s="4" t="s">
        <v>50</v>
      </c>
      <c r="G151" s="4">
        <v>0</v>
      </c>
    </row>
    <row r="152" spans="2:7" x14ac:dyDescent="0.2">
      <c r="B152" s="80" t="s">
        <v>201</v>
      </c>
      <c r="C152" s="4" t="s">
        <v>406</v>
      </c>
      <c r="D152" s="6">
        <v>1</v>
      </c>
      <c r="E152" s="4" t="s">
        <v>202</v>
      </c>
      <c r="F152" s="4" t="s">
        <v>58</v>
      </c>
      <c r="G152" s="4">
        <v>1</v>
      </c>
    </row>
    <row r="153" spans="2:7" x14ac:dyDescent="0.2">
      <c r="B153" s="79" t="s">
        <v>331</v>
      </c>
      <c r="C153" s="4" t="s">
        <v>371</v>
      </c>
      <c r="D153" s="6">
        <v>2</v>
      </c>
      <c r="E153" s="4" t="s">
        <v>332</v>
      </c>
      <c r="F153" s="4" t="s">
        <v>58</v>
      </c>
      <c r="G153" s="6">
        <v>2</v>
      </c>
    </row>
    <row r="154" spans="2:7" x14ac:dyDescent="0.2">
      <c r="B154" s="79" t="s">
        <v>333</v>
      </c>
      <c r="C154" s="4" t="s">
        <v>372</v>
      </c>
      <c r="D154" s="6">
        <v>0</v>
      </c>
      <c r="E154" s="4" t="s">
        <v>334</v>
      </c>
      <c r="F154" s="4" t="s">
        <v>50</v>
      </c>
      <c r="G154" s="6">
        <v>0</v>
      </c>
    </row>
    <row r="155" spans="2:7" x14ac:dyDescent="0.2">
      <c r="B155" s="79" t="s">
        <v>165</v>
      </c>
      <c r="C155" s="4" t="s">
        <v>373</v>
      </c>
      <c r="D155" s="6">
        <v>1</v>
      </c>
      <c r="E155" s="4" t="s">
        <v>335</v>
      </c>
      <c r="F155" s="4" t="s">
        <v>58</v>
      </c>
      <c r="G155" s="6">
        <v>1</v>
      </c>
    </row>
    <row r="156" spans="2:7" x14ac:dyDescent="0.2">
      <c r="B156" s="79" t="s">
        <v>171</v>
      </c>
      <c r="C156" s="4" t="s">
        <v>374</v>
      </c>
      <c r="D156" s="6">
        <v>1</v>
      </c>
      <c r="E156" s="4" t="s">
        <v>172</v>
      </c>
      <c r="F156" s="4" t="s">
        <v>58</v>
      </c>
      <c r="G156" s="6">
        <v>1</v>
      </c>
    </row>
    <row r="157" spans="2:7" x14ac:dyDescent="0.2">
      <c r="B157" s="79" t="s">
        <v>173</v>
      </c>
      <c r="C157" s="4" t="s">
        <v>375</v>
      </c>
      <c r="D157" s="6">
        <v>1</v>
      </c>
      <c r="E157" s="4" t="s">
        <v>174</v>
      </c>
      <c r="F157" s="4" t="s">
        <v>58</v>
      </c>
      <c r="G157" s="6">
        <v>1</v>
      </c>
    </row>
    <row r="158" spans="2:7" x14ac:dyDescent="0.2">
      <c r="B158" s="79" t="s">
        <v>175</v>
      </c>
      <c r="C158" s="4" t="s">
        <v>376</v>
      </c>
      <c r="D158" s="6">
        <v>1</v>
      </c>
      <c r="E158" s="4" t="s">
        <v>176</v>
      </c>
      <c r="F158" s="4" t="s">
        <v>58</v>
      </c>
      <c r="G158" s="6">
        <v>1</v>
      </c>
    </row>
    <row r="159" spans="2:7" x14ac:dyDescent="0.2">
      <c r="B159" s="79" t="s">
        <v>177</v>
      </c>
      <c r="C159" s="4" t="s">
        <v>377</v>
      </c>
      <c r="D159" s="6">
        <v>1</v>
      </c>
      <c r="E159" s="4" t="s">
        <v>178</v>
      </c>
      <c r="F159" s="4" t="s">
        <v>58</v>
      </c>
      <c r="G159" s="6">
        <v>1</v>
      </c>
    </row>
    <row r="160" spans="2:7" x14ac:dyDescent="0.2">
      <c r="B160" s="79" t="s">
        <v>179</v>
      </c>
      <c r="C160" s="4" t="s">
        <v>378</v>
      </c>
      <c r="D160" s="6">
        <v>1</v>
      </c>
      <c r="E160" s="4" t="s">
        <v>180</v>
      </c>
      <c r="F160" s="4" t="s">
        <v>58</v>
      </c>
      <c r="G160" s="6">
        <v>1</v>
      </c>
    </row>
    <row r="161" spans="2:7" x14ac:dyDescent="0.2">
      <c r="B161" s="79" t="s">
        <v>181</v>
      </c>
      <c r="C161" s="4" t="s">
        <v>379</v>
      </c>
      <c r="D161" s="6">
        <v>1</v>
      </c>
      <c r="E161" s="4" t="s">
        <v>182</v>
      </c>
      <c r="F161" s="4" t="s">
        <v>50</v>
      </c>
      <c r="G161" s="6">
        <v>0</v>
      </c>
    </row>
    <row r="162" spans="2:7" x14ac:dyDescent="0.2">
      <c r="B162" s="80" t="s">
        <v>183</v>
      </c>
      <c r="C162" s="4" t="s">
        <v>365</v>
      </c>
      <c r="D162" s="6">
        <v>1</v>
      </c>
      <c r="E162" s="4" t="s">
        <v>358</v>
      </c>
      <c r="F162" s="4" t="s">
        <v>50</v>
      </c>
      <c r="G162" s="4">
        <v>0</v>
      </c>
    </row>
    <row r="163" spans="2:7" x14ac:dyDescent="0.2">
      <c r="B163" s="80" t="s">
        <v>359</v>
      </c>
      <c r="C163" s="4" t="s">
        <v>366</v>
      </c>
      <c r="D163" s="6">
        <v>2</v>
      </c>
      <c r="E163" s="4" t="s">
        <v>360</v>
      </c>
      <c r="F163" s="4" t="s">
        <v>58</v>
      </c>
      <c r="G163" s="6">
        <v>1</v>
      </c>
    </row>
    <row r="164" spans="2:7" x14ac:dyDescent="0.2">
      <c r="B164" s="80" t="s">
        <v>361</v>
      </c>
      <c r="C164" s="4" t="s">
        <v>367</v>
      </c>
      <c r="D164" s="6">
        <v>2</v>
      </c>
      <c r="E164" s="4" t="s">
        <v>362</v>
      </c>
      <c r="F164" s="4" t="s">
        <v>58</v>
      </c>
      <c r="G164" s="6">
        <v>1</v>
      </c>
    </row>
    <row r="165" spans="2:7" x14ac:dyDescent="0.2">
      <c r="B165" s="80" t="s">
        <v>198</v>
      </c>
      <c r="C165" s="4" t="s">
        <v>368</v>
      </c>
      <c r="D165" s="6">
        <v>2</v>
      </c>
      <c r="E165" s="4" t="s">
        <v>363</v>
      </c>
      <c r="F165" s="4" t="s">
        <v>58</v>
      </c>
      <c r="G165" s="6">
        <v>1</v>
      </c>
    </row>
    <row r="166" spans="2:7" x14ac:dyDescent="0.2">
      <c r="B166" s="80" t="s">
        <v>167</v>
      </c>
      <c r="C166" s="4" t="s">
        <v>369</v>
      </c>
      <c r="D166" s="6">
        <v>2</v>
      </c>
      <c r="E166" s="4" t="s">
        <v>168</v>
      </c>
      <c r="F166" s="4" t="s">
        <v>58</v>
      </c>
      <c r="G166" s="6">
        <v>1</v>
      </c>
    </row>
    <row r="167" spans="2:7" x14ac:dyDescent="0.2">
      <c r="B167" s="80" t="s">
        <v>169</v>
      </c>
      <c r="C167" s="4" t="s">
        <v>370</v>
      </c>
      <c r="D167" s="6">
        <v>1</v>
      </c>
      <c r="E167" s="4" t="s">
        <v>170</v>
      </c>
      <c r="F167" s="4" t="s">
        <v>50</v>
      </c>
      <c r="G167" s="6">
        <v>0</v>
      </c>
    </row>
    <row r="168" spans="2:7" ht="16" thickBot="1" x14ac:dyDescent="0.25">
      <c r="B168" s="3" t="s">
        <v>364</v>
      </c>
      <c r="C168" s="3"/>
      <c r="D168" s="3"/>
      <c r="E168" s="3"/>
      <c r="F168" s="3"/>
      <c r="G16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98"/>
  <sheetViews>
    <sheetView tabSelected="1" zoomScale="60" zoomScaleNormal="60" workbookViewId="0">
      <selection activeCell="R17" sqref="R17"/>
    </sheetView>
  </sheetViews>
  <sheetFormatPr baseColWidth="10" defaultColWidth="9.1640625" defaultRowHeight="15" x14ac:dyDescent="0.2"/>
  <cols>
    <col min="1" max="1" width="32.1640625" style="24" customWidth="1"/>
    <col min="2" max="2" width="24.83203125" style="24" customWidth="1"/>
    <col min="3" max="4" width="11.83203125" style="24" customWidth="1"/>
    <col min="5" max="6" width="9.1640625" style="24"/>
    <col min="7" max="7" width="13.5" style="24" customWidth="1"/>
    <col min="8" max="8" width="14.1640625" style="24" customWidth="1"/>
    <col min="9" max="9" width="13.83203125" style="24" customWidth="1"/>
    <col min="10" max="13" width="9.1640625" style="24"/>
    <col min="14" max="14" width="24.5" style="24" customWidth="1"/>
    <col min="15" max="15" width="7.6640625" style="24" customWidth="1"/>
    <col min="16" max="16384" width="9.1640625" style="24"/>
  </cols>
  <sheetData>
    <row r="3" spans="1:11" x14ac:dyDescent="0.2">
      <c r="B3" s="90"/>
      <c r="C3" s="90"/>
      <c r="D3" s="90"/>
      <c r="E3" s="90"/>
      <c r="J3" s="92"/>
      <c r="K3" s="92"/>
    </row>
    <row r="8" spans="1:11" ht="16" thickBot="1" x14ac:dyDescent="0.25"/>
    <row r="9" spans="1:11" ht="22" thickBot="1" x14ac:dyDescent="0.3">
      <c r="A9"/>
      <c r="B9" s="91" t="s">
        <v>2</v>
      </c>
      <c r="C9" s="91"/>
      <c r="D9" s="91"/>
      <c r="F9" s="15">
        <f>(SUMPRODUCT(C21:L30,C37:L46))</f>
        <v>23</v>
      </c>
    </row>
    <row r="16" spans="1:11" s="25" customFormat="1" ht="16" thickBot="1" x14ac:dyDescent="0.25"/>
    <row r="18" spans="1:14" ht="20" thickBot="1" x14ac:dyDescent="0.3">
      <c r="A18" s="28" t="s">
        <v>204</v>
      </c>
    </row>
    <row r="19" spans="1:14" ht="19" x14ac:dyDescent="0.25">
      <c r="B19" s="34"/>
      <c r="C19" s="93" t="s">
        <v>6</v>
      </c>
      <c r="D19" s="93"/>
      <c r="E19" s="93"/>
      <c r="F19" s="93"/>
      <c r="G19" s="93"/>
      <c r="H19" s="93"/>
      <c r="I19" s="93"/>
      <c r="J19" s="93"/>
      <c r="K19" s="93"/>
      <c r="L19" s="94"/>
      <c r="N19" s="16" t="s">
        <v>76</v>
      </c>
    </row>
    <row r="20" spans="1:14" ht="16" thickBot="1" x14ac:dyDescent="0.25">
      <c r="B20" s="35"/>
      <c r="C20" s="32">
        <v>1</v>
      </c>
      <c r="D20" s="32">
        <v>2</v>
      </c>
      <c r="E20" s="32">
        <v>3</v>
      </c>
      <c r="F20" s="32">
        <v>4</v>
      </c>
      <c r="G20" s="32">
        <v>5</v>
      </c>
      <c r="H20" s="32">
        <v>6</v>
      </c>
      <c r="I20" s="32">
        <v>7</v>
      </c>
      <c r="J20" s="32">
        <v>8</v>
      </c>
      <c r="K20" s="32">
        <v>9</v>
      </c>
      <c r="L20" s="33">
        <v>10</v>
      </c>
      <c r="N20" s="17"/>
    </row>
    <row r="21" spans="1:14" x14ac:dyDescent="0.2">
      <c r="A21" s="87" t="s">
        <v>7</v>
      </c>
      <c r="B21" s="36">
        <v>1</v>
      </c>
      <c r="C21" s="50">
        <v>0</v>
      </c>
      <c r="D21" s="51">
        <v>0</v>
      </c>
      <c r="E21" s="40">
        <v>1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2">
        <v>0</v>
      </c>
      <c r="N21" s="18">
        <f>1-SUM(C21:L21)</f>
        <v>0</v>
      </c>
    </row>
    <row r="22" spans="1:14" x14ac:dyDescent="0.2">
      <c r="A22" s="88"/>
      <c r="B22" s="36">
        <v>2</v>
      </c>
      <c r="C22" s="53">
        <v>0</v>
      </c>
      <c r="D22" s="12">
        <v>1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2">
        <v>1</v>
      </c>
      <c r="L22" s="54">
        <v>0</v>
      </c>
      <c r="N22" s="18">
        <f>2-SUM(C22:L22)</f>
        <v>0</v>
      </c>
    </row>
    <row r="23" spans="1:14" x14ac:dyDescent="0.2">
      <c r="A23" s="88"/>
      <c r="B23" s="36">
        <v>3</v>
      </c>
      <c r="C23" s="5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54">
        <v>0</v>
      </c>
      <c r="N23" s="18">
        <f>2-SUM(C23:L23)</f>
        <v>2</v>
      </c>
    </row>
    <row r="24" spans="1:14" x14ac:dyDescent="0.2">
      <c r="A24" s="88"/>
      <c r="B24" s="36">
        <v>4</v>
      </c>
      <c r="C24" s="53">
        <v>0</v>
      </c>
      <c r="D24" s="11">
        <v>0</v>
      </c>
      <c r="E24" s="11">
        <v>0</v>
      </c>
      <c r="F24" s="11">
        <v>0</v>
      </c>
      <c r="G24" s="12">
        <v>1</v>
      </c>
      <c r="H24" s="11">
        <v>0</v>
      </c>
      <c r="I24" s="11">
        <v>0</v>
      </c>
      <c r="J24" s="11">
        <v>0</v>
      </c>
      <c r="K24" s="11">
        <v>0</v>
      </c>
      <c r="L24" s="54">
        <v>0</v>
      </c>
      <c r="N24" s="18">
        <f>2-SUM(C24:L24)</f>
        <v>1</v>
      </c>
    </row>
    <row r="25" spans="1:14" x14ac:dyDescent="0.2">
      <c r="A25" s="88"/>
      <c r="B25" s="36">
        <v>5</v>
      </c>
      <c r="C25" s="5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2">
        <v>1</v>
      </c>
      <c r="J25" s="11">
        <v>0</v>
      </c>
      <c r="K25" s="11">
        <v>0</v>
      </c>
      <c r="L25" s="54">
        <v>0</v>
      </c>
      <c r="N25" s="18">
        <f>1-SUM(C25:L25)</f>
        <v>0</v>
      </c>
    </row>
    <row r="26" spans="1:14" x14ac:dyDescent="0.2">
      <c r="A26" s="88"/>
      <c r="B26" s="36">
        <v>6</v>
      </c>
      <c r="C26" s="53">
        <v>0</v>
      </c>
      <c r="D26" s="11">
        <v>0</v>
      </c>
      <c r="E26" s="11">
        <v>0</v>
      </c>
      <c r="F26" s="12">
        <v>1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54">
        <v>0</v>
      </c>
      <c r="N26" s="18">
        <f>1-SUM(C26:L26)</f>
        <v>0</v>
      </c>
    </row>
    <row r="27" spans="1:14" x14ac:dyDescent="0.2">
      <c r="A27" s="88"/>
      <c r="B27" s="36">
        <v>7</v>
      </c>
      <c r="C27" s="53">
        <v>0</v>
      </c>
      <c r="D27" s="11">
        <v>0</v>
      </c>
      <c r="E27" s="11">
        <v>0</v>
      </c>
      <c r="F27" s="11">
        <v>0</v>
      </c>
      <c r="G27" s="11">
        <v>0</v>
      </c>
      <c r="H27" s="14">
        <v>0</v>
      </c>
      <c r="I27" s="11">
        <v>0</v>
      </c>
      <c r="J27" s="12">
        <v>1</v>
      </c>
      <c r="K27" s="11">
        <v>0</v>
      </c>
      <c r="L27" s="54">
        <v>0</v>
      </c>
      <c r="N27" s="18">
        <f>1-SUM(C27:L27)</f>
        <v>0</v>
      </c>
    </row>
    <row r="28" spans="1:14" x14ac:dyDescent="0.2">
      <c r="A28" s="88"/>
      <c r="B28" s="36">
        <v>8</v>
      </c>
      <c r="C28" s="53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44">
        <v>1</v>
      </c>
      <c r="N28" s="18">
        <f>1-SUM(C28:L28)</f>
        <v>0</v>
      </c>
    </row>
    <row r="29" spans="1:14" x14ac:dyDescent="0.2">
      <c r="A29" s="88"/>
      <c r="B29" s="36">
        <v>9</v>
      </c>
      <c r="C29" s="45">
        <v>1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54">
        <v>0</v>
      </c>
      <c r="N29" s="18">
        <f>1-SUM(C29:L29)</f>
        <v>0</v>
      </c>
    </row>
    <row r="30" spans="1:14" ht="16" thickBot="1" x14ac:dyDescent="0.25">
      <c r="A30" s="89"/>
      <c r="B30" s="37">
        <v>10</v>
      </c>
      <c r="C30" s="55">
        <v>0</v>
      </c>
      <c r="D30" s="2">
        <v>0</v>
      </c>
      <c r="E30" s="2">
        <v>0</v>
      </c>
      <c r="F30" s="2">
        <v>0</v>
      </c>
      <c r="G30" s="2">
        <v>0</v>
      </c>
      <c r="H30" s="48">
        <v>1</v>
      </c>
      <c r="I30" s="2">
        <v>0</v>
      </c>
      <c r="J30" s="47">
        <v>0</v>
      </c>
      <c r="K30" s="2">
        <v>0</v>
      </c>
      <c r="L30" s="56">
        <v>0</v>
      </c>
      <c r="N30" s="18">
        <f>2-SUM(C30:L30)</f>
        <v>1</v>
      </c>
    </row>
    <row r="31" spans="1:14" ht="16" thickBot="1" x14ac:dyDescent="0.25">
      <c r="N31" s="19">
        <f>SUM(N21:N30)</f>
        <v>4</v>
      </c>
    </row>
    <row r="32" spans="1:14" ht="16" thickTop="1" x14ac:dyDescent="0.2"/>
    <row r="34" spans="1:16" ht="20" thickBot="1" x14ac:dyDescent="0.3">
      <c r="A34" s="9" t="s">
        <v>206</v>
      </c>
    </row>
    <row r="35" spans="1:16" ht="19" x14ac:dyDescent="0.2">
      <c r="B35" s="34"/>
      <c r="C35" s="93" t="s">
        <v>6</v>
      </c>
      <c r="D35" s="93"/>
      <c r="E35" s="93"/>
      <c r="F35" s="93"/>
      <c r="G35" s="93"/>
      <c r="H35" s="93"/>
      <c r="I35" s="93"/>
      <c r="J35" s="93"/>
      <c r="K35" s="93"/>
      <c r="L35" s="94"/>
    </row>
    <row r="36" spans="1:16" ht="16" thickBot="1" x14ac:dyDescent="0.25">
      <c r="B36" s="35"/>
      <c r="C36" s="32">
        <v>1</v>
      </c>
      <c r="D36" s="32">
        <v>2</v>
      </c>
      <c r="E36" s="32">
        <v>3</v>
      </c>
      <c r="F36" s="32">
        <v>4</v>
      </c>
      <c r="G36" s="32">
        <v>5</v>
      </c>
      <c r="H36" s="32">
        <v>6</v>
      </c>
      <c r="I36" s="32">
        <v>7</v>
      </c>
      <c r="J36" s="32">
        <v>8</v>
      </c>
      <c r="K36" s="32">
        <v>9</v>
      </c>
      <c r="L36" s="33">
        <v>10</v>
      </c>
    </row>
    <row r="37" spans="1:16" x14ac:dyDescent="0.2">
      <c r="A37" s="87" t="s">
        <v>7</v>
      </c>
      <c r="B37" s="36">
        <v>1</v>
      </c>
      <c r="C37" s="50">
        <v>0</v>
      </c>
      <c r="D37" s="51">
        <v>0</v>
      </c>
      <c r="E37" s="40">
        <v>3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2</v>
      </c>
      <c r="L37" s="52">
        <v>0</v>
      </c>
    </row>
    <row r="38" spans="1:16" x14ac:dyDescent="0.2">
      <c r="A38" s="88"/>
      <c r="B38" s="36">
        <v>2</v>
      </c>
      <c r="C38" s="53">
        <v>0</v>
      </c>
      <c r="D38" s="12">
        <v>3</v>
      </c>
      <c r="E38" s="11">
        <v>1</v>
      </c>
      <c r="F38" s="11">
        <v>2</v>
      </c>
      <c r="G38" s="11">
        <v>0</v>
      </c>
      <c r="H38" s="11">
        <v>0</v>
      </c>
      <c r="I38" s="11">
        <v>0</v>
      </c>
      <c r="J38" s="11">
        <v>0</v>
      </c>
      <c r="K38" s="12">
        <v>3</v>
      </c>
      <c r="L38" s="54">
        <v>0</v>
      </c>
    </row>
    <row r="39" spans="1:16" x14ac:dyDescent="0.2">
      <c r="A39" s="88"/>
      <c r="B39" s="36">
        <v>3</v>
      </c>
      <c r="C39" s="53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54">
        <v>0</v>
      </c>
    </row>
    <row r="40" spans="1:16" x14ac:dyDescent="0.2">
      <c r="A40" s="88"/>
      <c r="B40" s="36">
        <v>4</v>
      </c>
      <c r="C40" s="53">
        <v>0</v>
      </c>
      <c r="D40" s="11">
        <v>1</v>
      </c>
      <c r="E40" s="11">
        <v>0</v>
      </c>
      <c r="F40" s="11">
        <v>0</v>
      </c>
      <c r="G40" s="12">
        <v>2</v>
      </c>
      <c r="H40" s="11">
        <v>0</v>
      </c>
      <c r="I40" s="11">
        <v>0</v>
      </c>
      <c r="J40" s="11">
        <v>1</v>
      </c>
      <c r="K40" s="11">
        <v>0</v>
      </c>
      <c r="L40" s="54">
        <v>0</v>
      </c>
    </row>
    <row r="41" spans="1:16" x14ac:dyDescent="0.2">
      <c r="A41" s="88"/>
      <c r="B41" s="36">
        <v>5</v>
      </c>
      <c r="C41" s="53">
        <v>3</v>
      </c>
      <c r="D41" s="11">
        <v>0</v>
      </c>
      <c r="E41" s="11">
        <v>0</v>
      </c>
      <c r="F41" s="11">
        <v>0</v>
      </c>
      <c r="G41" s="11">
        <v>3</v>
      </c>
      <c r="H41" s="11">
        <v>1</v>
      </c>
      <c r="I41" s="12">
        <v>3</v>
      </c>
      <c r="J41" s="11">
        <v>3</v>
      </c>
      <c r="K41" s="11">
        <v>0</v>
      </c>
      <c r="L41" s="54">
        <v>3</v>
      </c>
    </row>
    <row r="42" spans="1:16" x14ac:dyDescent="0.2">
      <c r="A42" s="88"/>
      <c r="B42" s="36">
        <v>6</v>
      </c>
      <c r="C42" s="53">
        <v>0</v>
      </c>
      <c r="D42" s="11">
        <v>2</v>
      </c>
      <c r="E42" s="11">
        <v>0</v>
      </c>
      <c r="F42" s="12">
        <v>3</v>
      </c>
      <c r="G42" s="11">
        <v>0</v>
      </c>
      <c r="H42" s="11">
        <v>3</v>
      </c>
      <c r="I42" s="11">
        <v>1</v>
      </c>
      <c r="J42" s="11">
        <v>2</v>
      </c>
      <c r="K42" s="11">
        <v>1</v>
      </c>
      <c r="L42" s="54">
        <v>1</v>
      </c>
    </row>
    <row r="43" spans="1:16" x14ac:dyDescent="0.2">
      <c r="A43" s="88"/>
      <c r="B43" s="36">
        <v>7</v>
      </c>
      <c r="C43" s="53">
        <v>0</v>
      </c>
      <c r="D43" s="11">
        <v>0</v>
      </c>
      <c r="E43" s="11">
        <v>0</v>
      </c>
      <c r="F43" s="11">
        <v>0</v>
      </c>
      <c r="G43" s="11">
        <v>0</v>
      </c>
      <c r="H43" s="14">
        <v>0</v>
      </c>
      <c r="I43" s="11">
        <v>0</v>
      </c>
      <c r="J43" s="12">
        <v>0</v>
      </c>
      <c r="K43" s="11">
        <v>0</v>
      </c>
      <c r="L43" s="54">
        <v>0</v>
      </c>
    </row>
    <row r="44" spans="1:16" x14ac:dyDescent="0.2">
      <c r="A44" s="88"/>
      <c r="B44" s="36">
        <v>8</v>
      </c>
      <c r="C44" s="53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2</v>
      </c>
      <c r="J44" s="11">
        <v>0</v>
      </c>
      <c r="K44" s="11">
        <v>0</v>
      </c>
      <c r="L44" s="44">
        <v>2</v>
      </c>
    </row>
    <row r="45" spans="1:16" x14ac:dyDescent="0.2">
      <c r="A45" s="88"/>
      <c r="B45" s="36">
        <v>9</v>
      </c>
      <c r="C45" s="45">
        <v>2</v>
      </c>
      <c r="D45" s="11">
        <v>0</v>
      </c>
      <c r="E45" s="11">
        <v>2</v>
      </c>
      <c r="F45" s="11">
        <v>0</v>
      </c>
      <c r="G45" s="11">
        <v>1</v>
      </c>
      <c r="H45" s="11">
        <v>0</v>
      </c>
      <c r="I45" s="11">
        <v>0</v>
      </c>
      <c r="J45" s="11">
        <v>0</v>
      </c>
      <c r="K45" s="11">
        <v>0</v>
      </c>
      <c r="L45" s="54">
        <v>0</v>
      </c>
    </row>
    <row r="46" spans="1:16" ht="16" thickBot="1" x14ac:dyDescent="0.25">
      <c r="A46" s="89"/>
      <c r="B46" s="37">
        <v>10</v>
      </c>
      <c r="C46" s="55">
        <v>1</v>
      </c>
      <c r="D46" s="2">
        <v>0</v>
      </c>
      <c r="E46" s="2">
        <v>0</v>
      </c>
      <c r="F46" s="2">
        <v>0</v>
      </c>
      <c r="G46" s="2">
        <v>0</v>
      </c>
      <c r="H46" s="48">
        <v>2</v>
      </c>
      <c r="I46" s="2">
        <v>0</v>
      </c>
      <c r="J46" s="47">
        <v>0</v>
      </c>
      <c r="K46" s="2">
        <v>0</v>
      </c>
      <c r="L46" s="56">
        <v>0</v>
      </c>
    </row>
    <row r="48" spans="1:16" ht="20" thickBot="1" x14ac:dyDescent="0.3">
      <c r="A48" s="10" t="s">
        <v>73</v>
      </c>
      <c r="B48"/>
      <c r="C48" s="13">
        <f>SUMPRODUCT(C21:C30,C37:C46)</f>
        <v>2</v>
      </c>
      <c r="D48" s="22">
        <f t="shared" ref="D48:L48" si="0">SUMPRODUCT(D21:D30,D37:D46)</f>
        <v>3</v>
      </c>
      <c r="E48" s="22">
        <f t="shared" si="0"/>
        <v>3</v>
      </c>
      <c r="F48" s="22">
        <f t="shared" si="0"/>
        <v>3</v>
      </c>
      <c r="G48" s="22">
        <f t="shared" si="0"/>
        <v>2</v>
      </c>
      <c r="H48" s="22">
        <f t="shared" si="0"/>
        <v>2</v>
      </c>
      <c r="I48" s="22">
        <f t="shared" si="0"/>
        <v>3</v>
      </c>
      <c r="J48" s="22">
        <f t="shared" si="0"/>
        <v>0</v>
      </c>
      <c r="K48" s="22">
        <f t="shared" si="0"/>
        <v>3</v>
      </c>
      <c r="L48" s="23">
        <f t="shared" si="0"/>
        <v>2</v>
      </c>
      <c r="N48" s="8">
        <f>SUM(C48:L48)</f>
        <v>23</v>
      </c>
      <c r="P48" t="s">
        <v>207</v>
      </c>
    </row>
    <row r="49" spans="1:16" ht="20" thickTop="1" x14ac:dyDescent="0.25">
      <c r="A49" s="26"/>
    </row>
    <row r="50" spans="1:16" ht="20" thickBot="1" x14ac:dyDescent="0.3">
      <c r="A50" s="10" t="s">
        <v>77</v>
      </c>
      <c r="B50"/>
      <c r="C50" s="13">
        <f>3-C48</f>
        <v>1</v>
      </c>
      <c r="D50" s="22">
        <f t="shared" ref="D50:L50" si="1">3-D48</f>
        <v>0</v>
      </c>
      <c r="E50" s="22">
        <f t="shared" si="1"/>
        <v>0</v>
      </c>
      <c r="F50" s="22">
        <f t="shared" si="1"/>
        <v>0</v>
      </c>
      <c r="G50" s="22">
        <f t="shared" si="1"/>
        <v>1</v>
      </c>
      <c r="H50" s="22">
        <f t="shared" si="1"/>
        <v>1</v>
      </c>
      <c r="I50" s="22">
        <f t="shared" si="1"/>
        <v>0</v>
      </c>
      <c r="J50" s="22">
        <f t="shared" si="1"/>
        <v>3</v>
      </c>
      <c r="K50" s="22">
        <f t="shared" si="1"/>
        <v>0</v>
      </c>
      <c r="L50" s="23">
        <f t="shared" si="1"/>
        <v>1</v>
      </c>
      <c r="N50" s="8">
        <f>SUM(C50:L50)</f>
        <v>7</v>
      </c>
      <c r="P50" t="s">
        <v>208</v>
      </c>
    </row>
    <row r="51" spans="1:16" s="25" customFormat="1" ht="17" thickTop="1" thickBot="1" x14ac:dyDescent="0.25"/>
    <row r="54" spans="1:16" ht="19" x14ac:dyDescent="0.25">
      <c r="A54" s="29" t="s">
        <v>78</v>
      </c>
      <c r="B54" s="24" t="s">
        <v>209</v>
      </c>
    </row>
    <row r="59" spans="1:16" ht="16" thickBot="1" x14ac:dyDescent="0.25"/>
    <row r="60" spans="1:16" ht="20" thickBot="1" x14ac:dyDescent="0.3">
      <c r="A60" s="57" t="s">
        <v>5</v>
      </c>
      <c r="B60" s="58" t="s">
        <v>20</v>
      </c>
      <c r="C60" s="58" t="s">
        <v>0</v>
      </c>
      <c r="D60" s="58" t="s">
        <v>4</v>
      </c>
      <c r="E60" s="58" t="s">
        <v>1</v>
      </c>
      <c r="F60" s="59"/>
      <c r="G60" s="58" t="s">
        <v>0</v>
      </c>
      <c r="H60" s="58" t="s">
        <v>4</v>
      </c>
      <c r="I60" s="60" t="s">
        <v>1</v>
      </c>
    </row>
    <row r="61" spans="1:16" ht="16" thickBot="1" x14ac:dyDescent="0.25">
      <c r="D61" s="27"/>
      <c r="F61" s="7"/>
      <c r="H61" s="27"/>
    </row>
    <row r="62" spans="1:16" ht="19" x14ac:dyDescent="0.25">
      <c r="A62" s="61" t="s">
        <v>75</v>
      </c>
      <c r="B62" s="51" t="s">
        <v>10</v>
      </c>
      <c r="C62" s="62">
        <f t="shared" ref="C62:C71" si="2">SUM(C21:L21)</f>
        <v>1</v>
      </c>
      <c r="D62" s="63" t="s">
        <v>3</v>
      </c>
      <c r="E62" s="62">
        <v>1</v>
      </c>
      <c r="F62" s="64"/>
      <c r="G62" s="62">
        <f t="shared" ref="G62:G71" si="3">SUM(C21:L21)</f>
        <v>1</v>
      </c>
      <c r="H62" s="63" t="s">
        <v>3</v>
      </c>
      <c r="I62" s="65">
        <v>1</v>
      </c>
    </row>
    <row r="63" spans="1:16" x14ac:dyDescent="0.2">
      <c r="A63" s="53"/>
      <c r="B63" s="11" t="s">
        <v>11</v>
      </c>
      <c r="C63" s="31">
        <f t="shared" si="2"/>
        <v>2</v>
      </c>
      <c r="D63" s="20" t="s">
        <v>8</v>
      </c>
      <c r="E63" s="31">
        <v>0</v>
      </c>
      <c r="F63" s="21"/>
      <c r="G63" s="31">
        <f t="shared" si="3"/>
        <v>2</v>
      </c>
      <c r="H63" s="20" t="s">
        <v>9</v>
      </c>
      <c r="I63" s="66">
        <v>2</v>
      </c>
    </row>
    <row r="64" spans="1:16" x14ac:dyDescent="0.2">
      <c r="A64" s="53"/>
      <c r="B64" s="11" t="s">
        <v>12</v>
      </c>
      <c r="C64" s="31">
        <f t="shared" si="2"/>
        <v>0</v>
      </c>
      <c r="D64" s="20" t="s">
        <v>8</v>
      </c>
      <c r="E64" s="31">
        <v>0</v>
      </c>
      <c r="F64" s="21"/>
      <c r="G64" s="31">
        <f t="shared" si="3"/>
        <v>0</v>
      </c>
      <c r="H64" s="20" t="s">
        <v>9</v>
      </c>
      <c r="I64" s="66">
        <v>2</v>
      </c>
    </row>
    <row r="65" spans="1:9" x14ac:dyDescent="0.2">
      <c r="A65" s="53"/>
      <c r="B65" s="11" t="s">
        <v>13</v>
      </c>
      <c r="C65" s="31">
        <f t="shared" si="2"/>
        <v>1</v>
      </c>
      <c r="D65" s="20" t="s">
        <v>8</v>
      </c>
      <c r="E65" s="31">
        <v>0</v>
      </c>
      <c r="F65" s="21"/>
      <c r="G65" s="31">
        <f t="shared" si="3"/>
        <v>1</v>
      </c>
      <c r="H65" s="20" t="s">
        <v>9</v>
      </c>
      <c r="I65" s="66">
        <v>2</v>
      </c>
    </row>
    <row r="66" spans="1:9" x14ac:dyDescent="0.2">
      <c r="A66" s="53"/>
      <c r="B66" s="11" t="s">
        <v>14</v>
      </c>
      <c r="C66" s="31">
        <f t="shared" si="2"/>
        <v>1</v>
      </c>
      <c r="D66" s="20" t="s">
        <v>8</v>
      </c>
      <c r="E66" s="31">
        <v>0</v>
      </c>
      <c r="F66" s="21"/>
      <c r="G66" s="31">
        <f t="shared" si="3"/>
        <v>1</v>
      </c>
      <c r="H66" s="20" t="s">
        <v>9</v>
      </c>
      <c r="I66" s="66">
        <v>1</v>
      </c>
    </row>
    <row r="67" spans="1:9" x14ac:dyDescent="0.2">
      <c r="A67" s="53"/>
      <c r="B67" s="11" t="s">
        <v>15</v>
      </c>
      <c r="C67" s="31">
        <f t="shared" si="2"/>
        <v>1</v>
      </c>
      <c r="D67" s="20" t="s">
        <v>8</v>
      </c>
      <c r="E67" s="31">
        <v>0</v>
      </c>
      <c r="F67" s="21"/>
      <c r="G67" s="31">
        <f t="shared" si="3"/>
        <v>1</v>
      </c>
      <c r="H67" s="20" t="s">
        <v>9</v>
      </c>
      <c r="I67" s="66">
        <v>1</v>
      </c>
    </row>
    <row r="68" spans="1:9" x14ac:dyDescent="0.2">
      <c r="A68" s="53"/>
      <c r="B68" s="11" t="s">
        <v>16</v>
      </c>
      <c r="C68" s="31">
        <f t="shared" si="2"/>
        <v>1</v>
      </c>
      <c r="D68" s="20" t="s">
        <v>8</v>
      </c>
      <c r="E68" s="31">
        <v>0</v>
      </c>
      <c r="F68" s="21"/>
      <c r="G68" s="31">
        <f t="shared" si="3"/>
        <v>1</v>
      </c>
      <c r="H68" s="20" t="s">
        <v>9</v>
      </c>
      <c r="I68" s="66">
        <v>1</v>
      </c>
    </row>
    <row r="69" spans="1:9" x14ac:dyDescent="0.2">
      <c r="A69" s="53"/>
      <c r="B69" s="11" t="s">
        <v>17</v>
      </c>
      <c r="C69" s="31">
        <f t="shared" si="2"/>
        <v>1</v>
      </c>
      <c r="D69" s="20" t="s">
        <v>8</v>
      </c>
      <c r="E69" s="31">
        <v>0</v>
      </c>
      <c r="F69" s="21"/>
      <c r="G69" s="31">
        <f t="shared" si="3"/>
        <v>1</v>
      </c>
      <c r="H69" s="20" t="s">
        <v>9</v>
      </c>
      <c r="I69" s="66">
        <v>1</v>
      </c>
    </row>
    <row r="70" spans="1:9" x14ac:dyDescent="0.2">
      <c r="A70" s="53"/>
      <c r="B70" s="11" t="s">
        <v>18</v>
      </c>
      <c r="C70" s="31">
        <f t="shared" si="2"/>
        <v>1</v>
      </c>
      <c r="D70" s="20" t="s">
        <v>8</v>
      </c>
      <c r="E70" s="31">
        <v>0</v>
      </c>
      <c r="F70" s="21"/>
      <c r="G70" s="31">
        <f t="shared" si="3"/>
        <v>1</v>
      </c>
      <c r="H70" s="20" t="s">
        <v>9</v>
      </c>
      <c r="I70" s="66">
        <v>1</v>
      </c>
    </row>
    <row r="71" spans="1:9" ht="16" thickBot="1" x14ac:dyDescent="0.25">
      <c r="A71" s="55"/>
      <c r="B71" s="2" t="s">
        <v>19</v>
      </c>
      <c r="C71" s="67">
        <f t="shared" si="2"/>
        <v>1</v>
      </c>
      <c r="D71" s="68" t="s">
        <v>8</v>
      </c>
      <c r="E71" s="67">
        <v>1</v>
      </c>
      <c r="F71" s="69"/>
      <c r="G71" s="67">
        <f t="shared" si="3"/>
        <v>1</v>
      </c>
      <c r="H71" s="68" t="s">
        <v>9</v>
      </c>
      <c r="I71" s="70">
        <v>2</v>
      </c>
    </row>
    <row r="72" spans="1:9" x14ac:dyDescent="0.2">
      <c r="C72" s="30"/>
      <c r="D72" s="27"/>
      <c r="E72" s="30"/>
      <c r="F72" s="7"/>
      <c r="G72" s="30"/>
      <c r="H72" s="27"/>
      <c r="I72" s="30"/>
    </row>
    <row r="73" spans="1:9" ht="16" thickBot="1" x14ac:dyDescent="0.25">
      <c r="C73" s="30"/>
      <c r="D73" s="27"/>
      <c r="E73" s="30"/>
      <c r="F73" s="7"/>
      <c r="G73" s="30"/>
      <c r="H73" s="27"/>
      <c r="I73" s="30"/>
    </row>
    <row r="74" spans="1:9" ht="19" x14ac:dyDescent="0.25">
      <c r="A74" s="71" t="s">
        <v>74</v>
      </c>
      <c r="B74" s="51" t="s">
        <v>61</v>
      </c>
      <c r="C74" s="62">
        <f>SUM(C21:L21)</f>
        <v>1</v>
      </c>
      <c r="D74" s="63" t="s">
        <v>3</v>
      </c>
      <c r="E74" s="62">
        <v>1</v>
      </c>
      <c r="F74" s="64"/>
      <c r="G74" s="62">
        <f>SUM(C21:L21)</f>
        <v>1</v>
      </c>
      <c r="H74" s="63" t="s">
        <v>3</v>
      </c>
      <c r="I74" s="65">
        <v>1</v>
      </c>
    </row>
    <row r="75" spans="1:9" x14ac:dyDescent="0.2">
      <c r="A75" s="53"/>
      <c r="B75" s="11" t="s">
        <v>62</v>
      </c>
      <c r="C75" s="31">
        <f>SUM(C22:L23)</f>
        <v>2</v>
      </c>
      <c r="D75" s="20" t="s">
        <v>8</v>
      </c>
      <c r="E75" s="31">
        <v>1</v>
      </c>
      <c r="F75" s="21"/>
      <c r="G75" s="31">
        <f>C75</f>
        <v>2</v>
      </c>
      <c r="H75" s="20" t="s">
        <v>9</v>
      </c>
      <c r="I75" s="66">
        <v>4</v>
      </c>
    </row>
    <row r="76" spans="1:9" x14ac:dyDescent="0.2">
      <c r="A76" s="53"/>
      <c r="B76" s="11" t="s">
        <v>63</v>
      </c>
      <c r="C76" s="31">
        <f>SUM(C24:L25)</f>
        <v>2</v>
      </c>
      <c r="D76" s="20" t="s">
        <v>8</v>
      </c>
      <c r="E76" s="31">
        <v>1</v>
      </c>
      <c r="F76" s="21"/>
      <c r="G76" s="31">
        <f t="shared" ref="G76:G79" si="4">C76</f>
        <v>2</v>
      </c>
      <c r="H76" s="20" t="s">
        <v>9</v>
      </c>
      <c r="I76" s="66">
        <v>2</v>
      </c>
    </row>
    <row r="77" spans="1:9" x14ac:dyDescent="0.2">
      <c r="A77" s="53"/>
      <c r="B77" s="11" t="s">
        <v>64</v>
      </c>
      <c r="C77" s="31">
        <f>SUM(C26:L27)</f>
        <v>2</v>
      </c>
      <c r="D77" s="20" t="s">
        <v>8</v>
      </c>
      <c r="E77" s="31">
        <v>1</v>
      </c>
      <c r="F77" s="21"/>
      <c r="G77" s="31">
        <f t="shared" si="4"/>
        <v>2</v>
      </c>
      <c r="H77" s="20" t="s">
        <v>9</v>
      </c>
      <c r="I77" s="66">
        <v>2</v>
      </c>
    </row>
    <row r="78" spans="1:9" x14ac:dyDescent="0.2">
      <c r="A78" s="53"/>
      <c r="B78" s="11" t="s">
        <v>65</v>
      </c>
      <c r="C78" s="31">
        <f>SUM(C28:L29)</f>
        <v>2</v>
      </c>
      <c r="D78" s="20" t="s">
        <v>8</v>
      </c>
      <c r="E78" s="31">
        <v>1</v>
      </c>
      <c r="F78" s="21"/>
      <c r="G78" s="31">
        <f t="shared" si="4"/>
        <v>2</v>
      </c>
      <c r="H78" s="20" t="s">
        <v>9</v>
      </c>
      <c r="I78" s="66">
        <v>2</v>
      </c>
    </row>
    <row r="79" spans="1:9" ht="16" thickBot="1" x14ac:dyDescent="0.25">
      <c r="A79" s="55"/>
      <c r="B79" s="2" t="s">
        <v>66</v>
      </c>
      <c r="C79" s="67">
        <f>SUM(C30:L30)</f>
        <v>1</v>
      </c>
      <c r="D79" s="68" t="s">
        <v>8</v>
      </c>
      <c r="E79" s="67">
        <v>1</v>
      </c>
      <c r="F79" s="69"/>
      <c r="G79" s="67">
        <f t="shared" si="4"/>
        <v>1</v>
      </c>
      <c r="H79" s="68" t="s">
        <v>9</v>
      </c>
      <c r="I79" s="70">
        <v>2</v>
      </c>
    </row>
    <row r="80" spans="1:9" x14ac:dyDescent="0.2">
      <c r="C80" s="30"/>
      <c r="D80" s="27"/>
      <c r="E80" s="30"/>
      <c r="F80" s="7"/>
      <c r="H80" s="27"/>
    </row>
    <row r="81" spans="1:8" ht="16" thickBot="1" x14ac:dyDescent="0.25">
      <c r="C81" s="30"/>
      <c r="D81" s="27"/>
      <c r="E81" s="30"/>
      <c r="F81" s="7"/>
      <c r="H81" s="27"/>
    </row>
    <row r="82" spans="1:8" ht="19" x14ac:dyDescent="0.25">
      <c r="A82" s="72" t="s">
        <v>21</v>
      </c>
      <c r="B82" s="51" t="s">
        <v>67</v>
      </c>
      <c r="C82" s="62">
        <f>SUM(C21:C30)</f>
        <v>1</v>
      </c>
      <c r="D82" s="63" t="s">
        <v>3</v>
      </c>
      <c r="E82" s="65">
        <v>1</v>
      </c>
      <c r="F82" s="7"/>
      <c r="H82" s="27"/>
    </row>
    <row r="83" spans="1:8" x14ac:dyDescent="0.2">
      <c r="A83" s="53"/>
      <c r="B83" s="11" t="s">
        <v>22</v>
      </c>
      <c r="C83" s="31">
        <f>SUM(D21:D30)</f>
        <v>1</v>
      </c>
      <c r="D83" s="20" t="s">
        <v>3</v>
      </c>
      <c r="E83" s="66">
        <v>1</v>
      </c>
      <c r="F83" s="7"/>
      <c r="H83" s="27"/>
    </row>
    <row r="84" spans="1:8" x14ac:dyDescent="0.2">
      <c r="A84" s="53"/>
      <c r="B84" s="11" t="s">
        <v>23</v>
      </c>
      <c r="C84" s="31">
        <f>SUM(E21:E30)</f>
        <v>1</v>
      </c>
      <c r="D84" s="20" t="s">
        <v>3</v>
      </c>
      <c r="E84" s="66">
        <v>1</v>
      </c>
      <c r="F84" s="7"/>
      <c r="H84" s="27"/>
    </row>
    <row r="85" spans="1:8" x14ac:dyDescent="0.2">
      <c r="A85" s="53"/>
      <c r="B85" s="11" t="s">
        <v>24</v>
      </c>
      <c r="C85" s="31">
        <f>SUM(F21:F30)</f>
        <v>1</v>
      </c>
      <c r="D85" s="20" t="s">
        <v>3</v>
      </c>
      <c r="E85" s="66">
        <v>1</v>
      </c>
      <c r="F85" s="7"/>
      <c r="H85" s="27"/>
    </row>
    <row r="86" spans="1:8" x14ac:dyDescent="0.2">
      <c r="A86" s="53"/>
      <c r="B86" s="11" t="s">
        <v>25</v>
      </c>
      <c r="C86" s="31">
        <f>SUM(G21:G30)</f>
        <v>1</v>
      </c>
      <c r="D86" s="20" t="s">
        <v>3</v>
      </c>
      <c r="E86" s="66">
        <v>1</v>
      </c>
      <c r="F86" s="7"/>
      <c r="H86" s="27"/>
    </row>
    <row r="87" spans="1:8" x14ac:dyDescent="0.2">
      <c r="A87" s="53"/>
      <c r="B87" s="11" t="s">
        <v>26</v>
      </c>
      <c r="C87" s="31">
        <f>SUM(H21:H30)</f>
        <v>1</v>
      </c>
      <c r="D87" s="20" t="s">
        <v>3</v>
      </c>
      <c r="E87" s="66">
        <v>1</v>
      </c>
      <c r="F87" s="7"/>
      <c r="H87" s="27"/>
    </row>
    <row r="88" spans="1:8" x14ac:dyDescent="0.2">
      <c r="A88" s="53"/>
      <c r="B88" s="11" t="s">
        <v>27</v>
      </c>
      <c r="C88" s="31">
        <f>SUM(I21:I30)</f>
        <v>1</v>
      </c>
      <c r="D88" s="20" t="s">
        <v>3</v>
      </c>
      <c r="E88" s="66">
        <v>1</v>
      </c>
      <c r="F88" s="7"/>
      <c r="H88" s="27"/>
    </row>
    <row r="89" spans="1:8" x14ac:dyDescent="0.2">
      <c r="A89" s="53"/>
      <c r="B89" s="11" t="s">
        <v>28</v>
      </c>
      <c r="C89" s="31">
        <f>SUM(J21:J30)</f>
        <v>1</v>
      </c>
      <c r="D89" s="20" t="s">
        <v>3</v>
      </c>
      <c r="E89" s="66">
        <v>1</v>
      </c>
      <c r="F89" s="7"/>
      <c r="H89" s="27"/>
    </row>
    <row r="90" spans="1:8" x14ac:dyDescent="0.2">
      <c r="A90" s="53"/>
      <c r="B90" s="11" t="s">
        <v>29</v>
      </c>
      <c r="C90" s="31">
        <f>SUM(K21:K30)</f>
        <v>1</v>
      </c>
      <c r="D90" s="20" t="s">
        <v>3</v>
      </c>
      <c r="E90" s="66">
        <v>1</v>
      </c>
      <c r="F90" s="7"/>
      <c r="H90" s="27"/>
    </row>
    <row r="91" spans="1:8" ht="16" thickBot="1" x14ac:dyDescent="0.25">
      <c r="A91" s="55"/>
      <c r="B91" s="2" t="s">
        <v>30</v>
      </c>
      <c r="C91" s="67">
        <f>SUM(L21:L30)</f>
        <v>1</v>
      </c>
      <c r="D91" s="68" t="s">
        <v>3</v>
      </c>
      <c r="E91" s="70">
        <v>1</v>
      </c>
      <c r="F91" s="7"/>
      <c r="H91" s="27"/>
    </row>
    <row r="92" spans="1:8" x14ac:dyDescent="0.2">
      <c r="C92" s="30"/>
      <c r="D92" s="27"/>
      <c r="E92" s="30"/>
      <c r="F92" s="7"/>
      <c r="H92" s="27"/>
    </row>
    <row r="93" spans="1:8" x14ac:dyDescent="0.2">
      <c r="C93" s="30"/>
      <c r="D93" s="27"/>
      <c r="E93" s="30"/>
      <c r="F93" s="7"/>
      <c r="H93" s="27"/>
    </row>
    <row r="94" spans="1:8" ht="16" thickBot="1" x14ac:dyDescent="0.25">
      <c r="C94" s="30"/>
      <c r="E94" s="30"/>
      <c r="F94" s="7"/>
    </row>
    <row r="95" spans="1:8" ht="20" thickBot="1" x14ac:dyDescent="0.3">
      <c r="A95" s="73" t="s">
        <v>68</v>
      </c>
      <c r="B95" s="74" t="s">
        <v>69</v>
      </c>
      <c r="C95" s="75">
        <f>SUM(C24:L29)</f>
        <v>6</v>
      </c>
      <c r="D95" s="76" t="s">
        <v>3</v>
      </c>
      <c r="E95" s="77">
        <v>6</v>
      </c>
      <c r="F95" s="7"/>
    </row>
    <row r="96" spans="1:8" x14ac:dyDescent="0.2">
      <c r="E96" s="30"/>
    </row>
    <row r="98" s="25" customFormat="1" ht="16" thickBot="1" x14ac:dyDescent="0.25"/>
  </sheetData>
  <mergeCells count="7">
    <mergeCell ref="A37:A46"/>
    <mergeCell ref="B3:E3"/>
    <mergeCell ref="J3:K3"/>
    <mergeCell ref="B9:D9"/>
    <mergeCell ref="C19:L19"/>
    <mergeCell ref="A21:A30"/>
    <mergeCell ref="C35:L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8"/>
  <sheetViews>
    <sheetView showGridLines="0" topLeftCell="A118" workbookViewId="0">
      <selection activeCell="K15" sqref="K15"/>
    </sheetView>
  </sheetViews>
  <sheetFormatPr baseColWidth="10" defaultColWidth="8.83203125" defaultRowHeight="15" x14ac:dyDescent="0.2"/>
  <cols>
    <col min="1" max="1" width="2.33203125" customWidth="1"/>
    <col min="2" max="2" width="18.5" bestFit="1" customWidth="1"/>
    <col min="3" max="3" width="14.5" customWidth="1"/>
    <col min="4" max="4" width="13.6640625" bestFit="1" customWidth="1"/>
    <col min="5" max="5" width="13.33203125" bestFit="1" customWidth="1"/>
    <col min="6" max="6" width="11.5" bestFit="1" customWidth="1"/>
    <col min="7" max="7" width="5.5" bestFit="1" customWidth="1"/>
  </cols>
  <sheetData>
    <row r="1" spans="1:5" x14ac:dyDescent="0.2">
      <c r="A1" s="1" t="s">
        <v>211</v>
      </c>
    </row>
    <row r="2" spans="1:5" x14ac:dyDescent="0.2">
      <c r="A2" s="1" t="s">
        <v>71</v>
      </c>
    </row>
    <row r="3" spans="1:5" x14ac:dyDescent="0.2">
      <c r="A3" s="1" t="s">
        <v>411</v>
      </c>
    </row>
    <row r="4" spans="1:5" x14ac:dyDescent="0.2">
      <c r="A4" s="1" t="s">
        <v>31</v>
      </c>
    </row>
    <row r="5" spans="1:5" x14ac:dyDescent="0.2">
      <c r="A5" s="1" t="s">
        <v>32</v>
      </c>
    </row>
    <row r="6" spans="1:5" x14ac:dyDescent="0.2">
      <c r="A6" s="1"/>
      <c r="B6" t="s">
        <v>33</v>
      </c>
    </row>
    <row r="7" spans="1:5" x14ac:dyDescent="0.2">
      <c r="A7" s="1"/>
      <c r="B7" t="s">
        <v>412</v>
      </c>
    </row>
    <row r="8" spans="1:5" x14ac:dyDescent="0.2">
      <c r="A8" s="1"/>
      <c r="B8" t="s">
        <v>413</v>
      </c>
    </row>
    <row r="9" spans="1:5" x14ac:dyDescent="0.2">
      <c r="A9" s="1" t="s">
        <v>34</v>
      </c>
    </row>
    <row r="10" spans="1:5" x14ac:dyDescent="0.2">
      <c r="B10" t="s">
        <v>35</v>
      </c>
    </row>
    <row r="11" spans="1:5" x14ac:dyDescent="0.2">
      <c r="B11" t="s">
        <v>36</v>
      </c>
    </row>
    <row r="14" spans="1:5" ht="16" thickBot="1" x14ac:dyDescent="0.25">
      <c r="A14" t="s">
        <v>37</v>
      </c>
    </row>
    <row r="15" spans="1:5" ht="16" thickBot="1" x14ac:dyDescent="0.25">
      <c r="B15" s="78" t="s">
        <v>38</v>
      </c>
      <c r="C15" s="78" t="s">
        <v>39</v>
      </c>
      <c r="D15" s="78" t="s">
        <v>40</v>
      </c>
      <c r="E15" s="78" t="s">
        <v>41</v>
      </c>
    </row>
    <row r="16" spans="1:5" ht="16" thickBot="1" x14ac:dyDescent="0.25">
      <c r="B16" s="3" t="s">
        <v>49</v>
      </c>
      <c r="C16" s="3" t="s">
        <v>410</v>
      </c>
      <c r="D16" s="5">
        <v>23</v>
      </c>
      <c r="E16" s="5">
        <v>23</v>
      </c>
    </row>
    <row r="19" spans="1:6" ht="16" thickBot="1" x14ac:dyDescent="0.25">
      <c r="A19" t="s">
        <v>42</v>
      </c>
    </row>
    <row r="20" spans="1:6" ht="16" thickBot="1" x14ac:dyDescent="0.25">
      <c r="B20" s="78" t="s">
        <v>38</v>
      </c>
      <c r="C20" s="78" t="s">
        <v>39</v>
      </c>
      <c r="D20" s="78" t="s">
        <v>40</v>
      </c>
      <c r="E20" s="78" t="s">
        <v>41</v>
      </c>
      <c r="F20" s="78" t="s">
        <v>43</v>
      </c>
    </row>
    <row r="21" spans="1:6" x14ac:dyDescent="0.2">
      <c r="B21" s="4" t="s">
        <v>213</v>
      </c>
      <c r="C21" s="4" t="s">
        <v>214</v>
      </c>
      <c r="D21" s="6">
        <v>0</v>
      </c>
      <c r="E21" s="6">
        <v>0</v>
      </c>
      <c r="F21" s="4" t="s">
        <v>59</v>
      </c>
    </row>
    <row r="22" spans="1:6" x14ac:dyDescent="0.2">
      <c r="B22" s="4" t="s">
        <v>215</v>
      </c>
      <c r="C22" s="4" t="s">
        <v>216</v>
      </c>
      <c r="D22" s="6">
        <v>0</v>
      </c>
      <c r="E22" s="6">
        <v>0</v>
      </c>
      <c r="F22" s="4" t="s">
        <v>59</v>
      </c>
    </row>
    <row r="23" spans="1:6" x14ac:dyDescent="0.2">
      <c r="B23" s="4" t="s">
        <v>217</v>
      </c>
      <c r="C23" s="4" t="s">
        <v>218</v>
      </c>
      <c r="D23" s="6">
        <v>1</v>
      </c>
      <c r="E23" s="6">
        <v>1</v>
      </c>
      <c r="F23" s="4" t="s">
        <v>59</v>
      </c>
    </row>
    <row r="24" spans="1:6" x14ac:dyDescent="0.2">
      <c r="B24" s="4" t="s">
        <v>219</v>
      </c>
      <c r="C24" s="4" t="s">
        <v>220</v>
      </c>
      <c r="D24" s="6">
        <v>0</v>
      </c>
      <c r="E24" s="6">
        <v>0</v>
      </c>
      <c r="F24" s="4" t="s">
        <v>59</v>
      </c>
    </row>
    <row r="25" spans="1:6" x14ac:dyDescent="0.2">
      <c r="B25" s="4" t="s">
        <v>221</v>
      </c>
      <c r="C25" s="4" t="s">
        <v>222</v>
      </c>
      <c r="D25" s="6">
        <v>0</v>
      </c>
      <c r="E25" s="6">
        <v>0</v>
      </c>
      <c r="F25" s="4" t="s">
        <v>59</v>
      </c>
    </row>
    <row r="26" spans="1:6" x14ac:dyDescent="0.2">
      <c r="B26" s="4" t="s">
        <v>223</v>
      </c>
      <c r="C26" s="4" t="s">
        <v>224</v>
      </c>
      <c r="D26" s="6">
        <v>0</v>
      </c>
      <c r="E26" s="6">
        <v>0</v>
      </c>
      <c r="F26" s="4" t="s">
        <v>59</v>
      </c>
    </row>
    <row r="27" spans="1:6" x14ac:dyDescent="0.2">
      <c r="B27" s="4" t="s">
        <v>225</v>
      </c>
      <c r="C27" s="4" t="s">
        <v>226</v>
      </c>
      <c r="D27" s="6">
        <v>0</v>
      </c>
      <c r="E27" s="6">
        <v>0</v>
      </c>
      <c r="F27" s="4" t="s">
        <v>59</v>
      </c>
    </row>
    <row r="28" spans="1:6" x14ac:dyDescent="0.2">
      <c r="B28" s="4" t="s">
        <v>227</v>
      </c>
      <c r="C28" s="4" t="s">
        <v>228</v>
      </c>
      <c r="D28" s="6">
        <v>0</v>
      </c>
      <c r="E28" s="6">
        <v>0</v>
      </c>
      <c r="F28" s="4" t="s">
        <v>59</v>
      </c>
    </row>
    <row r="29" spans="1:6" x14ac:dyDescent="0.2">
      <c r="B29" s="4" t="s">
        <v>229</v>
      </c>
      <c r="C29" s="4" t="s">
        <v>230</v>
      </c>
      <c r="D29" s="6">
        <v>0</v>
      </c>
      <c r="E29" s="6">
        <v>0</v>
      </c>
      <c r="F29" s="4" t="s">
        <v>59</v>
      </c>
    </row>
    <row r="30" spans="1:6" x14ac:dyDescent="0.2">
      <c r="B30" s="4" t="s">
        <v>231</v>
      </c>
      <c r="C30" s="4" t="s">
        <v>232</v>
      </c>
      <c r="D30" s="6">
        <v>0</v>
      </c>
      <c r="E30" s="6">
        <v>0</v>
      </c>
      <c r="F30" s="4" t="s">
        <v>59</v>
      </c>
    </row>
    <row r="31" spans="1:6" x14ac:dyDescent="0.2">
      <c r="B31" s="4" t="s">
        <v>233</v>
      </c>
      <c r="C31" s="4" t="s">
        <v>234</v>
      </c>
      <c r="D31" s="6">
        <v>0</v>
      </c>
      <c r="E31" s="6">
        <v>0</v>
      </c>
      <c r="F31" s="4" t="s">
        <v>59</v>
      </c>
    </row>
    <row r="32" spans="1:6" x14ac:dyDescent="0.2">
      <c r="B32" s="4" t="s">
        <v>235</v>
      </c>
      <c r="C32" s="4" t="s">
        <v>236</v>
      </c>
      <c r="D32" s="6">
        <v>1</v>
      </c>
      <c r="E32" s="6">
        <v>1</v>
      </c>
      <c r="F32" s="4" t="s">
        <v>59</v>
      </c>
    </row>
    <row r="33" spans="2:6" x14ac:dyDescent="0.2">
      <c r="B33" s="4" t="s">
        <v>237</v>
      </c>
      <c r="C33" s="4" t="s">
        <v>210</v>
      </c>
      <c r="D33" s="6">
        <v>0</v>
      </c>
      <c r="E33" s="6">
        <v>0</v>
      </c>
      <c r="F33" s="4" t="s">
        <v>59</v>
      </c>
    </row>
    <row r="34" spans="2:6" x14ac:dyDescent="0.2">
      <c r="B34" s="4" t="s">
        <v>238</v>
      </c>
      <c r="C34" s="4" t="s">
        <v>239</v>
      </c>
      <c r="D34" s="6">
        <v>0</v>
      </c>
      <c r="E34" s="6">
        <v>0</v>
      </c>
      <c r="F34" s="4" t="s">
        <v>59</v>
      </c>
    </row>
    <row r="35" spans="2:6" x14ac:dyDescent="0.2">
      <c r="B35" s="4" t="s">
        <v>240</v>
      </c>
      <c r="C35" s="4" t="s">
        <v>241</v>
      </c>
      <c r="D35" s="6">
        <v>0</v>
      </c>
      <c r="E35" s="6">
        <v>0</v>
      </c>
      <c r="F35" s="4" t="s">
        <v>59</v>
      </c>
    </row>
    <row r="36" spans="2:6" x14ac:dyDescent="0.2">
      <c r="B36" s="4" t="s">
        <v>242</v>
      </c>
      <c r="C36" s="4" t="s">
        <v>243</v>
      </c>
      <c r="D36" s="6">
        <v>0</v>
      </c>
      <c r="E36" s="6">
        <v>0</v>
      </c>
      <c r="F36" s="4" t="s">
        <v>59</v>
      </c>
    </row>
    <row r="37" spans="2:6" x14ac:dyDescent="0.2">
      <c r="B37" s="4" t="s">
        <v>244</v>
      </c>
      <c r="C37" s="4" t="s">
        <v>245</v>
      </c>
      <c r="D37" s="6">
        <v>0</v>
      </c>
      <c r="E37" s="6">
        <v>0</v>
      </c>
      <c r="F37" s="4" t="s">
        <v>59</v>
      </c>
    </row>
    <row r="38" spans="2:6" x14ac:dyDescent="0.2">
      <c r="B38" s="4" t="s">
        <v>246</v>
      </c>
      <c r="C38" s="4" t="s">
        <v>247</v>
      </c>
      <c r="D38" s="6">
        <v>0</v>
      </c>
      <c r="E38" s="6">
        <v>0</v>
      </c>
      <c r="F38" s="4" t="s">
        <v>59</v>
      </c>
    </row>
    <row r="39" spans="2:6" x14ac:dyDescent="0.2">
      <c r="B39" s="4" t="s">
        <v>248</v>
      </c>
      <c r="C39" s="4" t="s">
        <v>249</v>
      </c>
      <c r="D39" s="6">
        <v>1</v>
      </c>
      <c r="E39" s="6">
        <v>1</v>
      </c>
      <c r="F39" s="4" t="s">
        <v>59</v>
      </c>
    </row>
    <row r="40" spans="2:6" x14ac:dyDescent="0.2">
      <c r="B40" s="4" t="s">
        <v>250</v>
      </c>
      <c r="C40" s="4" t="s">
        <v>251</v>
      </c>
      <c r="D40" s="6">
        <v>0</v>
      </c>
      <c r="E40" s="6">
        <v>0</v>
      </c>
      <c r="F40" s="4" t="s">
        <v>59</v>
      </c>
    </row>
    <row r="41" spans="2:6" x14ac:dyDescent="0.2">
      <c r="B41" s="4" t="s">
        <v>79</v>
      </c>
      <c r="C41" s="4" t="s">
        <v>252</v>
      </c>
      <c r="D41" s="6">
        <v>0</v>
      </c>
      <c r="E41" s="6">
        <v>0</v>
      </c>
      <c r="F41" s="4" t="s">
        <v>59</v>
      </c>
    </row>
    <row r="42" spans="2:6" x14ac:dyDescent="0.2">
      <c r="B42" s="4" t="s">
        <v>80</v>
      </c>
      <c r="C42" s="4" t="s">
        <v>253</v>
      </c>
      <c r="D42" s="6">
        <v>0</v>
      </c>
      <c r="E42" s="6">
        <v>0</v>
      </c>
      <c r="F42" s="4" t="s">
        <v>59</v>
      </c>
    </row>
    <row r="43" spans="2:6" x14ac:dyDescent="0.2">
      <c r="B43" s="4" t="s">
        <v>81</v>
      </c>
      <c r="C43" s="4" t="s">
        <v>254</v>
      </c>
      <c r="D43" s="6">
        <v>0</v>
      </c>
      <c r="E43" s="6">
        <v>0</v>
      </c>
      <c r="F43" s="4" t="s">
        <v>59</v>
      </c>
    </row>
    <row r="44" spans="2:6" x14ac:dyDescent="0.2">
      <c r="B44" s="4" t="s">
        <v>82</v>
      </c>
      <c r="C44" s="4" t="s">
        <v>255</v>
      </c>
      <c r="D44" s="6">
        <v>0</v>
      </c>
      <c r="E44" s="6">
        <v>0</v>
      </c>
      <c r="F44" s="4" t="s">
        <v>59</v>
      </c>
    </row>
    <row r="45" spans="2:6" x14ac:dyDescent="0.2">
      <c r="B45" s="4" t="s">
        <v>83</v>
      </c>
      <c r="C45" s="4" t="s">
        <v>256</v>
      </c>
      <c r="D45" s="6">
        <v>0</v>
      </c>
      <c r="E45" s="6">
        <v>0</v>
      </c>
      <c r="F45" s="4" t="s">
        <v>59</v>
      </c>
    </row>
    <row r="46" spans="2:6" x14ac:dyDescent="0.2">
      <c r="B46" s="4" t="s">
        <v>84</v>
      </c>
      <c r="C46" s="4" t="s">
        <v>257</v>
      </c>
      <c r="D46" s="6">
        <v>0</v>
      </c>
      <c r="E46" s="6">
        <v>0</v>
      </c>
      <c r="F46" s="4" t="s">
        <v>59</v>
      </c>
    </row>
    <row r="47" spans="2:6" x14ac:dyDescent="0.2">
      <c r="B47" s="4" t="s">
        <v>85</v>
      </c>
      <c r="C47" s="4" t="s">
        <v>258</v>
      </c>
      <c r="D47" s="6">
        <v>0</v>
      </c>
      <c r="E47" s="6">
        <v>0</v>
      </c>
      <c r="F47" s="4" t="s">
        <v>59</v>
      </c>
    </row>
    <row r="48" spans="2:6" x14ac:dyDescent="0.2">
      <c r="B48" s="4" t="s">
        <v>86</v>
      </c>
      <c r="C48" s="4" t="s">
        <v>203</v>
      </c>
      <c r="D48" s="6">
        <v>0</v>
      </c>
      <c r="E48" s="6">
        <v>0</v>
      </c>
      <c r="F48" s="4" t="s">
        <v>59</v>
      </c>
    </row>
    <row r="49" spans="2:6" x14ac:dyDescent="0.2">
      <c r="B49" s="4" t="s">
        <v>87</v>
      </c>
      <c r="C49" s="4" t="s">
        <v>259</v>
      </c>
      <c r="D49" s="6">
        <v>0</v>
      </c>
      <c r="E49" s="6">
        <v>0</v>
      </c>
      <c r="F49" s="4" t="s">
        <v>59</v>
      </c>
    </row>
    <row r="50" spans="2:6" x14ac:dyDescent="0.2">
      <c r="B50" s="4" t="s">
        <v>88</v>
      </c>
      <c r="C50" s="4" t="s">
        <v>260</v>
      </c>
      <c r="D50" s="6">
        <v>0</v>
      </c>
      <c r="E50" s="6">
        <v>0</v>
      </c>
      <c r="F50" s="4" t="s">
        <v>59</v>
      </c>
    </row>
    <row r="51" spans="2:6" x14ac:dyDescent="0.2">
      <c r="B51" s="4" t="s">
        <v>89</v>
      </c>
      <c r="C51" s="4" t="s">
        <v>261</v>
      </c>
      <c r="D51" s="6">
        <v>0</v>
      </c>
      <c r="E51" s="6">
        <v>0</v>
      </c>
      <c r="F51" s="4" t="s">
        <v>59</v>
      </c>
    </row>
    <row r="52" spans="2:6" x14ac:dyDescent="0.2">
      <c r="B52" s="4" t="s">
        <v>90</v>
      </c>
      <c r="C52" s="4" t="s">
        <v>262</v>
      </c>
      <c r="D52" s="6">
        <v>0</v>
      </c>
      <c r="E52" s="6">
        <v>0</v>
      </c>
      <c r="F52" s="4" t="s">
        <v>59</v>
      </c>
    </row>
    <row r="53" spans="2:6" x14ac:dyDescent="0.2">
      <c r="B53" s="4" t="s">
        <v>91</v>
      </c>
      <c r="C53" s="4" t="s">
        <v>263</v>
      </c>
      <c r="D53" s="6">
        <v>0</v>
      </c>
      <c r="E53" s="6">
        <v>0</v>
      </c>
      <c r="F53" s="4" t="s">
        <v>59</v>
      </c>
    </row>
    <row r="54" spans="2:6" x14ac:dyDescent="0.2">
      <c r="B54" s="4" t="s">
        <v>92</v>
      </c>
      <c r="C54" s="4" t="s">
        <v>264</v>
      </c>
      <c r="D54" s="6">
        <v>0</v>
      </c>
      <c r="E54" s="6">
        <v>0</v>
      </c>
      <c r="F54" s="4" t="s">
        <v>59</v>
      </c>
    </row>
    <row r="55" spans="2:6" x14ac:dyDescent="0.2">
      <c r="B55" s="4" t="s">
        <v>93</v>
      </c>
      <c r="C55" s="4" t="s">
        <v>265</v>
      </c>
      <c r="D55" s="6">
        <v>1</v>
      </c>
      <c r="E55" s="6">
        <v>1</v>
      </c>
      <c r="F55" s="4" t="s">
        <v>59</v>
      </c>
    </row>
    <row r="56" spans="2:6" x14ac:dyDescent="0.2">
      <c r="B56" s="4" t="s">
        <v>94</v>
      </c>
      <c r="C56" s="4" t="s">
        <v>266</v>
      </c>
      <c r="D56" s="6">
        <v>0</v>
      </c>
      <c r="E56" s="6">
        <v>0</v>
      </c>
      <c r="F56" s="4" t="s">
        <v>59</v>
      </c>
    </row>
    <row r="57" spans="2:6" x14ac:dyDescent="0.2">
      <c r="B57" s="4" t="s">
        <v>95</v>
      </c>
      <c r="C57" s="4" t="s">
        <v>267</v>
      </c>
      <c r="D57" s="6">
        <v>0</v>
      </c>
      <c r="E57" s="6">
        <v>0</v>
      </c>
      <c r="F57" s="4" t="s">
        <v>59</v>
      </c>
    </row>
    <row r="58" spans="2:6" x14ac:dyDescent="0.2">
      <c r="B58" s="4" t="s">
        <v>96</v>
      </c>
      <c r="C58" s="4" t="s">
        <v>268</v>
      </c>
      <c r="D58" s="6">
        <v>0</v>
      </c>
      <c r="E58" s="6">
        <v>0</v>
      </c>
      <c r="F58" s="4" t="s">
        <v>59</v>
      </c>
    </row>
    <row r="59" spans="2:6" x14ac:dyDescent="0.2">
      <c r="B59" s="4" t="s">
        <v>97</v>
      </c>
      <c r="C59" s="4" t="s">
        <v>269</v>
      </c>
      <c r="D59" s="6">
        <v>0</v>
      </c>
      <c r="E59" s="6">
        <v>0</v>
      </c>
      <c r="F59" s="4" t="s">
        <v>59</v>
      </c>
    </row>
    <row r="60" spans="2:6" x14ac:dyDescent="0.2">
      <c r="B60" s="4" t="s">
        <v>98</v>
      </c>
      <c r="C60" s="4" t="s">
        <v>270</v>
      </c>
      <c r="D60" s="6">
        <v>0</v>
      </c>
      <c r="E60" s="6">
        <v>0</v>
      </c>
      <c r="F60" s="4" t="s">
        <v>59</v>
      </c>
    </row>
    <row r="61" spans="2:6" x14ac:dyDescent="0.2">
      <c r="B61" s="4" t="s">
        <v>99</v>
      </c>
      <c r="C61" s="4" t="s">
        <v>271</v>
      </c>
      <c r="D61" s="6">
        <v>0</v>
      </c>
      <c r="E61" s="6">
        <v>0</v>
      </c>
      <c r="F61" s="4" t="s">
        <v>59</v>
      </c>
    </row>
    <row r="62" spans="2:6" x14ac:dyDescent="0.2">
      <c r="B62" s="4" t="s">
        <v>100</v>
      </c>
      <c r="C62" s="4" t="s">
        <v>272</v>
      </c>
      <c r="D62" s="6">
        <v>0</v>
      </c>
      <c r="E62" s="6">
        <v>0</v>
      </c>
      <c r="F62" s="4" t="s">
        <v>59</v>
      </c>
    </row>
    <row r="63" spans="2:6" x14ac:dyDescent="0.2">
      <c r="B63" s="4" t="s">
        <v>101</v>
      </c>
      <c r="C63" s="4" t="s">
        <v>273</v>
      </c>
      <c r="D63" s="6">
        <v>0</v>
      </c>
      <c r="E63" s="6">
        <v>0</v>
      </c>
      <c r="F63" s="4" t="s">
        <v>59</v>
      </c>
    </row>
    <row r="64" spans="2:6" x14ac:dyDescent="0.2">
      <c r="B64" s="4" t="s">
        <v>102</v>
      </c>
      <c r="C64" s="4" t="s">
        <v>274</v>
      </c>
      <c r="D64" s="6">
        <v>0</v>
      </c>
      <c r="E64" s="6">
        <v>0</v>
      </c>
      <c r="F64" s="4" t="s">
        <v>59</v>
      </c>
    </row>
    <row r="65" spans="2:6" x14ac:dyDescent="0.2">
      <c r="B65" s="4" t="s">
        <v>103</v>
      </c>
      <c r="C65" s="4" t="s">
        <v>275</v>
      </c>
      <c r="D65" s="6">
        <v>0</v>
      </c>
      <c r="E65" s="6">
        <v>0</v>
      </c>
      <c r="F65" s="4" t="s">
        <v>59</v>
      </c>
    </row>
    <row r="66" spans="2:6" x14ac:dyDescent="0.2">
      <c r="B66" s="4" t="s">
        <v>104</v>
      </c>
      <c r="C66" s="4" t="s">
        <v>276</v>
      </c>
      <c r="D66" s="6">
        <v>0</v>
      </c>
      <c r="E66" s="6">
        <v>0</v>
      </c>
      <c r="F66" s="4" t="s">
        <v>59</v>
      </c>
    </row>
    <row r="67" spans="2:6" x14ac:dyDescent="0.2">
      <c r="B67" s="4" t="s">
        <v>105</v>
      </c>
      <c r="C67" s="4" t="s">
        <v>277</v>
      </c>
      <c r="D67" s="6">
        <v>1</v>
      </c>
      <c r="E67" s="6">
        <v>1</v>
      </c>
      <c r="F67" s="4" t="s">
        <v>59</v>
      </c>
    </row>
    <row r="68" spans="2:6" x14ac:dyDescent="0.2">
      <c r="B68" s="4" t="s">
        <v>106</v>
      </c>
      <c r="C68" s="4" t="s">
        <v>278</v>
      </c>
      <c r="D68" s="6">
        <v>0</v>
      </c>
      <c r="E68" s="6">
        <v>0</v>
      </c>
      <c r="F68" s="4" t="s">
        <v>59</v>
      </c>
    </row>
    <row r="69" spans="2:6" x14ac:dyDescent="0.2">
      <c r="B69" s="4" t="s">
        <v>107</v>
      </c>
      <c r="C69" s="4" t="s">
        <v>279</v>
      </c>
      <c r="D69" s="6">
        <v>0</v>
      </c>
      <c r="E69" s="6">
        <v>0</v>
      </c>
      <c r="F69" s="4" t="s">
        <v>59</v>
      </c>
    </row>
    <row r="70" spans="2:6" x14ac:dyDescent="0.2">
      <c r="B70" s="4" t="s">
        <v>108</v>
      </c>
      <c r="C70" s="4" t="s">
        <v>280</v>
      </c>
      <c r="D70" s="6">
        <v>0</v>
      </c>
      <c r="E70" s="6">
        <v>0</v>
      </c>
      <c r="F70" s="4" t="s">
        <v>59</v>
      </c>
    </row>
    <row r="71" spans="2:6" x14ac:dyDescent="0.2">
      <c r="B71" s="4" t="s">
        <v>109</v>
      </c>
      <c r="C71" s="4" t="s">
        <v>281</v>
      </c>
      <c r="D71" s="6">
        <v>0</v>
      </c>
      <c r="E71" s="6">
        <v>0</v>
      </c>
      <c r="F71" s="4" t="s">
        <v>59</v>
      </c>
    </row>
    <row r="72" spans="2:6" x14ac:dyDescent="0.2">
      <c r="B72" s="4" t="s">
        <v>110</v>
      </c>
      <c r="C72" s="4" t="s">
        <v>282</v>
      </c>
      <c r="D72" s="6">
        <v>0</v>
      </c>
      <c r="E72" s="6">
        <v>0</v>
      </c>
      <c r="F72" s="4" t="s">
        <v>59</v>
      </c>
    </row>
    <row r="73" spans="2:6" x14ac:dyDescent="0.2">
      <c r="B73" s="4" t="s">
        <v>111</v>
      </c>
      <c r="C73" s="4" t="s">
        <v>283</v>
      </c>
      <c r="D73" s="6">
        <v>0</v>
      </c>
      <c r="E73" s="6">
        <v>0</v>
      </c>
      <c r="F73" s="4" t="s">
        <v>59</v>
      </c>
    </row>
    <row r="74" spans="2:6" x14ac:dyDescent="0.2">
      <c r="B74" s="4" t="s">
        <v>112</v>
      </c>
      <c r="C74" s="4" t="s">
        <v>284</v>
      </c>
      <c r="D74" s="6">
        <v>1</v>
      </c>
      <c r="E74" s="6">
        <v>1</v>
      </c>
      <c r="F74" s="4" t="s">
        <v>59</v>
      </c>
    </row>
    <row r="75" spans="2:6" x14ac:dyDescent="0.2">
      <c r="B75" s="4" t="s">
        <v>113</v>
      </c>
      <c r="C75" s="4" t="s">
        <v>285</v>
      </c>
      <c r="D75" s="6">
        <v>0</v>
      </c>
      <c r="E75" s="6">
        <v>0</v>
      </c>
      <c r="F75" s="4" t="s">
        <v>59</v>
      </c>
    </row>
    <row r="76" spans="2:6" x14ac:dyDescent="0.2">
      <c r="B76" s="4" t="s">
        <v>114</v>
      </c>
      <c r="C76" s="4" t="s">
        <v>286</v>
      </c>
      <c r="D76" s="6">
        <v>0</v>
      </c>
      <c r="E76" s="6">
        <v>0</v>
      </c>
      <c r="F76" s="4" t="s">
        <v>59</v>
      </c>
    </row>
    <row r="77" spans="2:6" x14ac:dyDescent="0.2">
      <c r="B77" s="4" t="s">
        <v>115</v>
      </c>
      <c r="C77" s="4" t="s">
        <v>287</v>
      </c>
      <c r="D77" s="6">
        <v>0</v>
      </c>
      <c r="E77" s="6">
        <v>0</v>
      </c>
      <c r="F77" s="4" t="s">
        <v>59</v>
      </c>
    </row>
    <row r="78" spans="2:6" x14ac:dyDescent="0.2">
      <c r="B78" s="4" t="s">
        <v>116</v>
      </c>
      <c r="C78" s="4" t="s">
        <v>288</v>
      </c>
      <c r="D78" s="6">
        <v>0</v>
      </c>
      <c r="E78" s="6">
        <v>0</v>
      </c>
      <c r="F78" s="4" t="s">
        <v>59</v>
      </c>
    </row>
    <row r="79" spans="2:6" x14ac:dyDescent="0.2">
      <c r="B79" s="4" t="s">
        <v>117</v>
      </c>
      <c r="C79" s="4" t="s">
        <v>289</v>
      </c>
      <c r="D79" s="6">
        <v>0</v>
      </c>
      <c r="E79" s="6">
        <v>0</v>
      </c>
      <c r="F79" s="4" t="s">
        <v>59</v>
      </c>
    </row>
    <row r="80" spans="2:6" x14ac:dyDescent="0.2">
      <c r="B80" s="4" t="s">
        <v>118</v>
      </c>
      <c r="C80" s="4" t="s">
        <v>290</v>
      </c>
      <c r="D80" s="6">
        <v>0</v>
      </c>
      <c r="E80" s="6">
        <v>0</v>
      </c>
      <c r="F80" s="4" t="s">
        <v>59</v>
      </c>
    </row>
    <row r="81" spans="2:6" x14ac:dyDescent="0.2">
      <c r="B81" s="4" t="s">
        <v>119</v>
      </c>
      <c r="C81" s="4" t="s">
        <v>291</v>
      </c>
      <c r="D81" s="6">
        <v>0</v>
      </c>
      <c r="E81" s="6">
        <v>0</v>
      </c>
      <c r="F81" s="4" t="s">
        <v>59</v>
      </c>
    </row>
    <row r="82" spans="2:6" x14ac:dyDescent="0.2">
      <c r="B82" s="4" t="s">
        <v>120</v>
      </c>
      <c r="C82" s="4" t="s">
        <v>292</v>
      </c>
      <c r="D82" s="6">
        <v>0</v>
      </c>
      <c r="E82" s="6">
        <v>0</v>
      </c>
      <c r="F82" s="4" t="s">
        <v>59</v>
      </c>
    </row>
    <row r="83" spans="2:6" x14ac:dyDescent="0.2">
      <c r="B83" s="4" t="s">
        <v>121</v>
      </c>
      <c r="C83" s="4" t="s">
        <v>293</v>
      </c>
      <c r="D83" s="6">
        <v>0</v>
      </c>
      <c r="E83" s="6">
        <v>0</v>
      </c>
      <c r="F83" s="4" t="s">
        <v>59</v>
      </c>
    </row>
    <row r="84" spans="2:6" x14ac:dyDescent="0.2">
      <c r="B84" s="4" t="s">
        <v>122</v>
      </c>
      <c r="C84" s="4" t="s">
        <v>294</v>
      </c>
      <c r="D84" s="6">
        <v>0</v>
      </c>
      <c r="E84" s="6">
        <v>0</v>
      </c>
      <c r="F84" s="4" t="s">
        <v>59</v>
      </c>
    </row>
    <row r="85" spans="2:6" x14ac:dyDescent="0.2">
      <c r="B85" s="4" t="s">
        <v>123</v>
      </c>
      <c r="C85" s="4" t="s">
        <v>295</v>
      </c>
      <c r="D85" s="6">
        <v>0</v>
      </c>
      <c r="E85" s="6">
        <v>0</v>
      </c>
      <c r="F85" s="4" t="s">
        <v>59</v>
      </c>
    </row>
    <row r="86" spans="2:6" x14ac:dyDescent="0.2">
      <c r="B86" s="4" t="s">
        <v>124</v>
      </c>
      <c r="C86" s="4" t="s">
        <v>296</v>
      </c>
      <c r="D86" s="6">
        <v>0</v>
      </c>
      <c r="E86" s="6">
        <v>0</v>
      </c>
      <c r="F86" s="4" t="s">
        <v>59</v>
      </c>
    </row>
    <row r="87" spans="2:6" x14ac:dyDescent="0.2">
      <c r="B87" s="4" t="s">
        <v>125</v>
      </c>
      <c r="C87" s="4" t="s">
        <v>297</v>
      </c>
      <c r="D87" s="6">
        <v>0</v>
      </c>
      <c r="E87" s="6">
        <v>0</v>
      </c>
      <c r="F87" s="4" t="s">
        <v>59</v>
      </c>
    </row>
    <row r="88" spans="2:6" x14ac:dyDescent="0.2">
      <c r="B88" s="4" t="s">
        <v>126</v>
      </c>
      <c r="C88" s="4" t="s">
        <v>298</v>
      </c>
      <c r="D88" s="6">
        <v>1</v>
      </c>
      <c r="E88" s="6">
        <v>1</v>
      </c>
      <c r="F88" s="4" t="s">
        <v>59</v>
      </c>
    </row>
    <row r="89" spans="2:6" x14ac:dyDescent="0.2">
      <c r="B89" s="4" t="s">
        <v>127</v>
      </c>
      <c r="C89" s="4" t="s">
        <v>299</v>
      </c>
      <c r="D89" s="6">
        <v>0</v>
      </c>
      <c r="E89" s="6">
        <v>0</v>
      </c>
      <c r="F89" s="4" t="s">
        <v>59</v>
      </c>
    </row>
    <row r="90" spans="2:6" x14ac:dyDescent="0.2">
      <c r="B90" s="4" t="s">
        <v>128</v>
      </c>
      <c r="C90" s="4" t="s">
        <v>300</v>
      </c>
      <c r="D90" s="6">
        <v>0</v>
      </c>
      <c r="E90" s="6">
        <v>0</v>
      </c>
      <c r="F90" s="4" t="s">
        <v>59</v>
      </c>
    </row>
    <row r="91" spans="2:6" x14ac:dyDescent="0.2">
      <c r="B91" s="4" t="s">
        <v>129</v>
      </c>
      <c r="C91" s="4" t="s">
        <v>301</v>
      </c>
      <c r="D91" s="6">
        <v>0</v>
      </c>
      <c r="E91" s="6">
        <v>0</v>
      </c>
      <c r="F91" s="4" t="s">
        <v>59</v>
      </c>
    </row>
    <row r="92" spans="2:6" x14ac:dyDescent="0.2">
      <c r="B92" s="4" t="s">
        <v>130</v>
      </c>
      <c r="C92" s="4" t="s">
        <v>302</v>
      </c>
      <c r="D92" s="6">
        <v>0</v>
      </c>
      <c r="E92" s="6">
        <v>0</v>
      </c>
      <c r="F92" s="4" t="s">
        <v>59</v>
      </c>
    </row>
    <row r="93" spans="2:6" x14ac:dyDescent="0.2">
      <c r="B93" s="4" t="s">
        <v>131</v>
      </c>
      <c r="C93" s="4" t="s">
        <v>303</v>
      </c>
      <c r="D93" s="6">
        <v>0</v>
      </c>
      <c r="E93" s="6">
        <v>0</v>
      </c>
      <c r="F93" s="4" t="s">
        <v>59</v>
      </c>
    </row>
    <row r="94" spans="2:6" x14ac:dyDescent="0.2">
      <c r="B94" s="4" t="s">
        <v>132</v>
      </c>
      <c r="C94" s="4" t="s">
        <v>304</v>
      </c>
      <c r="D94" s="6">
        <v>0</v>
      </c>
      <c r="E94" s="6">
        <v>0</v>
      </c>
      <c r="F94" s="4" t="s">
        <v>59</v>
      </c>
    </row>
    <row r="95" spans="2:6" x14ac:dyDescent="0.2">
      <c r="B95" s="4" t="s">
        <v>133</v>
      </c>
      <c r="C95" s="4" t="s">
        <v>305</v>
      </c>
      <c r="D95" s="6">
        <v>0</v>
      </c>
      <c r="E95" s="6">
        <v>0</v>
      </c>
      <c r="F95" s="4" t="s">
        <v>59</v>
      </c>
    </row>
    <row r="96" spans="2:6" x14ac:dyDescent="0.2">
      <c r="B96" s="4" t="s">
        <v>134</v>
      </c>
      <c r="C96" s="4" t="s">
        <v>306</v>
      </c>
      <c r="D96" s="6">
        <v>0</v>
      </c>
      <c r="E96" s="6">
        <v>0</v>
      </c>
      <c r="F96" s="4" t="s">
        <v>59</v>
      </c>
    </row>
    <row r="97" spans="2:6" x14ac:dyDescent="0.2">
      <c r="B97" s="4" t="s">
        <v>135</v>
      </c>
      <c r="C97" s="4" t="s">
        <v>307</v>
      </c>
      <c r="D97" s="6">
        <v>0</v>
      </c>
      <c r="E97" s="6">
        <v>0</v>
      </c>
      <c r="F97" s="4" t="s">
        <v>59</v>
      </c>
    </row>
    <row r="98" spans="2:6" x14ac:dyDescent="0.2">
      <c r="B98" s="4" t="s">
        <v>136</v>
      </c>
      <c r="C98" s="4" t="s">
        <v>308</v>
      </c>
      <c r="D98" s="6">
        <v>0</v>
      </c>
      <c r="E98" s="6">
        <v>0</v>
      </c>
      <c r="F98" s="4" t="s">
        <v>59</v>
      </c>
    </row>
    <row r="99" spans="2:6" x14ac:dyDescent="0.2">
      <c r="B99" s="4" t="s">
        <v>137</v>
      </c>
      <c r="C99" s="4" t="s">
        <v>309</v>
      </c>
      <c r="D99" s="6">
        <v>0</v>
      </c>
      <c r="E99" s="6">
        <v>0</v>
      </c>
      <c r="F99" s="4" t="s">
        <v>59</v>
      </c>
    </row>
    <row r="100" spans="2:6" x14ac:dyDescent="0.2">
      <c r="B100" s="4" t="s">
        <v>138</v>
      </c>
      <c r="C100" s="4" t="s">
        <v>310</v>
      </c>
      <c r="D100" s="6">
        <v>1</v>
      </c>
      <c r="E100" s="6">
        <v>1</v>
      </c>
      <c r="F100" s="4" t="s">
        <v>59</v>
      </c>
    </row>
    <row r="101" spans="2:6" x14ac:dyDescent="0.2">
      <c r="B101" s="4" t="s">
        <v>139</v>
      </c>
      <c r="C101" s="4" t="s">
        <v>311</v>
      </c>
      <c r="D101" s="6">
        <v>1</v>
      </c>
      <c r="E101" s="6">
        <v>1</v>
      </c>
      <c r="F101" s="4" t="s">
        <v>59</v>
      </c>
    </row>
    <row r="102" spans="2:6" x14ac:dyDescent="0.2">
      <c r="B102" s="4" t="s">
        <v>140</v>
      </c>
      <c r="C102" s="4" t="s">
        <v>312</v>
      </c>
      <c r="D102" s="6">
        <v>0</v>
      </c>
      <c r="E102" s="6">
        <v>0</v>
      </c>
      <c r="F102" s="4" t="s">
        <v>59</v>
      </c>
    </row>
    <row r="103" spans="2:6" x14ac:dyDescent="0.2">
      <c r="B103" s="4" t="s">
        <v>141</v>
      </c>
      <c r="C103" s="4" t="s">
        <v>313</v>
      </c>
      <c r="D103" s="6">
        <v>0</v>
      </c>
      <c r="E103" s="6">
        <v>0</v>
      </c>
      <c r="F103" s="4" t="s">
        <v>59</v>
      </c>
    </row>
    <row r="104" spans="2:6" x14ac:dyDescent="0.2">
      <c r="B104" s="4" t="s">
        <v>142</v>
      </c>
      <c r="C104" s="4" t="s">
        <v>314</v>
      </c>
      <c r="D104" s="6">
        <v>0</v>
      </c>
      <c r="E104" s="6">
        <v>0</v>
      </c>
      <c r="F104" s="4" t="s">
        <v>59</v>
      </c>
    </row>
    <row r="105" spans="2:6" x14ac:dyDescent="0.2">
      <c r="B105" s="4" t="s">
        <v>143</v>
      </c>
      <c r="C105" s="4" t="s">
        <v>315</v>
      </c>
      <c r="D105" s="6">
        <v>0</v>
      </c>
      <c r="E105" s="6">
        <v>0</v>
      </c>
      <c r="F105" s="4" t="s">
        <v>59</v>
      </c>
    </row>
    <row r="106" spans="2:6" x14ac:dyDescent="0.2">
      <c r="B106" s="4" t="s">
        <v>144</v>
      </c>
      <c r="C106" s="4" t="s">
        <v>316</v>
      </c>
      <c r="D106" s="6">
        <v>0</v>
      </c>
      <c r="E106" s="6">
        <v>0</v>
      </c>
      <c r="F106" s="4" t="s">
        <v>59</v>
      </c>
    </row>
    <row r="107" spans="2:6" x14ac:dyDescent="0.2">
      <c r="B107" s="4" t="s">
        <v>145</v>
      </c>
      <c r="C107" s="4" t="s">
        <v>317</v>
      </c>
      <c r="D107" s="6">
        <v>0</v>
      </c>
      <c r="E107" s="6">
        <v>0</v>
      </c>
      <c r="F107" s="4" t="s">
        <v>59</v>
      </c>
    </row>
    <row r="108" spans="2:6" x14ac:dyDescent="0.2">
      <c r="B108" s="4" t="s">
        <v>146</v>
      </c>
      <c r="C108" s="4" t="s">
        <v>318</v>
      </c>
      <c r="D108" s="6">
        <v>0</v>
      </c>
      <c r="E108" s="6">
        <v>0</v>
      </c>
      <c r="F108" s="4" t="s">
        <v>59</v>
      </c>
    </row>
    <row r="109" spans="2:6" x14ac:dyDescent="0.2">
      <c r="B109" s="4" t="s">
        <v>147</v>
      </c>
      <c r="C109" s="4" t="s">
        <v>319</v>
      </c>
      <c r="D109" s="6">
        <v>0</v>
      </c>
      <c r="E109" s="6">
        <v>0</v>
      </c>
      <c r="F109" s="4" t="s">
        <v>59</v>
      </c>
    </row>
    <row r="110" spans="2:6" x14ac:dyDescent="0.2">
      <c r="B110" s="4" t="s">
        <v>148</v>
      </c>
      <c r="C110" s="4" t="s">
        <v>320</v>
      </c>
      <c r="D110" s="6">
        <v>0</v>
      </c>
      <c r="E110" s="6">
        <v>0</v>
      </c>
      <c r="F110" s="4" t="s">
        <v>59</v>
      </c>
    </row>
    <row r="111" spans="2:6" x14ac:dyDescent="0.2">
      <c r="B111" s="4" t="s">
        <v>149</v>
      </c>
      <c r="C111" s="4" t="s">
        <v>321</v>
      </c>
      <c r="D111" s="6">
        <v>0</v>
      </c>
      <c r="E111" s="6">
        <v>0</v>
      </c>
      <c r="F111" s="4" t="s">
        <v>59</v>
      </c>
    </row>
    <row r="112" spans="2:6" x14ac:dyDescent="0.2">
      <c r="B112" s="4" t="s">
        <v>150</v>
      </c>
      <c r="C112" s="4" t="s">
        <v>322</v>
      </c>
      <c r="D112" s="6">
        <v>0</v>
      </c>
      <c r="E112" s="6">
        <v>0</v>
      </c>
      <c r="F112" s="4" t="s">
        <v>59</v>
      </c>
    </row>
    <row r="113" spans="1:7" x14ac:dyDescent="0.2">
      <c r="B113" s="4" t="s">
        <v>151</v>
      </c>
      <c r="C113" s="4" t="s">
        <v>323</v>
      </c>
      <c r="D113" s="6">
        <v>0</v>
      </c>
      <c r="E113" s="6">
        <v>0</v>
      </c>
      <c r="F113" s="4" t="s">
        <v>59</v>
      </c>
    </row>
    <row r="114" spans="1:7" x14ac:dyDescent="0.2">
      <c r="B114" s="4" t="s">
        <v>152</v>
      </c>
      <c r="C114" s="4" t="s">
        <v>324</v>
      </c>
      <c r="D114" s="6">
        <v>0</v>
      </c>
      <c r="E114" s="6">
        <v>0</v>
      </c>
      <c r="F114" s="4" t="s">
        <v>59</v>
      </c>
    </row>
    <row r="115" spans="1:7" x14ac:dyDescent="0.2">
      <c r="B115" s="4" t="s">
        <v>153</v>
      </c>
      <c r="C115" s="4" t="s">
        <v>325</v>
      </c>
      <c r="D115" s="6">
        <v>0</v>
      </c>
      <c r="E115" s="6">
        <v>0</v>
      </c>
      <c r="F115" s="4" t="s">
        <v>59</v>
      </c>
    </row>
    <row r="116" spans="1:7" x14ac:dyDescent="0.2">
      <c r="B116" s="4" t="s">
        <v>154</v>
      </c>
      <c r="C116" s="4" t="s">
        <v>326</v>
      </c>
      <c r="D116" s="6">
        <v>1</v>
      </c>
      <c r="E116" s="6">
        <v>1</v>
      </c>
      <c r="F116" s="4" t="s">
        <v>59</v>
      </c>
    </row>
    <row r="117" spans="1:7" x14ac:dyDescent="0.2">
      <c r="B117" s="4" t="s">
        <v>155</v>
      </c>
      <c r="C117" s="4" t="s">
        <v>327</v>
      </c>
      <c r="D117" s="6">
        <v>0</v>
      </c>
      <c r="E117" s="6">
        <v>0</v>
      </c>
      <c r="F117" s="4" t="s">
        <v>59</v>
      </c>
    </row>
    <row r="118" spans="1:7" x14ac:dyDescent="0.2">
      <c r="B118" s="4" t="s">
        <v>156</v>
      </c>
      <c r="C118" s="4" t="s">
        <v>328</v>
      </c>
      <c r="D118" s="6">
        <v>0</v>
      </c>
      <c r="E118" s="6">
        <v>0</v>
      </c>
      <c r="F118" s="4" t="s">
        <v>59</v>
      </c>
    </row>
    <row r="119" spans="1:7" x14ac:dyDescent="0.2">
      <c r="B119" s="4" t="s">
        <v>157</v>
      </c>
      <c r="C119" s="4" t="s">
        <v>329</v>
      </c>
      <c r="D119" s="6">
        <v>0</v>
      </c>
      <c r="E119" s="6">
        <v>0</v>
      </c>
      <c r="F119" s="4" t="s">
        <v>59</v>
      </c>
    </row>
    <row r="120" spans="1:7" ht="16" thickBot="1" x14ac:dyDescent="0.25">
      <c r="B120" s="3" t="s">
        <v>158</v>
      </c>
      <c r="C120" s="3" t="s">
        <v>330</v>
      </c>
      <c r="D120" s="5">
        <v>0</v>
      </c>
      <c r="E120" s="5">
        <v>0</v>
      </c>
      <c r="F120" s="3" t="s">
        <v>59</v>
      </c>
    </row>
    <row r="123" spans="1:7" ht="16" thickBot="1" x14ac:dyDescent="0.25">
      <c r="A123" t="s">
        <v>44</v>
      </c>
    </row>
    <row r="124" spans="1:7" ht="16" thickBot="1" x14ac:dyDescent="0.25">
      <c r="B124" s="78" t="s">
        <v>38</v>
      </c>
      <c r="C124" s="78" t="s">
        <v>39</v>
      </c>
      <c r="D124" s="78" t="s">
        <v>45</v>
      </c>
      <c r="E124" s="78" t="s">
        <v>46</v>
      </c>
      <c r="F124" s="78" t="s">
        <v>47</v>
      </c>
      <c r="G124" s="78" t="s">
        <v>48</v>
      </c>
    </row>
    <row r="125" spans="1:7" x14ac:dyDescent="0.2">
      <c r="B125" s="81" t="s">
        <v>60</v>
      </c>
      <c r="C125" s="4" t="s">
        <v>380</v>
      </c>
      <c r="D125" s="6">
        <v>1</v>
      </c>
      <c r="E125" s="4" t="s">
        <v>336</v>
      </c>
      <c r="F125" s="4" t="s">
        <v>50</v>
      </c>
      <c r="G125" s="4">
        <v>0</v>
      </c>
    </row>
    <row r="126" spans="1:7" x14ac:dyDescent="0.2">
      <c r="B126" s="81" t="s">
        <v>337</v>
      </c>
      <c r="C126" s="4" t="s">
        <v>381</v>
      </c>
      <c r="D126" s="6">
        <v>1</v>
      </c>
      <c r="E126" s="4" t="s">
        <v>338</v>
      </c>
      <c r="F126" s="4" t="s">
        <v>50</v>
      </c>
      <c r="G126" s="4">
        <v>0</v>
      </c>
    </row>
    <row r="127" spans="1:7" x14ac:dyDescent="0.2">
      <c r="B127" s="81" t="s">
        <v>339</v>
      </c>
      <c r="C127" s="4" t="s">
        <v>382</v>
      </c>
      <c r="D127" s="6">
        <v>1</v>
      </c>
      <c r="E127" s="4" t="s">
        <v>340</v>
      </c>
      <c r="F127" s="4" t="s">
        <v>50</v>
      </c>
      <c r="G127" s="4">
        <v>0</v>
      </c>
    </row>
    <row r="128" spans="1:7" x14ac:dyDescent="0.2">
      <c r="B128" s="81" t="s">
        <v>51</v>
      </c>
      <c r="C128" s="4" t="s">
        <v>383</v>
      </c>
      <c r="D128" s="6">
        <v>1</v>
      </c>
      <c r="E128" s="4" t="s">
        <v>72</v>
      </c>
      <c r="F128" s="4" t="s">
        <v>50</v>
      </c>
      <c r="G128" s="4">
        <v>0</v>
      </c>
    </row>
    <row r="129" spans="2:7" x14ac:dyDescent="0.2">
      <c r="B129" s="81" t="s">
        <v>52</v>
      </c>
      <c r="C129" s="4" t="s">
        <v>384</v>
      </c>
      <c r="D129" s="6">
        <v>1</v>
      </c>
      <c r="E129" s="4" t="s">
        <v>159</v>
      </c>
      <c r="F129" s="4" t="s">
        <v>50</v>
      </c>
      <c r="G129" s="4">
        <v>0</v>
      </c>
    </row>
    <row r="130" spans="2:7" x14ac:dyDescent="0.2">
      <c r="B130" s="81" t="s">
        <v>53</v>
      </c>
      <c r="C130" s="4" t="s">
        <v>385</v>
      </c>
      <c r="D130" s="6">
        <v>1</v>
      </c>
      <c r="E130" s="4" t="s">
        <v>160</v>
      </c>
      <c r="F130" s="4" t="s">
        <v>50</v>
      </c>
      <c r="G130" s="4">
        <v>0</v>
      </c>
    </row>
    <row r="131" spans="2:7" x14ac:dyDescent="0.2">
      <c r="B131" s="81" t="s">
        <v>54</v>
      </c>
      <c r="C131" s="4" t="s">
        <v>386</v>
      </c>
      <c r="D131" s="6">
        <v>1</v>
      </c>
      <c r="E131" s="4" t="s">
        <v>161</v>
      </c>
      <c r="F131" s="4" t="s">
        <v>50</v>
      </c>
      <c r="G131" s="4">
        <v>0</v>
      </c>
    </row>
    <row r="132" spans="2:7" x14ac:dyDescent="0.2">
      <c r="B132" s="81" t="s">
        <v>55</v>
      </c>
      <c r="C132" s="4" t="s">
        <v>387</v>
      </c>
      <c r="D132" s="6">
        <v>1</v>
      </c>
      <c r="E132" s="4" t="s">
        <v>162</v>
      </c>
      <c r="F132" s="4" t="s">
        <v>50</v>
      </c>
      <c r="G132" s="4">
        <v>0</v>
      </c>
    </row>
    <row r="133" spans="2:7" x14ac:dyDescent="0.2">
      <c r="B133" s="81" t="s">
        <v>56</v>
      </c>
      <c r="C133" s="4" t="s">
        <v>388</v>
      </c>
      <c r="D133" s="6">
        <v>1</v>
      </c>
      <c r="E133" s="4" t="s">
        <v>163</v>
      </c>
      <c r="F133" s="4" t="s">
        <v>50</v>
      </c>
      <c r="G133" s="4">
        <v>0</v>
      </c>
    </row>
    <row r="134" spans="2:7" x14ac:dyDescent="0.2">
      <c r="B134" s="81" t="s">
        <v>57</v>
      </c>
      <c r="C134" s="4" t="s">
        <v>389</v>
      </c>
      <c r="D134" s="6">
        <v>1</v>
      </c>
      <c r="E134" s="4" t="s">
        <v>164</v>
      </c>
      <c r="F134" s="4" t="s">
        <v>50</v>
      </c>
      <c r="G134" s="4">
        <v>0</v>
      </c>
    </row>
    <row r="135" spans="2:7" x14ac:dyDescent="0.2">
      <c r="B135" s="80" t="s">
        <v>359</v>
      </c>
      <c r="C135" s="4" t="s">
        <v>366</v>
      </c>
      <c r="D135" s="6">
        <v>2</v>
      </c>
      <c r="E135" s="4" t="s">
        <v>360</v>
      </c>
      <c r="F135" s="4" t="s">
        <v>58</v>
      </c>
      <c r="G135" s="6">
        <v>1</v>
      </c>
    </row>
    <row r="136" spans="2:7" x14ac:dyDescent="0.2">
      <c r="B136" s="80" t="s">
        <v>361</v>
      </c>
      <c r="C136" s="4" t="s">
        <v>367</v>
      </c>
      <c r="D136" s="6">
        <v>2</v>
      </c>
      <c r="E136" s="4" t="s">
        <v>362</v>
      </c>
      <c r="F136" s="4" t="s">
        <v>58</v>
      </c>
      <c r="G136" s="6">
        <v>1</v>
      </c>
    </row>
    <row r="137" spans="2:7" x14ac:dyDescent="0.2">
      <c r="B137" s="80" t="s">
        <v>198</v>
      </c>
      <c r="C137" s="4" t="s">
        <v>368</v>
      </c>
      <c r="D137" s="6">
        <v>2</v>
      </c>
      <c r="E137" s="4" t="s">
        <v>363</v>
      </c>
      <c r="F137" s="4" t="s">
        <v>58</v>
      </c>
      <c r="G137" s="6">
        <v>1</v>
      </c>
    </row>
    <row r="138" spans="2:7" x14ac:dyDescent="0.2">
      <c r="B138" s="80" t="s">
        <v>167</v>
      </c>
      <c r="C138" s="4" t="s">
        <v>369</v>
      </c>
      <c r="D138" s="6">
        <v>2</v>
      </c>
      <c r="E138" s="4" t="s">
        <v>168</v>
      </c>
      <c r="F138" s="4" t="s">
        <v>58</v>
      </c>
      <c r="G138" s="6">
        <v>1</v>
      </c>
    </row>
    <row r="139" spans="2:7" x14ac:dyDescent="0.2">
      <c r="B139" s="80" t="s">
        <v>169</v>
      </c>
      <c r="C139" s="4" t="s">
        <v>370</v>
      </c>
      <c r="D139" s="6">
        <v>1</v>
      </c>
      <c r="E139" s="4" t="s">
        <v>170</v>
      </c>
      <c r="F139" s="4" t="s">
        <v>50</v>
      </c>
      <c r="G139" s="6">
        <v>0</v>
      </c>
    </row>
    <row r="140" spans="2:7" x14ac:dyDescent="0.2">
      <c r="B140" s="83" t="s">
        <v>353</v>
      </c>
      <c r="C140" s="4" t="s">
        <v>391</v>
      </c>
      <c r="D140" s="6">
        <v>2</v>
      </c>
      <c r="E140" s="4" t="s">
        <v>354</v>
      </c>
      <c r="F140" s="4" t="s">
        <v>50</v>
      </c>
      <c r="G140" s="4">
        <v>0</v>
      </c>
    </row>
    <row r="141" spans="2:7" x14ac:dyDescent="0.2">
      <c r="B141" s="83" t="s">
        <v>355</v>
      </c>
      <c r="C141" s="4" t="s">
        <v>392</v>
      </c>
      <c r="D141" s="6">
        <v>0</v>
      </c>
      <c r="E141" s="4" t="s">
        <v>356</v>
      </c>
      <c r="F141" s="4" t="s">
        <v>58</v>
      </c>
      <c r="G141" s="4">
        <v>2</v>
      </c>
    </row>
    <row r="142" spans="2:7" x14ac:dyDescent="0.2">
      <c r="B142" s="83" t="s">
        <v>166</v>
      </c>
      <c r="C142" s="4" t="s">
        <v>393</v>
      </c>
      <c r="D142" s="6">
        <v>1</v>
      </c>
      <c r="E142" s="4" t="s">
        <v>357</v>
      </c>
      <c r="F142" s="4" t="s">
        <v>58</v>
      </c>
      <c r="G142" s="4">
        <v>1</v>
      </c>
    </row>
    <row r="143" spans="2:7" x14ac:dyDescent="0.2">
      <c r="B143" s="83" t="s">
        <v>185</v>
      </c>
      <c r="C143" s="4" t="s">
        <v>394</v>
      </c>
      <c r="D143" s="6">
        <v>1</v>
      </c>
      <c r="E143" s="4" t="s">
        <v>186</v>
      </c>
      <c r="F143" s="4" t="s">
        <v>50</v>
      </c>
      <c r="G143" s="4">
        <v>0</v>
      </c>
    </row>
    <row r="144" spans="2:7" x14ac:dyDescent="0.2">
      <c r="B144" s="83" t="s">
        <v>187</v>
      </c>
      <c r="C144" s="4" t="s">
        <v>395</v>
      </c>
      <c r="D144" s="6">
        <v>1</v>
      </c>
      <c r="E144" s="4" t="s">
        <v>188</v>
      </c>
      <c r="F144" s="4" t="s">
        <v>50</v>
      </c>
      <c r="G144" s="4">
        <v>0</v>
      </c>
    </row>
    <row r="145" spans="2:7" x14ac:dyDescent="0.2">
      <c r="B145" s="83" t="s">
        <v>189</v>
      </c>
      <c r="C145" s="4" t="s">
        <v>396</v>
      </c>
      <c r="D145" s="6">
        <v>1</v>
      </c>
      <c r="E145" s="4" t="s">
        <v>190</v>
      </c>
      <c r="F145" s="4" t="s">
        <v>50</v>
      </c>
      <c r="G145" s="4">
        <v>0</v>
      </c>
    </row>
    <row r="146" spans="2:7" x14ac:dyDescent="0.2">
      <c r="B146" s="83" t="s">
        <v>191</v>
      </c>
      <c r="C146" s="4" t="s">
        <v>397</v>
      </c>
      <c r="D146" s="6">
        <v>1</v>
      </c>
      <c r="E146" s="4" t="s">
        <v>192</v>
      </c>
      <c r="F146" s="4" t="s">
        <v>50</v>
      </c>
      <c r="G146" s="4">
        <v>0</v>
      </c>
    </row>
    <row r="147" spans="2:7" x14ac:dyDescent="0.2">
      <c r="B147" s="83" t="s">
        <v>193</v>
      </c>
      <c r="C147" s="4" t="s">
        <v>398</v>
      </c>
      <c r="D147" s="6">
        <v>1</v>
      </c>
      <c r="E147" s="4" t="s">
        <v>194</v>
      </c>
      <c r="F147" s="4" t="s">
        <v>50</v>
      </c>
      <c r="G147" s="4">
        <v>0</v>
      </c>
    </row>
    <row r="148" spans="2:7" x14ac:dyDescent="0.2">
      <c r="B148" s="83" t="s">
        <v>195</v>
      </c>
      <c r="C148" s="4" t="s">
        <v>399</v>
      </c>
      <c r="D148" s="6">
        <v>1</v>
      </c>
      <c r="E148" s="4" t="s">
        <v>196</v>
      </c>
      <c r="F148" s="4" t="s">
        <v>58</v>
      </c>
      <c r="G148" s="4">
        <v>1</v>
      </c>
    </row>
    <row r="149" spans="2:7" x14ac:dyDescent="0.2">
      <c r="B149" s="80" t="s">
        <v>197</v>
      </c>
      <c r="C149" s="4" t="s">
        <v>401</v>
      </c>
      <c r="D149" s="6">
        <v>1</v>
      </c>
      <c r="E149" s="4" t="s">
        <v>352</v>
      </c>
      <c r="F149" s="4" t="s">
        <v>50</v>
      </c>
      <c r="G149" s="4">
        <v>0</v>
      </c>
    </row>
    <row r="150" spans="2:7" x14ac:dyDescent="0.2">
      <c r="B150" s="80" t="s">
        <v>343</v>
      </c>
      <c r="C150" s="4" t="s">
        <v>402</v>
      </c>
      <c r="D150" s="6">
        <v>2</v>
      </c>
      <c r="E150" s="4" t="s">
        <v>344</v>
      </c>
      <c r="F150" s="4" t="s">
        <v>58</v>
      </c>
      <c r="G150" s="4">
        <v>2</v>
      </c>
    </row>
    <row r="151" spans="2:7" x14ac:dyDescent="0.2">
      <c r="B151" s="80" t="s">
        <v>345</v>
      </c>
      <c r="C151" s="4" t="s">
        <v>403</v>
      </c>
      <c r="D151" s="6">
        <v>2</v>
      </c>
      <c r="E151" s="4" t="s">
        <v>346</v>
      </c>
      <c r="F151" s="4" t="s">
        <v>50</v>
      </c>
      <c r="G151" s="4">
        <v>0</v>
      </c>
    </row>
    <row r="152" spans="2:7" x14ac:dyDescent="0.2">
      <c r="B152" s="80" t="s">
        <v>184</v>
      </c>
      <c r="C152" s="4" t="s">
        <v>404</v>
      </c>
      <c r="D152" s="6">
        <v>2</v>
      </c>
      <c r="E152" s="4" t="s">
        <v>347</v>
      </c>
      <c r="F152" s="4" t="s">
        <v>50</v>
      </c>
      <c r="G152" s="4">
        <v>0</v>
      </c>
    </row>
    <row r="153" spans="2:7" x14ac:dyDescent="0.2">
      <c r="B153" s="80" t="s">
        <v>199</v>
      </c>
      <c r="C153" s="4" t="s">
        <v>405</v>
      </c>
      <c r="D153" s="6">
        <v>2</v>
      </c>
      <c r="E153" s="4" t="s">
        <v>200</v>
      </c>
      <c r="F153" s="4" t="s">
        <v>50</v>
      </c>
      <c r="G153" s="4">
        <v>0</v>
      </c>
    </row>
    <row r="154" spans="2:7" x14ac:dyDescent="0.2">
      <c r="B154" s="80" t="s">
        <v>201</v>
      </c>
      <c r="C154" s="4" t="s">
        <v>406</v>
      </c>
      <c r="D154" s="6">
        <v>1</v>
      </c>
      <c r="E154" s="4" t="s">
        <v>202</v>
      </c>
      <c r="F154" s="4" t="s">
        <v>58</v>
      </c>
      <c r="G154" s="4">
        <v>1</v>
      </c>
    </row>
    <row r="155" spans="2:7" x14ac:dyDescent="0.2">
      <c r="B155" s="80" t="s">
        <v>183</v>
      </c>
      <c r="C155" s="4" t="s">
        <v>365</v>
      </c>
      <c r="D155" s="6">
        <v>1</v>
      </c>
      <c r="E155" s="4" t="s">
        <v>358</v>
      </c>
      <c r="F155" s="4" t="s">
        <v>50</v>
      </c>
      <c r="G155" s="4">
        <v>0</v>
      </c>
    </row>
    <row r="156" spans="2:7" x14ac:dyDescent="0.2">
      <c r="B156" s="83" t="s">
        <v>348</v>
      </c>
      <c r="C156" s="4" t="s">
        <v>400</v>
      </c>
      <c r="D156" s="6">
        <v>1</v>
      </c>
      <c r="E156" s="4" t="s">
        <v>349</v>
      </c>
      <c r="F156" s="4" t="s">
        <v>50</v>
      </c>
      <c r="G156" s="4">
        <v>0</v>
      </c>
    </row>
    <row r="157" spans="2:7" x14ac:dyDescent="0.2">
      <c r="B157" s="82" t="s">
        <v>341</v>
      </c>
      <c r="C157" s="4" t="s">
        <v>390</v>
      </c>
      <c r="D157" s="6">
        <v>6</v>
      </c>
      <c r="E157" s="4" t="s">
        <v>342</v>
      </c>
      <c r="F157" s="4" t="s">
        <v>50</v>
      </c>
      <c r="G157" s="4">
        <v>0</v>
      </c>
    </row>
    <row r="158" spans="2:7" x14ac:dyDescent="0.2">
      <c r="B158" s="83" t="s">
        <v>331</v>
      </c>
      <c r="C158" s="4" t="s">
        <v>371</v>
      </c>
      <c r="D158" s="6">
        <v>2</v>
      </c>
      <c r="E158" s="4" t="s">
        <v>332</v>
      </c>
      <c r="F158" s="4" t="s">
        <v>58</v>
      </c>
      <c r="G158" s="6">
        <v>2</v>
      </c>
    </row>
    <row r="159" spans="2:7" x14ac:dyDescent="0.2">
      <c r="B159" s="83" t="s">
        <v>333</v>
      </c>
      <c r="C159" s="4" t="s">
        <v>372</v>
      </c>
      <c r="D159" s="6">
        <v>0</v>
      </c>
      <c r="E159" s="4" t="s">
        <v>334</v>
      </c>
      <c r="F159" s="4" t="s">
        <v>50</v>
      </c>
      <c r="G159" s="6">
        <v>0</v>
      </c>
    </row>
    <row r="160" spans="2:7" x14ac:dyDescent="0.2">
      <c r="B160" s="83" t="s">
        <v>165</v>
      </c>
      <c r="C160" s="4" t="s">
        <v>373</v>
      </c>
      <c r="D160" s="6">
        <v>1</v>
      </c>
      <c r="E160" s="4" t="s">
        <v>335</v>
      </c>
      <c r="F160" s="4" t="s">
        <v>58</v>
      </c>
      <c r="G160" s="6">
        <v>1</v>
      </c>
    </row>
    <row r="161" spans="2:7" x14ac:dyDescent="0.2">
      <c r="B161" s="83" t="s">
        <v>171</v>
      </c>
      <c r="C161" s="4" t="s">
        <v>374</v>
      </c>
      <c r="D161" s="6">
        <v>1</v>
      </c>
      <c r="E161" s="4" t="s">
        <v>172</v>
      </c>
      <c r="F161" s="4" t="s">
        <v>58</v>
      </c>
      <c r="G161" s="6">
        <v>1</v>
      </c>
    </row>
    <row r="162" spans="2:7" x14ac:dyDescent="0.2">
      <c r="B162" s="83" t="s">
        <v>173</v>
      </c>
      <c r="C162" s="4" t="s">
        <v>375</v>
      </c>
      <c r="D162" s="6">
        <v>1</v>
      </c>
      <c r="E162" s="4" t="s">
        <v>174</v>
      </c>
      <c r="F162" s="4" t="s">
        <v>58</v>
      </c>
      <c r="G162" s="6">
        <v>1</v>
      </c>
    </row>
    <row r="163" spans="2:7" x14ac:dyDescent="0.2">
      <c r="B163" s="83" t="s">
        <v>175</v>
      </c>
      <c r="C163" s="4" t="s">
        <v>376</v>
      </c>
      <c r="D163" s="6">
        <v>1</v>
      </c>
      <c r="E163" s="4" t="s">
        <v>176</v>
      </c>
      <c r="F163" s="4" t="s">
        <v>58</v>
      </c>
      <c r="G163" s="6">
        <v>1</v>
      </c>
    </row>
    <row r="164" spans="2:7" x14ac:dyDescent="0.2">
      <c r="B164" s="83" t="s">
        <v>177</v>
      </c>
      <c r="C164" s="4" t="s">
        <v>377</v>
      </c>
      <c r="D164" s="6">
        <v>1</v>
      </c>
      <c r="E164" s="4" t="s">
        <v>178</v>
      </c>
      <c r="F164" s="4" t="s">
        <v>58</v>
      </c>
      <c r="G164" s="6">
        <v>1</v>
      </c>
    </row>
    <row r="165" spans="2:7" x14ac:dyDescent="0.2">
      <c r="B165" s="83" t="s">
        <v>179</v>
      </c>
      <c r="C165" s="4" t="s">
        <v>378</v>
      </c>
      <c r="D165" s="6">
        <v>1</v>
      </c>
      <c r="E165" s="4" t="s">
        <v>180</v>
      </c>
      <c r="F165" s="4" t="s">
        <v>58</v>
      </c>
      <c r="G165" s="6">
        <v>1</v>
      </c>
    </row>
    <row r="166" spans="2:7" x14ac:dyDescent="0.2">
      <c r="B166" s="83" t="s">
        <v>181</v>
      </c>
      <c r="C166" s="4" t="s">
        <v>379</v>
      </c>
      <c r="D166" s="6">
        <v>1</v>
      </c>
      <c r="E166" s="4" t="s">
        <v>182</v>
      </c>
      <c r="F166" s="4" t="s">
        <v>50</v>
      </c>
      <c r="G166" s="6">
        <v>0</v>
      </c>
    </row>
    <row r="167" spans="2:7" x14ac:dyDescent="0.2">
      <c r="B167" s="83" t="s">
        <v>350</v>
      </c>
      <c r="C167" s="4" t="s">
        <v>407</v>
      </c>
      <c r="D167" s="6">
        <v>1</v>
      </c>
      <c r="E167" s="4" t="s">
        <v>351</v>
      </c>
      <c r="F167" s="4" t="s">
        <v>50</v>
      </c>
      <c r="G167" s="4">
        <v>0</v>
      </c>
    </row>
    <row r="168" spans="2:7" ht="16" thickBot="1" x14ac:dyDescent="0.25">
      <c r="B168" s="3" t="s">
        <v>364</v>
      </c>
      <c r="C168" s="3"/>
      <c r="D168" s="3"/>
      <c r="E168" s="3"/>
      <c r="F168" s="3"/>
      <c r="G1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343</vt:i4>
      </vt:variant>
    </vt:vector>
  </HeadingPairs>
  <TitlesOfParts>
    <vt:vector size="348" baseType="lpstr">
      <vt:lpstr>Group Info</vt:lpstr>
      <vt:lpstr>Objective Function Survey 1</vt:lpstr>
      <vt:lpstr>Answer Report Survey 1</vt:lpstr>
      <vt:lpstr>Objective Function Survey 2</vt:lpstr>
      <vt:lpstr>Answer Report Survey 2</vt:lpstr>
      <vt:lpstr>'Objective Function Survey 2'!Alan.max</vt:lpstr>
      <vt:lpstr>Alan.max</vt:lpstr>
      <vt:lpstr>'Objective Function Survey 2'!Alan.min</vt:lpstr>
      <vt:lpstr>Alan.min</vt:lpstr>
      <vt:lpstr>'Objective Function Survey 2'!Gab.max</vt:lpstr>
      <vt:lpstr>Gab.max</vt:lpstr>
      <vt:lpstr>'Objective Function Survey 2'!Gab.min</vt:lpstr>
      <vt:lpstr>Gab.min</vt:lpstr>
      <vt:lpstr>i1.</vt:lpstr>
      <vt:lpstr>'Objective Function Survey 2'!i1.1j</vt:lpstr>
      <vt:lpstr>i1.1j</vt:lpstr>
      <vt:lpstr>i1.all.j</vt:lpstr>
      <vt:lpstr>'Objective Function Survey 2'!i1.const</vt:lpstr>
      <vt:lpstr>i1.const</vt:lpstr>
      <vt:lpstr>i1.count</vt:lpstr>
      <vt:lpstr>i1.js</vt:lpstr>
      <vt:lpstr>i1.jsum</vt:lpstr>
      <vt:lpstr>i1.jsumm</vt:lpstr>
      <vt:lpstr>i1.sum</vt:lpstr>
      <vt:lpstr>'Objective Function Survey 2'!i10.1j</vt:lpstr>
      <vt:lpstr>i10.1j</vt:lpstr>
      <vt:lpstr>'Objective Function Survey 2'!i10j1</vt:lpstr>
      <vt:lpstr>i10j1</vt:lpstr>
      <vt:lpstr>'Objective Function Survey 2'!i10j1.</vt:lpstr>
      <vt:lpstr>i10j1.</vt:lpstr>
      <vt:lpstr>'Objective Function Survey 2'!i10j10</vt:lpstr>
      <vt:lpstr>i10j10</vt:lpstr>
      <vt:lpstr>'Objective Function Survey 2'!i10j2</vt:lpstr>
      <vt:lpstr>i10j2</vt:lpstr>
      <vt:lpstr>'Objective Function Survey 2'!i10j3</vt:lpstr>
      <vt:lpstr>i10j3</vt:lpstr>
      <vt:lpstr>'Objective Function Survey 2'!i10j4</vt:lpstr>
      <vt:lpstr>i10j4</vt:lpstr>
      <vt:lpstr>'Objective Function Survey 2'!i10j5</vt:lpstr>
      <vt:lpstr>i10j5</vt:lpstr>
      <vt:lpstr>'Objective Function Survey 2'!i10j6</vt:lpstr>
      <vt:lpstr>i10j6</vt:lpstr>
      <vt:lpstr>'Objective Function Survey 2'!i10j7</vt:lpstr>
      <vt:lpstr>i10j7</vt:lpstr>
      <vt:lpstr>'Objective Function Survey 2'!i10j8</vt:lpstr>
      <vt:lpstr>i10j8</vt:lpstr>
      <vt:lpstr>'Objective Function Survey 2'!i10j9</vt:lpstr>
      <vt:lpstr>i10j9</vt:lpstr>
      <vt:lpstr>i1allj</vt:lpstr>
      <vt:lpstr>i1count</vt:lpstr>
      <vt:lpstr>'Objective Function Survey 2'!i1j1</vt:lpstr>
      <vt:lpstr>i1j1</vt:lpstr>
      <vt:lpstr>'Objective Function Survey 2'!i1j10</vt:lpstr>
      <vt:lpstr>i1j10</vt:lpstr>
      <vt:lpstr>'Objective Function Survey 2'!i1j2</vt:lpstr>
      <vt:lpstr>i1j2</vt:lpstr>
      <vt:lpstr>'Objective Function Survey 2'!i1j3</vt:lpstr>
      <vt:lpstr>i1j3</vt:lpstr>
      <vt:lpstr>'Objective Function Survey 2'!i1j4</vt:lpstr>
      <vt:lpstr>i1j4</vt:lpstr>
      <vt:lpstr>'Objective Function Survey 2'!i1j5</vt:lpstr>
      <vt:lpstr>i1j5</vt:lpstr>
      <vt:lpstr>'Objective Function Survey 2'!i1j6</vt:lpstr>
      <vt:lpstr>i1j6</vt:lpstr>
      <vt:lpstr>'Objective Function Survey 2'!i1j7</vt:lpstr>
      <vt:lpstr>i1j7</vt:lpstr>
      <vt:lpstr>'Objective Function Survey 2'!i1j8</vt:lpstr>
      <vt:lpstr>i1j8</vt:lpstr>
      <vt:lpstr>'Objective Function Survey 2'!i1j9</vt:lpstr>
      <vt:lpstr>i1j9</vt:lpstr>
      <vt:lpstr>i1jall</vt:lpstr>
      <vt:lpstr>i1jcount</vt:lpstr>
      <vt:lpstr>i1jsumm</vt:lpstr>
      <vt:lpstr>'Objective Function Survey 2'!i1max1</vt:lpstr>
      <vt:lpstr>i1max1</vt:lpstr>
      <vt:lpstr>i1sum</vt:lpstr>
      <vt:lpstr>'Objective Function Survey 2'!i2.1j</vt:lpstr>
      <vt:lpstr>i2.1j</vt:lpstr>
      <vt:lpstr>i2.1j.</vt:lpstr>
      <vt:lpstr>'Objective Function Survey 2'!i2.const</vt:lpstr>
      <vt:lpstr>i2.const</vt:lpstr>
      <vt:lpstr>'Objective Function Survey 2'!i2.constr</vt:lpstr>
      <vt:lpstr>i2.constr</vt:lpstr>
      <vt:lpstr>'Objective Function Survey 2'!i2.constraint</vt:lpstr>
      <vt:lpstr>i2.constraint</vt:lpstr>
      <vt:lpstr>'Objective Function Survey 2'!i2.max.1</vt:lpstr>
      <vt:lpstr>i2.max.1</vt:lpstr>
      <vt:lpstr>i2count</vt:lpstr>
      <vt:lpstr>'Objective Function Survey 2'!i2j1</vt:lpstr>
      <vt:lpstr>i2j1</vt:lpstr>
      <vt:lpstr>'Objective Function Survey 2'!i2j1.</vt:lpstr>
      <vt:lpstr>i2j1.</vt:lpstr>
      <vt:lpstr>'Objective Function Survey 2'!i2j10</vt:lpstr>
      <vt:lpstr>i2j10</vt:lpstr>
      <vt:lpstr>'Objective Function Survey 2'!i2j2</vt:lpstr>
      <vt:lpstr>i2j2</vt:lpstr>
      <vt:lpstr>'Objective Function Survey 2'!i2j3</vt:lpstr>
      <vt:lpstr>i2j3</vt:lpstr>
      <vt:lpstr>'Objective Function Survey 2'!i2j4</vt:lpstr>
      <vt:lpstr>i2j4</vt:lpstr>
      <vt:lpstr>'Objective Function Survey 2'!i2j5</vt:lpstr>
      <vt:lpstr>i2j5</vt:lpstr>
      <vt:lpstr>'Objective Function Survey 2'!i2j6</vt:lpstr>
      <vt:lpstr>i2j6</vt:lpstr>
      <vt:lpstr>'Objective Function Survey 2'!i2j7</vt:lpstr>
      <vt:lpstr>i2j7</vt:lpstr>
      <vt:lpstr>'Objective Function Survey 2'!i2j8</vt:lpstr>
      <vt:lpstr>i2j8</vt:lpstr>
      <vt:lpstr>'Objective Function Survey 2'!i2j9</vt:lpstr>
      <vt:lpstr>i2j9</vt:lpstr>
      <vt:lpstr>'Objective Function Survey 2'!i3.1j</vt:lpstr>
      <vt:lpstr>i3.1j</vt:lpstr>
      <vt:lpstr>i3.1j.</vt:lpstr>
      <vt:lpstr>'Objective Function Survey 2'!i3j1</vt:lpstr>
      <vt:lpstr>i3j1</vt:lpstr>
      <vt:lpstr>'Objective Function Survey 2'!i3j1.</vt:lpstr>
      <vt:lpstr>i3j1.</vt:lpstr>
      <vt:lpstr>'Objective Function Survey 2'!i3j10</vt:lpstr>
      <vt:lpstr>i3j10</vt:lpstr>
      <vt:lpstr>'Objective Function Survey 2'!i3j2</vt:lpstr>
      <vt:lpstr>i3j2</vt:lpstr>
      <vt:lpstr>'Objective Function Survey 2'!i3j3</vt:lpstr>
      <vt:lpstr>i3j3</vt:lpstr>
      <vt:lpstr>'Objective Function Survey 2'!i3j4</vt:lpstr>
      <vt:lpstr>i3j4</vt:lpstr>
      <vt:lpstr>'Objective Function Survey 2'!i3j5</vt:lpstr>
      <vt:lpstr>i3j5</vt:lpstr>
      <vt:lpstr>'Objective Function Survey 2'!i3j6</vt:lpstr>
      <vt:lpstr>i3j6</vt:lpstr>
      <vt:lpstr>'Objective Function Survey 2'!i3j7</vt:lpstr>
      <vt:lpstr>i3j7</vt:lpstr>
      <vt:lpstr>'Objective Function Survey 2'!i3j8</vt:lpstr>
      <vt:lpstr>i3j8</vt:lpstr>
      <vt:lpstr>'Objective Function Survey 2'!i3j9</vt:lpstr>
      <vt:lpstr>i3j9</vt:lpstr>
      <vt:lpstr>'Objective Function Survey 2'!i4.1j</vt:lpstr>
      <vt:lpstr>i4.1j</vt:lpstr>
      <vt:lpstr>'Objective Function Survey 2'!i4j1</vt:lpstr>
      <vt:lpstr>i4j1</vt:lpstr>
      <vt:lpstr>'Objective Function Survey 2'!i4j1.</vt:lpstr>
      <vt:lpstr>i4j1.</vt:lpstr>
      <vt:lpstr>'Objective Function Survey 2'!i4j10</vt:lpstr>
      <vt:lpstr>i4j10</vt:lpstr>
      <vt:lpstr>'Objective Function Survey 2'!i4j2</vt:lpstr>
      <vt:lpstr>i4j2</vt:lpstr>
      <vt:lpstr>'Objective Function Survey 2'!i4j3</vt:lpstr>
      <vt:lpstr>i4j3</vt:lpstr>
      <vt:lpstr>'Objective Function Survey 2'!i4j4</vt:lpstr>
      <vt:lpstr>i4j4</vt:lpstr>
      <vt:lpstr>'Objective Function Survey 2'!i4j5</vt:lpstr>
      <vt:lpstr>i4j5</vt:lpstr>
      <vt:lpstr>'Objective Function Survey 2'!i4j6</vt:lpstr>
      <vt:lpstr>i4j6</vt:lpstr>
      <vt:lpstr>'Objective Function Survey 2'!i4j7</vt:lpstr>
      <vt:lpstr>i4j7</vt:lpstr>
      <vt:lpstr>'Objective Function Survey 2'!i4j8</vt:lpstr>
      <vt:lpstr>i4j8</vt:lpstr>
      <vt:lpstr>'Objective Function Survey 2'!i4j9</vt:lpstr>
      <vt:lpstr>i4j9</vt:lpstr>
      <vt:lpstr>'Objective Function Survey 2'!i5.1j</vt:lpstr>
      <vt:lpstr>i5.1j</vt:lpstr>
      <vt:lpstr>'Objective Function Survey 2'!i5j1</vt:lpstr>
      <vt:lpstr>i5j1</vt:lpstr>
      <vt:lpstr>'Objective Function Survey 2'!i5j1.</vt:lpstr>
      <vt:lpstr>i5j1.</vt:lpstr>
      <vt:lpstr>'Objective Function Survey 2'!i5j10</vt:lpstr>
      <vt:lpstr>i5j10</vt:lpstr>
      <vt:lpstr>'Objective Function Survey 2'!i5j2</vt:lpstr>
      <vt:lpstr>i5j2</vt:lpstr>
      <vt:lpstr>'Objective Function Survey 2'!i5j3</vt:lpstr>
      <vt:lpstr>i5j3</vt:lpstr>
      <vt:lpstr>'Objective Function Survey 2'!i5j4</vt:lpstr>
      <vt:lpstr>i5j4</vt:lpstr>
      <vt:lpstr>'Objective Function Survey 2'!i5j5</vt:lpstr>
      <vt:lpstr>i5j5</vt:lpstr>
      <vt:lpstr>'Objective Function Survey 2'!i5j6</vt:lpstr>
      <vt:lpstr>i5j6</vt:lpstr>
      <vt:lpstr>'Objective Function Survey 2'!i5j7</vt:lpstr>
      <vt:lpstr>i5j7</vt:lpstr>
      <vt:lpstr>'Objective Function Survey 2'!i5j8</vt:lpstr>
      <vt:lpstr>i5j8</vt:lpstr>
      <vt:lpstr>'Objective Function Survey 2'!i5j9</vt:lpstr>
      <vt:lpstr>i5j9</vt:lpstr>
      <vt:lpstr>'Objective Function Survey 2'!i6.1j</vt:lpstr>
      <vt:lpstr>i6.1j</vt:lpstr>
      <vt:lpstr>'Objective Function Survey 2'!i6j1</vt:lpstr>
      <vt:lpstr>i6j1</vt:lpstr>
      <vt:lpstr>'Objective Function Survey 2'!i6j1.</vt:lpstr>
      <vt:lpstr>i6j1.</vt:lpstr>
      <vt:lpstr>'Objective Function Survey 2'!i6j10</vt:lpstr>
      <vt:lpstr>i6j10</vt:lpstr>
      <vt:lpstr>'Objective Function Survey 2'!i6j2</vt:lpstr>
      <vt:lpstr>i6j2</vt:lpstr>
      <vt:lpstr>'Objective Function Survey 2'!i6j3</vt:lpstr>
      <vt:lpstr>i6j3</vt:lpstr>
      <vt:lpstr>'Objective Function Survey 2'!i6j4</vt:lpstr>
      <vt:lpstr>i6j4</vt:lpstr>
      <vt:lpstr>'Objective Function Survey 2'!i6j5</vt:lpstr>
      <vt:lpstr>i6j5</vt:lpstr>
      <vt:lpstr>'Objective Function Survey 2'!i6j6</vt:lpstr>
      <vt:lpstr>i6j6</vt:lpstr>
      <vt:lpstr>'Objective Function Survey 2'!i6j7</vt:lpstr>
      <vt:lpstr>i6j7</vt:lpstr>
      <vt:lpstr>'Objective Function Survey 2'!i6j8</vt:lpstr>
      <vt:lpstr>i6j8</vt:lpstr>
      <vt:lpstr>'Objective Function Survey 2'!i6j9</vt:lpstr>
      <vt:lpstr>i6j9</vt:lpstr>
      <vt:lpstr>'Objective Function Survey 2'!i7.1j</vt:lpstr>
      <vt:lpstr>i7.1j</vt:lpstr>
      <vt:lpstr>'Objective Function Survey 2'!i7j1</vt:lpstr>
      <vt:lpstr>i7j1</vt:lpstr>
      <vt:lpstr>'Objective Function Survey 2'!i7j1.</vt:lpstr>
      <vt:lpstr>i7j1.</vt:lpstr>
      <vt:lpstr>'Objective Function Survey 2'!i7j10</vt:lpstr>
      <vt:lpstr>i7j10</vt:lpstr>
      <vt:lpstr>'Objective Function Survey 2'!i7j2</vt:lpstr>
      <vt:lpstr>i7j2</vt:lpstr>
      <vt:lpstr>'Objective Function Survey 2'!i7j3</vt:lpstr>
      <vt:lpstr>i7j3</vt:lpstr>
      <vt:lpstr>'Objective Function Survey 2'!i7j4</vt:lpstr>
      <vt:lpstr>i7j4</vt:lpstr>
      <vt:lpstr>'Objective Function Survey 2'!i7j5</vt:lpstr>
      <vt:lpstr>i7j5</vt:lpstr>
      <vt:lpstr>'Objective Function Survey 2'!i7j6</vt:lpstr>
      <vt:lpstr>i7j6</vt:lpstr>
      <vt:lpstr>'Objective Function Survey 2'!i7j7</vt:lpstr>
      <vt:lpstr>i7j7</vt:lpstr>
      <vt:lpstr>'Objective Function Survey 2'!i7j8</vt:lpstr>
      <vt:lpstr>i7j8</vt:lpstr>
      <vt:lpstr>'Objective Function Survey 2'!i7j9</vt:lpstr>
      <vt:lpstr>i7j9</vt:lpstr>
      <vt:lpstr>'Objective Function Survey 2'!i8.1j</vt:lpstr>
      <vt:lpstr>i8.1j</vt:lpstr>
      <vt:lpstr>'Objective Function Survey 2'!i8j1</vt:lpstr>
      <vt:lpstr>i8j1</vt:lpstr>
      <vt:lpstr>'Objective Function Survey 2'!i8j1.</vt:lpstr>
      <vt:lpstr>i8j1.</vt:lpstr>
      <vt:lpstr>'Objective Function Survey 2'!i8j10</vt:lpstr>
      <vt:lpstr>i8j10</vt:lpstr>
      <vt:lpstr>'Objective Function Survey 2'!i8j2</vt:lpstr>
      <vt:lpstr>i8j2</vt:lpstr>
      <vt:lpstr>'Objective Function Survey 2'!I8J3</vt:lpstr>
      <vt:lpstr>I8J3</vt:lpstr>
      <vt:lpstr>'Objective Function Survey 2'!i8j4</vt:lpstr>
      <vt:lpstr>i8j4</vt:lpstr>
      <vt:lpstr>'Objective Function Survey 2'!i8j5</vt:lpstr>
      <vt:lpstr>i8j5</vt:lpstr>
      <vt:lpstr>'Objective Function Survey 2'!i8j6</vt:lpstr>
      <vt:lpstr>i8j6</vt:lpstr>
      <vt:lpstr>'Objective Function Survey 2'!i8j7</vt:lpstr>
      <vt:lpstr>i8j7</vt:lpstr>
      <vt:lpstr>'Objective Function Survey 2'!i8j8</vt:lpstr>
      <vt:lpstr>i8j8</vt:lpstr>
      <vt:lpstr>'Objective Function Survey 2'!i8j9</vt:lpstr>
      <vt:lpstr>i8j9</vt:lpstr>
      <vt:lpstr>'Objective Function Survey 2'!i9.1j</vt:lpstr>
      <vt:lpstr>i9.1j</vt:lpstr>
      <vt:lpstr>'Objective Function Survey 2'!i9j1</vt:lpstr>
      <vt:lpstr>i9j1</vt:lpstr>
      <vt:lpstr>'Objective Function Survey 2'!i9j1.</vt:lpstr>
      <vt:lpstr>i9j1.</vt:lpstr>
      <vt:lpstr>'Objective Function Survey 2'!i9j10</vt:lpstr>
      <vt:lpstr>i9j10</vt:lpstr>
      <vt:lpstr>'Objective Function Survey 2'!i9j2</vt:lpstr>
      <vt:lpstr>i9j2</vt:lpstr>
      <vt:lpstr>'Objective Function Survey 2'!i9j3</vt:lpstr>
      <vt:lpstr>i9j3</vt:lpstr>
      <vt:lpstr>'Objective Function Survey 2'!i9j4</vt:lpstr>
      <vt:lpstr>i9j4</vt:lpstr>
      <vt:lpstr>'Objective Function Survey 2'!i9j5</vt:lpstr>
      <vt:lpstr>i9j5</vt:lpstr>
      <vt:lpstr>'Objective Function Survey 2'!i9j6</vt:lpstr>
      <vt:lpstr>i9j6</vt:lpstr>
      <vt:lpstr>'Objective Function Survey 2'!i9j7</vt:lpstr>
      <vt:lpstr>i9j7</vt:lpstr>
      <vt:lpstr>'Objective Function Survey 2'!i9j8</vt:lpstr>
      <vt:lpstr>i9j8</vt:lpstr>
      <vt:lpstr>'Objective Function Survey 2'!i9j9</vt:lpstr>
      <vt:lpstr>i9j9</vt:lpstr>
      <vt:lpstr>ide</vt:lpstr>
      <vt:lpstr>'Objective Function Survey 2'!internals</vt:lpstr>
      <vt:lpstr>internals</vt:lpstr>
      <vt:lpstr>'Objective Function Survey 2'!j10max</vt:lpstr>
      <vt:lpstr>j10max</vt:lpstr>
      <vt:lpstr>'Objective Function Survey 2'!j10min</vt:lpstr>
      <vt:lpstr>j10min</vt:lpstr>
      <vt:lpstr>'Objective Function Survey 2'!j1max</vt:lpstr>
      <vt:lpstr>j1max</vt:lpstr>
      <vt:lpstr>'Objective Function Survey 2'!j1min</vt:lpstr>
      <vt:lpstr>j1min</vt:lpstr>
      <vt:lpstr>'Objective Function Survey 2'!j2max</vt:lpstr>
      <vt:lpstr>j2max</vt:lpstr>
      <vt:lpstr>'Objective Function Survey 2'!j2min</vt:lpstr>
      <vt:lpstr>j2min</vt:lpstr>
      <vt:lpstr>'Objective Function Survey 2'!j3max</vt:lpstr>
      <vt:lpstr>j3max</vt:lpstr>
      <vt:lpstr>'Objective Function Survey 2'!j3min</vt:lpstr>
      <vt:lpstr>j3min</vt:lpstr>
      <vt:lpstr>'Objective Function Survey 2'!j4max</vt:lpstr>
      <vt:lpstr>j4max</vt:lpstr>
      <vt:lpstr>'Objective Function Survey 2'!j4min</vt:lpstr>
      <vt:lpstr>j4min</vt:lpstr>
      <vt:lpstr>'Objective Function Survey 2'!j5max</vt:lpstr>
      <vt:lpstr>j5max</vt:lpstr>
      <vt:lpstr>'Objective Function Survey 2'!j5min</vt:lpstr>
      <vt:lpstr>j5min</vt:lpstr>
      <vt:lpstr>'Objective Function Survey 2'!j6max</vt:lpstr>
      <vt:lpstr>j6max</vt:lpstr>
      <vt:lpstr>'Objective Function Survey 2'!j6min</vt:lpstr>
      <vt:lpstr>j6min</vt:lpstr>
      <vt:lpstr>'Objective Function Survey 2'!j7max</vt:lpstr>
      <vt:lpstr>j7max</vt:lpstr>
      <vt:lpstr>'Objective Function Survey 2'!j7min</vt:lpstr>
      <vt:lpstr>j7min</vt:lpstr>
      <vt:lpstr>'Objective Function Survey 2'!j8max</vt:lpstr>
      <vt:lpstr>j8max</vt:lpstr>
      <vt:lpstr>'Objective Function Survey 2'!j8min</vt:lpstr>
      <vt:lpstr>j8min</vt:lpstr>
      <vt:lpstr>'Objective Function Survey 2'!j9max</vt:lpstr>
      <vt:lpstr>j9max</vt:lpstr>
      <vt:lpstr>'Objective Function Survey 2'!j9min</vt:lpstr>
      <vt:lpstr>j9min</vt:lpstr>
      <vt:lpstr>'Objective Function Survey 2'!Li.max</vt:lpstr>
      <vt:lpstr>Li.max</vt:lpstr>
      <vt:lpstr>'Objective Function Survey 2'!Li.min</vt:lpstr>
      <vt:lpstr>Li.min</vt:lpstr>
      <vt:lpstr>'Objective Function Survey 2'!Marg.max</vt:lpstr>
      <vt:lpstr>Marg.max</vt:lpstr>
      <vt:lpstr>'Objective Function Survey 2'!Marg.min</vt:lpstr>
      <vt:lpstr>Marg.min</vt:lpstr>
      <vt:lpstr>'Objective Function Survey 2'!Opt.Value</vt:lpstr>
      <vt:lpstr>Opt.Value</vt:lpstr>
      <vt:lpstr>'Objective Function Survey 2'!Pier.max</vt:lpstr>
      <vt:lpstr>Pier.max</vt:lpstr>
      <vt:lpstr>'Objective Function Survey 2'!Pier.min</vt:lpstr>
      <vt:lpstr>Pier.min</vt:lpstr>
      <vt:lpstr>proj.count1</vt:lpstr>
      <vt:lpstr>sum</vt:lpstr>
      <vt:lpstr>sum.i1j</vt:lpstr>
      <vt:lpstr>sumj.i1</vt:lpstr>
      <vt:lpstr>'Objective Function Survey 2'!Sylv.max</vt:lpstr>
      <vt:lpstr>Sylv.max</vt:lpstr>
      <vt:lpstr>'Objective Function Survey 2'!Sylv.min</vt:lpstr>
      <vt:lpstr>Sylv.min</vt:lpstr>
      <vt:lpstr>'Objective Function Survey 2'!X7i1j1</vt:lpstr>
      <vt:lpstr>X7i1j1</vt:lpstr>
      <vt:lpstr>'Objective Function Survey 2'!Xi1j1</vt:lpstr>
      <vt:lpstr>Xi1j1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Bonello Ghio</dc:creator>
  <cp:lastModifiedBy>Microsoft Office User</cp:lastModifiedBy>
  <dcterms:created xsi:type="dcterms:W3CDTF">2019-10-25T13:58:11Z</dcterms:created>
  <dcterms:modified xsi:type="dcterms:W3CDTF">2020-08-07T21:06:24Z</dcterms:modified>
</cp:coreProperties>
</file>