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75" windowWidth="13470" windowHeight="12735"/>
  </bookViews>
  <sheets>
    <sheet name="Transport SG" sheetId="15" r:id="rId1"/>
    <sheet name="Program" sheetId="17" r:id="rId2"/>
    <sheet name="program lucru" sheetId="16" r:id="rId3"/>
  </sheets>
  <definedNames>
    <definedName name="_xlnm._FilterDatabase" localSheetId="0" hidden="1">'Transport SG'!$A$1:$L$298</definedName>
  </definedNames>
  <calcPr calcId="145621"/>
</workbook>
</file>

<file path=xl/calcChain.xml><?xml version="1.0" encoding="utf-8"?>
<calcChain xmlns="http://schemas.openxmlformats.org/spreadsheetml/2006/main">
  <c r="AI7" i="16" l="1"/>
  <c r="AI8" i="16"/>
  <c r="AI9" i="16"/>
  <c r="AI6" i="16"/>
  <c r="AM9" i="16" l="1"/>
  <c r="AL9" i="16"/>
  <c r="AK9" i="16"/>
  <c r="AJ9" i="16"/>
  <c r="AM8" i="16"/>
  <c r="AL8" i="16"/>
  <c r="AK8" i="16"/>
  <c r="AJ8" i="16"/>
  <c r="AM7" i="16"/>
  <c r="AL7" i="16"/>
  <c r="AK7" i="16"/>
  <c r="AJ7" i="16"/>
  <c r="AM6" i="16"/>
  <c r="AL6" i="16"/>
  <c r="AK6" i="16"/>
  <c r="AJ6" i="16"/>
  <c r="AM18" i="16"/>
  <c r="AL18" i="16"/>
  <c r="AK18" i="16"/>
  <c r="AJ18" i="16"/>
  <c r="AI18" i="16"/>
  <c r="AM17" i="16"/>
  <c r="AL17" i="16"/>
  <c r="AK17" i="16"/>
  <c r="AJ17" i="16"/>
  <c r="AI17" i="16"/>
  <c r="AM16" i="16"/>
  <c r="AL16" i="16"/>
  <c r="AK16" i="16"/>
  <c r="AJ16" i="16"/>
  <c r="AI16" i="16"/>
  <c r="AM15" i="16"/>
  <c r="AL15" i="16"/>
  <c r="AK15" i="16"/>
  <c r="AJ15" i="16"/>
  <c r="AI15" i="16"/>
  <c r="AN16" i="16" l="1"/>
  <c r="AO16" i="16" s="1"/>
  <c r="AN15" i="16"/>
  <c r="AO15" i="16" s="1"/>
  <c r="AN7" i="16"/>
  <c r="AO7" i="16" s="1"/>
  <c r="AN6" i="16"/>
  <c r="AO6" i="16" s="1"/>
  <c r="AN18" i="16"/>
  <c r="AO18" i="16" s="1"/>
  <c r="AN9" i="16"/>
  <c r="AO9" i="16" s="1"/>
  <c r="AN17" i="16"/>
  <c r="AO17" i="16" s="1"/>
  <c r="AN8" i="16"/>
  <c r="AO8" i="16" s="1"/>
  <c r="AJ44" i="16" l="1"/>
  <c r="AI36" i="16"/>
  <c r="AM55" i="16"/>
  <c r="AL55" i="16"/>
  <c r="AK55" i="16"/>
  <c r="AJ55" i="16"/>
  <c r="AI55" i="16"/>
  <c r="AM54" i="16"/>
  <c r="AL54" i="16"/>
  <c r="AK54" i="16"/>
  <c r="AJ54" i="16"/>
  <c r="AI54" i="16"/>
  <c r="AM53" i="16"/>
  <c r="AL53" i="16"/>
  <c r="AK53" i="16"/>
  <c r="AJ53" i="16"/>
  <c r="AI53" i="16"/>
  <c r="AM52" i="16"/>
  <c r="AL52" i="16"/>
  <c r="AK52" i="16"/>
  <c r="AJ52" i="16"/>
  <c r="AI52" i="16"/>
  <c r="AM46" i="16"/>
  <c r="AL46" i="16"/>
  <c r="AK46" i="16"/>
  <c r="AJ46" i="16"/>
  <c r="AI46" i="16"/>
  <c r="AM45" i="16"/>
  <c r="AL45" i="16"/>
  <c r="AK45" i="16"/>
  <c r="AJ45" i="16"/>
  <c r="AI45" i="16"/>
  <c r="AM44" i="16"/>
  <c r="AL44" i="16"/>
  <c r="AK44" i="16"/>
  <c r="AI44" i="16"/>
  <c r="AM43" i="16"/>
  <c r="AL43" i="16"/>
  <c r="AK43" i="16"/>
  <c r="AJ43" i="16"/>
  <c r="AI43" i="16"/>
  <c r="AM37" i="16"/>
  <c r="AL37" i="16"/>
  <c r="AK37" i="16"/>
  <c r="AJ37" i="16"/>
  <c r="AI37" i="16"/>
  <c r="AM36" i="16"/>
  <c r="AL36" i="16"/>
  <c r="AK36" i="16"/>
  <c r="AJ36" i="16"/>
  <c r="AM35" i="16"/>
  <c r="AL35" i="16"/>
  <c r="AK35" i="16"/>
  <c r="AJ35" i="16"/>
  <c r="AI35" i="16"/>
  <c r="AM34" i="16"/>
  <c r="AL34" i="16"/>
  <c r="AK34" i="16"/>
  <c r="AJ34" i="16"/>
  <c r="AI34" i="16"/>
  <c r="AM28" i="16"/>
  <c r="AL28" i="16"/>
  <c r="AK28" i="16"/>
  <c r="AJ28" i="16"/>
  <c r="AI28" i="16"/>
  <c r="AM27" i="16"/>
  <c r="AL27" i="16"/>
  <c r="AK27" i="16"/>
  <c r="AJ27" i="16"/>
  <c r="AI27" i="16"/>
  <c r="AM26" i="16"/>
  <c r="AL26" i="16"/>
  <c r="AK26" i="16"/>
  <c r="AJ26" i="16"/>
  <c r="AI26" i="16"/>
  <c r="AM25" i="16"/>
  <c r="AL25" i="16"/>
  <c r="AK25" i="16"/>
  <c r="AJ25" i="16"/>
  <c r="AI25" i="16"/>
  <c r="AN53" i="16" l="1"/>
  <c r="AO53" i="16" s="1"/>
  <c r="AN52" i="16"/>
  <c r="AO52" i="16" s="1"/>
  <c r="AN54" i="16"/>
  <c r="AO54" i="16" s="1"/>
  <c r="AN46" i="16"/>
  <c r="AO46" i="16" s="1"/>
  <c r="AN44" i="16"/>
  <c r="AO44" i="16" s="1"/>
  <c r="AN37" i="16"/>
  <c r="AO37" i="16" s="1"/>
  <c r="AN26" i="16"/>
  <c r="AO26" i="16" s="1"/>
  <c r="AN45" i="16"/>
  <c r="AO45" i="16" s="1"/>
  <c r="AN35" i="16"/>
  <c r="AO35" i="16" s="1"/>
  <c r="AN34" i="16"/>
  <c r="AO34" i="16" s="1"/>
  <c r="AN27" i="16"/>
  <c r="AO27" i="16" s="1"/>
  <c r="AN28" i="16"/>
  <c r="AO28" i="16" s="1"/>
  <c r="AN25" i="16"/>
  <c r="AO25" i="16" s="1"/>
  <c r="AN43" i="16"/>
  <c r="AO43" i="16" s="1"/>
  <c r="AN36" i="16"/>
  <c r="AO36" i="16" s="1"/>
  <c r="AN55" i="16"/>
  <c r="AO55" i="16" s="1"/>
</calcChain>
</file>

<file path=xl/sharedStrings.xml><?xml version="1.0" encoding="utf-8"?>
<sst xmlns="http://schemas.openxmlformats.org/spreadsheetml/2006/main" count="2445" uniqueCount="961">
  <si>
    <t>STATIE</t>
  </si>
  <si>
    <t>SG10</t>
  </si>
  <si>
    <t>SG03</t>
  </si>
  <si>
    <t>GEORGIU SORINA-COSMINA</t>
  </si>
  <si>
    <t>MAIAN PARASCHIVA-ANGELA</t>
  </si>
  <si>
    <t>TALPA MONICA</t>
  </si>
  <si>
    <t>ALUAS MARIANA SIMONA</t>
  </si>
  <si>
    <t>BALAZS ALEXANDRU</t>
  </si>
  <si>
    <t>BALAZS VIOREL SORIN</t>
  </si>
  <si>
    <t>BALC EUGENIA</t>
  </si>
  <si>
    <t>BARNUT RAZVAN SIMION</t>
  </si>
  <si>
    <t>BERCIU GABRIEL MARIAN</t>
  </si>
  <si>
    <t>BORCA CRINA MONICA</t>
  </si>
  <si>
    <t>SG04</t>
  </si>
  <si>
    <t>BORZASI OLIMPIA</t>
  </si>
  <si>
    <t>BUDUSAN MARCELA</t>
  </si>
  <si>
    <t>CAPRAR MARCEL CRISTIAN</t>
  </si>
  <si>
    <t>CATRA COSMIN SABIN</t>
  </si>
  <si>
    <t>CHIRA LUCIAN COSMIN</t>
  </si>
  <si>
    <t>COCIS ROZALIA MELINDA</t>
  </si>
  <si>
    <t>DOBOCAN IOANA MIRELA</t>
  </si>
  <si>
    <t>FILIP BIANCA</t>
  </si>
  <si>
    <t>FULOP IOAN ANDREI</t>
  </si>
  <si>
    <t>GADALEAN LILIANA CAMELIA</t>
  </si>
  <si>
    <t>GAVREA VIORICA</t>
  </si>
  <si>
    <t>GERGELY ADRIANA LUMINITA</t>
  </si>
  <si>
    <t>GRASIN IOANA MARIANA</t>
  </si>
  <si>
    <t>GRELUS IRINA LIVIA</t>
  </si>
  <si>
    <t>HALMAGYI IZABELLA</t>
  </si>
  <si>
    <t>HARANGUS CRINA</t>
  </si>
  <si>
    <t>HEREMBAS HERMINA</t>
  </si>
  <si>
    <t>HERMAN SABELA GABRIELA</t>
  </si>
  <si>
    <t>INAUAN ANA</t>
  </si>
  <si>
    <t>KISS CLARA VARVARA</t>
  </si>
  <si>
    <t>LAKO-NAGY CORINA MARCELA</t>
  </si>
  <si>
    <t>LASZLOFFY EMESE</t>
  </si>
  <si>
    <t>LUCACIU VIORICA</t>
  </si>
  <si>
    <t>MAN OPRITA</t>
  </si>
  <si>
    <t>MARKOSI BALAZS</t>
  </si>
  <si>
    <t>MOLDOVAN BERNAT</t>
  </si>
  <si>
    <t>MOLDOVAN RAMONA REGHINA</t>
  </si>
  <si>
    <t>MOSNEGUTU ALIN ROGER</t>
  </si>
  <si>
    <t>OLTEAN MARIA ELENA</t>
  </si>
  <si>
    <t>PETIS LILIANA SIMONA</t>
  </si>
  <si>
    <t>PETRISOR MARIA</t>
  </si>
  <si>
    <t>PLOSCAR DARIUS</t>
  </si>
  <si>
    <t>POP CLARA</t>
  </si>
  <si>
    <t>POP CODRUTA DORINA</t>
  </si>
  <si>
    <t>PRODAN ADRIANA</t>
  </si>
  <si>
    <t>PRUNDUS BOGDAN DUMITRU</t>
  </si>
  <si>
    <t>RAT IOANA MARCELA</t>
  </si>
  <si>
    <t>REPEDE VALER</t>
  </si>
  <si>
    <t>ROMAN ELENA</t>
  </si>
  <si>
    <t>SIGHEARTAU CECILIA</t>
  </si>
  <si>
    <t>SOCACIU LARISSA PAULA</t>
  </si>
  <si>
    <t>SZABO ILDIKO-MAGDOLNA</t>
  </si>
  <si>
    <t>TEPAR SAVETA</t>
  </si>
  <si>
    <t>TINI SAMOILA</t>
  </si>
  <si>
    <t>TOMOIAG IOANA CLAUDIA</t>
  </si>
  <si>
    <t>VADASZ ILEANA FLORINA</t>
  </si>
  <si>
    <t>CORCHIS RADU NICOLAE</t>
  </si>
  <si>
    <t>POP EVA</t>
  </si>
  <si>
    <t>VIZAUER ERICA-ANGELA</t>
  </si>
  <si>
    <t>Dej, Standard</t>
  </si>
  <si>
    <t>OCNA DEJ</t>
  </si>
  <si>
    <t>Valea Codorului</t>
  </si>
  <si>
    <t>BONTIDA</t>
  </si>
  <si>
    <t>Jucu, KM 17</t>
  </si>
  <si>
    <t>Dej, Viile Dejului</t>
  </si>
  <si>
    <t>Iclod, Pod Alunis</t>
  </si>
  <si>
    <t>DEJ UM</t>
  </si>
  <si>
    <t>Gherla, Autogara</t>
  </si>
  <si>
    <t>DEJ STANDARD</t>
  </si>
  <si>
    <t>com. Rascruci</t>
  </si>
  <si>
    <t>ICLOD CENTRU</t>
  </si>
  <si>
    <t>Dej, BIG</t>
  </si>
  <si>
    <t>VIILE DEJULUI</t>
  </si>
  <si>
    <t>RUGASESTI</t>
  </si>
  <si>
    <t>GHERLA CENTRU</t>
  </si>
  <si>
    <t>GHERLA AUTOGARA</t>
  </si>
  <si>
    <t>FUNDATURA intersectie</t>
  </si>
  <si>
    <t>FUNDATURA ISCP</t>
  </si>
  <si>
    <t>Caseiu, Magazin</t>
  </si>
  <si>
    <t>Iclod, Centru</t>
  </si>
  <si>
    <t>Dej, DOMO</t>
  </si>
  <si>
    <t>DEJ Vanatorul</t>
  </si>
  <si>
    <t>DEJ COMPETROL</t>
  </si>
  <si>
    <t>ICLOD POD</t>
  </si>
  <si>
    <t>Dej, EVREI</t>
  </si>
  <si>
    <t>DEJ EVREI</t>
  </si>
  <si>
    <t>ORMAN</t>
  </si>
  <si>
    <t>RASCRUCI Kallos</t>
  </si>
  <si>
    <t>MATERNA</t>
  </si>
  <si>
    <t>PENNY MARKET</t>
  </si>
  <si>
    <t>VALEA CODORULUI EVREI</t>
  </si>
  <si>
    <t>KAUFLAND TURDA</t>
  </si>
  <si>
    <t>TOTH ROZALIA</t>
  </si>
  <si>
    <t>LINCA ROZALIA ADELINA</t>
  </si>
  <si>
    <t>SENS GIRATORIU BT</t>
  </si>
  <si>
    <t>CIOCIRLIE GABRIEL</t>
  </si>
  <si>
    <t>NAGY EVA</t>
  </si>
  <si>
    <t>DABACA</t>
  </si>
  <si>
    <t>CHETAN MARIA ANTONIA</t>
  </si>
  <si>
    <t>JUCHI LUCRETIA RALUCA</t>
  </si>
  <si>
    <t>BUDEAN CRISTINA DANIELA</t>
  </si>
  <si>
    <t>MINZAT ANDRA MARIA</t>
  </si>
  <si>
    <t>MINTIU GHERLII</t>
  </si>
  <si>
    <t>SANDRU ALEXANDRU</t>
  </si>
  <si>
    <t>SINTIOANA</t>
  </si>
  <si>
    <t>DOBOS ADRIANA EMANUELA</t>
  </si>
  <si>
    <t>LUNA DE JOS</t>
  </si>
  <si>
    <t>BOB ANGELA</t>
  </si>
  <si>
    <t>POP RODICA</t>
  </si>
  <si>
    <t>TEOCAN DOINA</t>
  </si>
  <si>
    <t>PANTICEU</t>
  </si>
  <si>
    <t>TONCO MARIUS</t>
  </si>
  <si>
    <t xml:space="preserve">Panticeu </t>
  </si>
  <si>
    <t>BELIAN VASILE</t>
  </si>
  <si>
    <t>FODORA</t>
  </si>
  <si>
    <t>SOM SEPTIMIU</t>
  </si>
  <si>
    <t>TAGA</t>
  </si>
  <si>
    <t>MATEUT DAN</t>
  </si>
  <si>
    <t>MATEUT ELVIRA</t>
  </si>
  <si>
    <t>PREDA TIBOR</t>
  </si>
  <si>
    <t>RADU MARIA</t>
  </si>
  <si>
    <t>MURESAN MARIA ANA</t>
  </si>
  <si>
    <t>CABA DOREL ADRIAN</t>
  </si>
  <si>
    <t>HALLER IOANA LARISA</t>
  </si>
  <si>
    <t>EPAN DORINA-MARIANA</t>
  </si>
  <si>
    <t>GHERMAN ADRIANA</t>
  </si>
  <si>
    <t>PETRESTI</t>
  </si>
  <si>
    <t>KALLAI IOAN</t>
  </si>
  <si>
    <t>COVACI CARMEN</t>
  </si>
  <si>
    <t>MOSUTAN ELISABETA</t>
  </si>
  <si>
    <t>RUS MARIA</t>
  </si>
  <si>
    <t>RADU RARES CORNEL</t>
  </si>
  <si>
    <t>STOICA ELISABETA ADRIANA</t>
  </si>
  <si>
    <t>CENGERI ALEXANDRINA-MIHAELA</t>
  </si>
  <si>
    <t>DAN ADINA MARIANA</t>
  </si>
  <si>
    <t>SA01</t>
  </si>
  <si>
    <t>SA02</t>
  </si>
  <si>
    <t>BLOCURI CT</t>
  </si>
  <si>
    <t>Gherla Pijama</t>
  </si>
  <si>
    <t>Veres Angela Teodora</t>
  </si>
  <si>
    <t>Salisca</t>
  </si>
  <si>
    <t>CASEIU</t>
  </si>
  <si>
    <t>BLOCURI- CT</t>
  </si>
  <si>
    <t>Gherla PIJAMA</t>
  </si>
  <si>
    <t>Gherla, Centru</t>
  </si>
  <si>
    <t xml:space="preserve">DABACA </t>
  </si>
  <si>
    <t>FIZESUL GHERLII</t>
  </si>
  <si>
    <t>Samihaian Vasile Florin</t>
  </si>
  <si>
    <t>Bontida- Centru</t>
  </si>
  <si>
    <t>Floresti Profi</t>
  </si>
  <si>
    <t>Dej, UM</t>
  </si>
  <si>
    <t>CICIOVAN ANA-MARIA</t>
  </si>
  <si>
    <t>LIVADA</t>
  </si>
  <si>
    <t>ROSTAS IZIDOR</t>
  </si>
  <si>
    <t>ROSTAS NADIA SIDONIA</t>
  </si>
  <si>
    <t>TAMAS LIVIA ANDREIA</t>
  </si>
  <si>
    <t>Borsa</t>
  </si>
  <si>
    <t>Feldioara-CENTRU</t>
  </si>
  <si>
    <t>ICLOD</t>
  </si>
  <si>
    <t>ANTAL LILIANA</t>
  </si>
  <si>
    <t>Gherla Petrom</t>
  </si>
  <si>
    <t>TL</t>
  </si>
  <si>
    <t>URISOR</t>
  </si>
  <si>
    <t>LEOCA ELENA-DANIELA</t>
  </si>
  <si>
    <t>SABO-VANCEA ALIN OVIDIU</t>
  </si>
  <si>
    <t>VARGA ALIN-DANIEL</t>
  </si>
  <si>
    <t>VAIDA CATALIN-PAUL</t>
  </si>
  <si>
    <t>VLAD ROZALIA</t>
  </si>
  <si>
    <t>MOLDOVAN MONICA FLORINA</t>
  </si>
  <si>
    <t>SIMON IRINA ILDIKO</t>
  </si>
  <si>
    <t>COC LAURENTIA-AURELIA</t>
  </si>
  <si>
    <t>Galgau, Salaj</t>
  </si>
  <si>
    <t xml:space="preserve">Materna, Turda </t>
  </si>
  <si>
    <t>VALEAN GAVRIL</t>
  </si>
  <si>
    <t>Guga</t>
  </si>
  <si>
    <t>VERES ROZALIA</t>
  </si>
  <si>
    <t>VIRTIC CRINA LUMINITA</t>
  </si>
  <si>
    <t xml:space="preserve">Ocna Dej </t>
  </si>
  <si>
    <t>Palatca</t>
  </si>
  <si>
    <t>Geaca</t>
  </si>
  <si>
    <t xml:space="preserve">GLOD </t>
  </si>
  <si>
    <t>SG1819</t>
  </si>
  <si>
    <t>OROS MARIA</t>
  </si>
  <si>
    <t>Cublesul Somesan, Centru</t>
  </si>
  <si>
    <t>Panticeu, Centru</t>
  </si>
  <si>
    <t>LUNG AUGUSTIN</t>
  </si>
  <si>
    <t>CORCODE ANA</t>
  </si>
  <si>
    <t>BLAJAN CHRIS-NARCIS</t>
  </si>
  <si>
    <t>Bontida strada principala</t>
  </si>
  <si>
    <t xml:space="preserve">Orman Centru </t>
  </si>
  <si>
    <t>LUNG NICOLAE</t>
  </si>
  <si>
    <t>CB</t>
  </si>
  <si>
    <t>MIHALY ANDREI</t>
  </si>
  <si>
    <t>LUNG DANIEL</t>
  </si>
  <si>
    <t>Penny Market Turda</t>
  </si>
  <si>
    <t>BENEA VIORICA-SUSANA</t>
  </si>
  <si>
    <t>HERMAN GHEORGHE</t>
  </si>
  <si>
    <t>LAPUSAN DORIN</t>
  </si>
  <si>
    <t>MOLDOVAN VASILE</t>
  </si>
  <si>
    <t>MURESAN CRISTINA</t>
  </si>
  <si>
    <t>PETRICAU IOANA</t>
  </si>
  <si>
    <t>HALMAGYI MIKLOS</t>
  </si>
  <si>
    <t>ORBAN LAURENTIU</t>
  </si>
  <si>
    <t>VOEVOD IOAN</t>
  </si>
  <si>
    <t>Gherla Autogara</t>
  </si>
  <si>
    <t>C.T. Lukoil</t>
  </si>
  <si>
    <t>Manastirea</t>
  </si>
  <si>
    <t>Mintiu Gherlii</t>
  </si>
  <si>
    <t>Panticeu</t>
  </si>
  <si>
    <t xml:space="preserve">Lunca Catcaului intersectie </t>
  </si>
  <si>
    <t xml:space="preserve">Luna de Jos </t>
  </si>
  <si>
    <t xml:space="preserve">GAZ CT </t>
  </si>
  <si>
    <t>SILAGHI CODRUTA</t>
  </si>
  <si>
    <t>POP IOAN</t>
  </si>
  <si>
    <t>COCIS FLAVIU-ADRIAN</t>
  </si>
  <si>
    <t>FUSTOS MARIA</t>
  </si>
  <si>
    <t>Lacu (com. Geaca) strada principala in statia de bus</t>
  </si>
  <si>
    <t>TAKACS TIBOR-IMRE</t>
  </si>
  <si>
    <t>TINI EVA-MAGDALENA</t>
  </si>
  <si>
    <t xml:space="preserve">Fizesu Gherlii </t>
  </si>
  <si>
    <t>POPA CLAUDIU IOAN</t>
  </si>
  <si>
    <t>GORGAN DANIELA</t>
  </si>
  <si>
    <t>BODEA ADELA DIANA</t>
  </si>
  <si>
    <t>CETAN</t>
  </si>
  <si>
    <t>Rascruci</t>
  </si>
  <si>
    <t>Nume</t>
  </si>
  <si>
    <t>VERES ISTVAN-ROBERT</t>
  </si>
  <si>
    <t>Baita</t>
  </si>
  <si>
    <t>Turda-L.National M. Viteazu</t>
  </si>
  <si>
    <t>HAIDAU TEODOR</t>
  </si>
  <si>
    <t>CSAPO ELISABETA-ROXANA</t>
  </si>
  <si>
    <t>Campia Turzii-E-on GAZ</t>
  </si>
  <si>
    <t>Catina</t>
  </si>
  <si>
    <t>Dej-Standard</t>
  </si>
  <si>
    <t>Dimbu Mare</t>
  </si>
  <si>
    <t>MURESAN CRISTINA-CLAUDIA</t>
  </si>
  <si>
    <t>POP SERGIU-MIHAI</t>
  </si>
  <si>
    <t>RUS FLORICA</t>
  </si>
  <si>
    <t>RUS MADALINA-MARCELA</t>
  </si>
  <si>
    <t>Coplean</t>
  </si>
  <si>
    <t>GRAVIDA</t>
  </si>
  <si>
    <t>REP team GH</t>
  </si>
  <si>
    <t>Post</t>
  </si>
  <si>
    <t>rep</t>
  </si>
  <si>
    <t>laser 1</t>
  </si>
  <si>
    <t>laser 2</t>
  </si>
  <si>
    <t>incarcare</t>
  </si>
  <si>
    <t>descarcare</t>
  </si>
  <si>
    <t>laser 3</t>
  </si>
  <si>
    <t>inele</t>
  </si>
  <si>
    <t>MAXIM ANDREI-IULIU</t>
  </si>
  <si>
    <t>NAGHI IULIANA</t>
  </si>
  <si>
    <t>POP ALIN-VASILE</t>
  </si>
  <si>
    <t>SFECHIS ALINA</t>
  </si>
  <si>
    <t>TAMAS EMANUEL</t>
  </si>
  <si>
    <t>Sanmarghita</t>
  </si>
  <si>
    <t>RUGASESTI-Intersectie Garbou</t>
  </si>
  <si>
    <t>BARAIAN ANA-MIRELA</t>
  </si>
  <si>
    <t>Sarmasel Gara - centru statie bus</t>
  </si>
  <si>
    <t>DAVID EMILIA-SIMONA</t>
  </si>
  <si>
    <t>HUZUM ROXANA</t>
  </si>
  <si>
    <t>ANDRAS HORATIU</t>
  </si>
  <si>
    <t>GALGAU</t>
  </si>
  <si>
    <t>Sacalaia</t>
  </si>
  <si>
    <t>OROS AUREL TEOFIL</t>
  </si>
  <si>
    <t>Jo</t>
  </si>
  <si>
    <t>Vi</t>
  </si>
  <si>
    <t>Sa</t>
  </si>
  <si>
    <t>Du</t>
  </si>
  <si>
    <t>Lu</t>
  </si>
  <si>
    <t>Ma</t>
  </si>
  <si>
    <t>Mi</t>
  </si>
  <si>
    <t>zile</t>
  </si>
  <si>
    <t>ore</t>
  </si>
  <si>
    <t>Sh1</t>
  </si>
  <si>
    <t>Sh2</t>
  </si>
  <si>
    <t>Sh3</t>
  </si>
  <si>
    <t>Liber</t>
  </si>
  <si>
    <t>Total</t>
  </si>
  <si>
    <t>OT</t>
  </si>
  <si>
    <t>Echipa 1</t>
  </si>
  <si>
    <t>L</t>
  </si>
  <si>
    <t>Echipa 2</t>
  </si>
  <si>
    <t>Echipa 3</t>
  </si>
  <si>
    <t>Echipa 4</t>
  </si>
  <si>
    <t>TL gh</t>
  </si>
  <si>
    <t>MORAR DARIUS-VALER</t>
  </si>
  <si>
    <t>POP ROXANA-STEFANIA</t>
  </si>
  <si>
    <t>KANALAS ENIKO</t>
  </si>
  <si>
    <t>LUCA CALIN-OVIDIU</t>
  </si>
  <si>
    <t>MACAVEI CODRUTA-IOANA</t>
  </si>
  <si>
    <t>MIRESTEAN DELIA-ANDREEA</t>
  </si>
  <si>
    <t>MURESAN SAMUEL</t>
  </si>
  <si>
    <t>OROS ANDREI-EMILIAN</t>
  </si>
  <si>
    <t>POPA NICOLAE-PETRU</t>
  </si>
  <si>
    <t>SG02</t>
  </si>
  <si>
    <t>numai 1 si 2</t>
  </si>
  <si>
    <t>SG23</t>
  </si>
  <si>
    <t>SUCILA CLAUDIU GABRIEL</t>
  </si>
  <si>
    <t>POP EUGEN-MIHAI</t>
  </si>
  <si>
    <t>Poiana Blenchii</t>
  </si>
  <si>
    <t>SA07 echipa 2</t>
  </si>
  <si>
    <t>SA07 echipa 1</t>
  </si>
  <si>
    <t>REP SA07 echipa 1</t>
  </si>
  <si>
    <t>REP SA07 echipa 2</t>
  </si>
  <si>
    <t>REP SA07 echipa 3</t>
  </si>
  <si>
    <t>SA07 echipa 3</t>
  </si>
  <si>
    <t>SA05-SA06</t>
  </si>
  <si>
    <t>REP SA05-SA06 new</t>
  </si>
  <si>
    <t>REP SA05-SA06</t>
  </si>
  <si>
    <t>SA04</t>
  </si>
  <si>
    <t>REP SA04 NEW</t>
  </si>
  <si>
    <t>ECHIPA/LINIA</t>
  </si>
  <si>
    <t>POIANA-TURDA</t>
  </si>
  <si>
    <t>REP NEW  SG1819 SA02</t>
  </si>
  <si>
    <t>MEDICAL</t>
  </si>
  <si>
    <t>SA03</t>
  </si>
  <si>
    <t>BALAZS AURELIA GRATIELA</t>
  </si>
  <si>
    <t>BACIU (GEORGIU) ANCA</t>
  </si>
  <si>
    <t>Caseiu-Magazin</t>
  </si>
  <si>
    <t>Marca</t>
  </si>
  <si>
    <t>00353</t>
  </si>
  <si>
    <t>01473</t>
  </si>
  <si>
    <t>03614</t>
  </si>
  <si>
    <t>00924</t>
  </si>
  <si>
    <t>01552</t>
  </si>
  <si>
    <t>02827</t>
  </si>
  <si>
    <t>00612</t>
  </si>
  <si>
    <t>00384</t>
  </si>
  <si>
    <t>04935</t>
  </si>
  <si>
    <t>00111</t>
  </si>
  <si>
    <t>02781</t>
  </si>
  <si>
    <t>03701</t>
  </si>
  <si>
    <t>01641</t>
  </si>
  <si>
    <t>03016</t>
  </si>
  <si>
    <t>03853</t>
  </si>
  <si>
    <t>02238</t>
  </si>
  <si>
    <t>Gherla-Autogara</t>
  </si>
  <si>
    <t>02697</t>
  </si>
  <si>
    <t>00747</t>
  </si>
  <si>
    <t>00195</t>
  </si>
  <si>
    <t>02353</t>
  </si>
  <si>
    <t>00359</t>
  </si>
  <si>
    <t>02777</t>
  </si>
  <si>
    <t>00875</t>
  </si>
  <si>
    <t>00478</t>
  </si>
  <si>
    <t>00066</t>
  </si>
  <si>
    <t>Campia Turzii-BLOCURI</t>
  </si>
  <si>
    <t>02391</t>
  </si>
  <si>
    <t>00661</t>
  </si>
  <si>
    <t>02531</t>
  </si>
  <si>
    <t>02279</t>
  </si>
  <si>
    <t>03674</t>
  </si>
  <si>
    <t>03749</t>
  </si>
  <si>
    <t>01897</t>
  </si>
  <si>
    <t>03838</t>
  </si>
  <si>
    <t>03152</t>
  </si>
  <si>
    <t>04714</t>
  </si>
  <si>
    <t>03127</t>
  </si>
  <si>
    <t>04962</t>
  </si>
  <si>
    <t>00611</t>
  </si>
  <si>
    <t>02634</t>
  </si>
  <si>
    <t>02993</t>
  </si>
  <si>
    <t>Dej-U.M</t>
  </si>
  <si>
    <t>00666</t>
  </si>
  <si>
    <t>00542</t>
  </si>
  <si>
    <t>04232</t>
  </si>
  <si>
    <t>00466</t>
  </si>
  <si>
    <t>00715</t>
  </si>
  <si>
    <t>01731</t>
  </si>
  <si>
    <t>00365</t>
  </si>
  <si>
    <t>03129</t>
  </si>
  <si>
    <t>04343</t>
  </si>
  <si>
    <t>00923</t>
  </si>
  <si>
    <t>00086</t>
  </si>
  <si>
    <t>04665</t>
  </si>
  <si>
    <t>03067</t>
  </si>
  <si>
    <t>00948</t>
  </si>
  <si>
    <t>04196</t>
  </si>
  <si>
    <t>Dej-BIG</t>
  </si>
  <si>
    <t>00276</t>
  </si>
  <si>
    <t>00311</t>
  </si>
  <si>
    <t>04098</t>
  </si>
  <si>
    <t>00280</t>
  </si>
  <si>
    <t>04963</t>
  </si>
  <si>
    <t>00918</t>
  </si>
  <si>
    <t>02300</t>
  </si>
  <si>
    <t>03145</t>
  </si>
  <si>
    <t>04350</t>
  </si>
  <si>
    <t>00083</t>
  </si>
  <si>
    <t>00211</t>
  </si>
  <si>
    <t>04129</t>
  </si>
  <si>
    <t>00368</t>
  </si>
  <si>
    <t>03616</t>
  </si>
  <si>
    <t>02260</t>
  </si>
  <si>
    <t>04228</t>
  </si>
  <si>
    <t>01603</t>
  </si>
  <si>
    <t>03844</t>
  </si>
  <si>
    <t>04029</t>
  </si>
  <si>
    <t>03979</t>
  </si>
  <si>
    <t>03973</t>
  </si>
  <si>
    <t>Viile Dejului</t>
  </si>
  <si>
    <t>01700</t>
  </si>
  <si>
    <t>00585</t>
  </si>
  <si>
    <t>02788</t>
  </si>
  <si>
    <t>02783</t>
  </si>
  <si>
    <t>04951</t>
  </si>
  <si>
    <t>04026</t>
  </si>
  <si>
    <t>02352</t>
  </si>
  <si>
    <t>03849</t>
  </si>
  <si>
    <t>00652</t>
  </si>
  <si>
    <t>02937</t>
  </si>
  <si>
    <t>00889</t>
  </si>
  <si>
    <t>03126</t>
  </si>
  <si>
    <t>00884</t>
  </si>
  <si>
    <t>03154</t>
  </si>
  <si>
    <t>Catcau-Intersectie Lunca Catcaului</t>
  </si>
  <si>
    <t>04191</t>
  </si>
  <si>
    <t>04735</t>
  </si>
  <si>
    <t>02852</t>
  </si>
  <si>
    <t>RUS</t>
  </si>
  <si>
    <t>03772</t>
  </si>
  <si>
    <t>04948</t>
  </si>
  <si>
    <t>02294</t>
  </si>
  <si>
    <t>00665</t>
  </si>
  <si>
    <t>04087</t>
  </si>
  <si>
    <t>02731</t>
  </si>
  <si>
    <t>03830</t>
  </si>
  <si>
    <t>00888</t>
  </si>
  <si>
    <t>04192</t>
  </si>
  <si>
    <t>00412</t>
  </si>
  <si>
    <t>00882</t>
  </si>
  <si>
    <t>04943</t>
  </si>
  <si>
    <t>00178</t>
  </si>
  <si>
    <t>00668</t>
  </si>
  <si>
    <t>05140</t>
  </si>
  <si>
    <t>00613</t>
  </si>
  <si>
    <t>04201</t>
  </si>
  <si>
    <t>02351</t>
  </si>
  <si>
    <t>04082</t>
  </si>
  <si>
    <t>04741</t>
  </si>
  <si>
    <t>04023</t>
  </si>
  <si>
    <t>04101</t>
  </si>
  <si>
    <t>02849</t>
  </si>
  <si>
    <t>00916</t>
  </si>
  <si>
    <t>00524</t>
  </si>
  <si>
    <t>02850</t>
  </si>
  <si>
    <t>03200</t>
  </si>
  <si>
    <t>00352</t>
  </si>
  <si>
    <t>00356</t>
  </si>
  <si>
    <t>00745</t>
  </si>
  <si>
    <t>Sintioana</t>
  </si>
  <si>
    <t>02497</t>
  </si>
  <si>
    <t>02496</t>
  </si>
  <si>
    <t>04778</t>
  </si>
  <si>
    <t>04780</t>
  </si>
  <si>
    <t>03186</t>
  </si>
  <si>
    <t>03612</t>
  </si>
  <si>
    <t>02902</t>
  </si>
  <si>
    <t>02463</t>
  </si>
  <si>
    <t>04937</t>
  </si>
  <si>
    <t>00558</t>
  </si>
  <si>
    <t>04197</t>
  </si>
  <si>
    <t>02939</t>
  </si>
  <si>
    <t>00964</t>
  </si>
  <si>
    <t>02834</t>
  </si>
  <si>
    <t>SOS RENATA- IULIA</t>
  </si>
  <si>
    <t>01614</t>
  </si>
  <si>
    <t>03197</t>
  </si>
  <si>
    <t>02794</t>
  </si>
  <si>
    <t>01790</t>
  </si>
  <si>
    <t>04202</t>
  </si>
  <si>
    <t>01671</t>
  </si>
  <si>
    <t>04950</t>
  </si>
  <si>
    <t>03069</t>
  </si>
  <si>
    <t>02700</t>
  </si>
  <si>
    <t>00868</t>
  </si>
  <si>
    <t>02108</t>
  </si>
  <si>
    <t>00349</t>
  </si>
  <si>
    <t>00521</t>
  </si>
  <si>
    <t>02741</t>
  </si>
  <si>
    <t>02261</t>
  </si>
  <si>
    <t>00727</t>
  </si>
  <si>
    <t>03245</t>
  </si>
  <si>
    <t>03696</t>
  </si>
  <si>
    <t>03633</t>
  </si>
  <si>
    <t>02219</t>
  </si>
  <si>
    <t>04646</t>
  </si>
  <si>
    <t>03735</t>
  </si>
  <si>
    <t>03112</t>
  </si>
  <si>
    <t>01091</t>
  </si>
  <si>
    <t>03678</t>
  </si>
  <si>
    <t>04085</t>
  </si>
  <si>
    <t>04025</t>
  </si>
  <si>
    <t>00485</t>
  </si>
  <si>
    <t>00355</t>
  </si>
  <si>
    <t>GHERLA,CENTRU</t>
  </si>
  <si>
    <t>POP NICOLAE</t>
  </si>
  <si>
    <t>00373</t>
  </si>
  <si>
    <t>SA10</t>
  </si>
  <si>
    <t>REP SA10 NEW</t>
  </si>
  <si>
    <t>03738</t>
  </si>
  <si>
    <t>PITICA HERMINA-IULIA</t>
  </si>
  <si>
    <t>Dabaca</t>
  </si>
  <si>
    <t>REP SG04 new</t>
  </si>
  <si>
    <t>REZ</t>
  </si>
  <si>
    <t>REP SG04 team 3 new</t>
  </si>
  <si>
    <t>REP SG04 team 4</t>
  </si>
  <si>
    <t>REP-SA04</t>
  </si>
  <si>
    <t>SA03-SA04 MOTOARE</t>
  </si>
  <si>
    <t>MSK RADU</t>
  </si>
  <si>
    <t>REZ SA04</t>
  </si>
  <si>
    <t>VADEAN SILVIA</t>
  </si>
  <si>
    <t>NEW</t>
  </si>
  <si>
    <t>MSK Balazs</t>
  </si>
  <si>
    <t>SALAC PAUL-ROBERT</t>
  </si>
  <si>
    <t>PETRIC GRIGORE</t>
  </si>
  <si>
    <t>SARDEA ANA MARIA</t>
  </si>
  <si>
    <t>Dacia Service</t>
  </si>
  <si>
    <t>RUS LUCIA</t>
  </si>
  <si>
    <t>Cuzdrioara Triaj</t>
  </si>
  <si>
    <t>04910</t>
  </si>
  <si>
    <t>05095</t>
  </si>
  <si>
    <t>03951</t>
  </si>
  <si>
    <t>03697</t>
  </si>
  <si>
    <t>Gilgau</t>
  </si>
  <si>
    <t>Rus</t>
  </si>
  <si>
    <t>Turda-Ceramica</t>
  </si>
  <si>
    <t>Bontida -centru</t>
  </si>
  <si>
    <t>01.03.2017</t>
  </si>
  <si>
    <t>27.02.2017</t>
  </si>
  <si>
    <t>REZ RADU</t>
  </si>
  <si>
    <t>SA04 NEW</t>
  </si>
  <si>
    <t>NEW - sg24</t>
  </si>
  <si>
    <t>Suatu</t>
  </si>
  <si>
    <t>Hodaie Intersectie (prima zi)</t>
  </si>
  <si>
    <t>Unguras</t>
  </si>
  <si>
    <t>03.03.2017</t>
  </si>
  <si>
    <t>SA10 NEW</t>
  </si>
  <si>
    <t>08.03.2017</t>
  </si>
  <si>
    <t>Iclod Centru</t>
  </si>
  <si>
    <t>Dej-Domo</t>
  </si>
  <si>
    <t>Iclod Pod Alunis</t>
  </si>
  <si>
    <t>TAMPO</t>
  </si>
  <si>
    <t>CIZMASI ARGENTINA</t>
  </si>
  <si>
    <t>MARE MARIOARA</t>
  </si>
  <si>
    <t>MOCA ROBERTO</t>
  </si>
  <si>
    <t>NECHITI IOSIF</t>
  </si>
  <si>
    <t>PASTOR ENIKO</t>
  </si>
  <si>
    <t>RUS RADU</t>
  </si>
  <si>
    <t>SASNIRESAN MARCEL</t>
  </si>
  <si>
    <t>VARGA IOSIF</t>
  </si>
  <si>
    <t>ZOB ANGELA-SIMONA</t>
  </si>
  <si>
    <t>10.03.2017</t>
  </si>
  <si>
    <t>Bontida-Centru</t>
  </si>
  <si>
    <t>Gherla-Petrom</t>
  </si>
  <si>
    <t>doar 1 si 2</t>
  </si>
  <si>
    <t>SG18 - 1</t>
  </si>
  <si>
    <t>TL - C</t>
  </si>
  <si>
    <t>TL - B</t>
  </si>
  <si>
    <t>KELEMEN ANDREI</t>
  </si>
  <si>
    <t>14.03.2017</t>
  </si>
  <si>
    <t>FISER LIVIA-NELUTA</t>
  </si>
  <si>
    <t>OLTEAN VALERIA-FLORINA</t>
  </si>
  <si>
    <t>Sinistrati</t>
  </si>
  <si>
    <t>MINTIUL GHERLII</t>
  </si>
  <si>
    <t>Naghi Zoltan</t>
  </si>
  <si>
    <t>Gavris Marius</t>
  </si>
  <si>
    <t>20.03.2017</t>
  </si>
  <si>
    <t>Salatruc</t>
  </si>
  <si>
    <t>05999</t>
  </si>
  <si>
    <t>05983</t>
  </si>
  <si>
    <t>05996</t>
  </si>
  <si>
    <t>RADU-CRISTEA CONSTANTIN</t>
  </si>
  <si>
    <t>MARGINEAN FLAVIA IOANA</t>
  </si>
  <si>
    <t>02464</t>
  </si>
  <si>
    <t>pe acelas schimb cu POP SERGIU-MIHAI</t>
  </si>
  <si>
    <t>HIRIZA MARINELA-FLORINA</t>
  </si>
  <si>
    <t>KANALAS FLAVIA-ALUNITA-LIGYA</t>
  </si>
  <si>
    <t>MARTIAN DORU-ADRIAN</t>
  </si>
  <si>
    <t>POP OFELIA-MARIA</t>
  </si>
  <si>
    <t>POP SANDA-MIHAELA</t>
  </si>
  <si>
    <t>REPEDE AUREL</t>
  </si>
  <si>
    <t>RINZIS MARIUS-ALEXANDRU</t>
  </si>
  <si>
    <t>SOCACIU ANA-MARIA</t>
  </si>
  <si>
    <t>TRIF DANA</t>
  </si>
  <si>
    <t>VIRTIC ROZSA-PIROSKA</t>
  </si>
  <si>
    <t>ramane pe SG23</t>
  </si>
  <si>
    <r>
      <t>BONTIDA-</t>
    </r>
    <r>
      <rPr>
        <i/>
        <sz val="11"/>
        <rFont val="Calibri"/>
        <family val="2"/>
        <scheme val="minor"/>
      </rPr>
      <t>(CENTRU)</t>
    </r>
  </si>
  <si>
    <t>SA05 echipa 1</t>
  </si>
  <si>
    <t>SG03 echipa 1</t>
  </si>
  <si>
    <t>06050</t>
  </si>
  <si>
    <t>06036</t>
  </si>
  <si>
    <t>06038</t>
  </si>
  <si>
    <t>Chintovan Liviu</t>
  </si>
  <si>
    <t>06048</t>
  </si>
  <si>
    <t>Orian Nicoleta</t>
  </si>
  <si>
    <t>06040</t>
  </si>
  <si>
    <t>06047</t>
  </si>
  <si>
    <t>Reti Elisabeta</t>
  </si>
  <si>
    <t>06041</t>
  </si>
  <si>
    <t>Sallak Maria</t>
  </si>
  <si>
    <t>06042</t>
  </si>
  <si>
    <t>Szilagyi Rozalia</t>
  </si>
  <si>
    <t>Unguras-Centru</t>
  </si>
  <si>
    <t>Cublesu Somesan</t>
  </si>
  <si>
    <t>29.03.2017</t>
  </si>
  <si>
    <t>check</t>
  </si>
  <si>
    <t>SA04 echipa 1</t>
  </si>
  <si>
    <t>SA06 echipa 1</t>
  </si>
  <si>
    <t>SA05 echipa 2</t>
  </si>
  <si>
    <t>BAN CRISTINA-LUMINITA</t>
  </si>
  <si>
    <t>05617</t>
  </si>
  <si>
    <t>05915</t>
  </si>
  <si>
    <t>BALINT MIHAELA</t>
  </si>
  <si>
    <t>BODEA LUCIAN-PETRICA</t>
  </si>
  <si>
    <t>BOZESAN IOANA-MONICA</t>
  </si>
  <si>
    <t>05823</t>
  </si>
  <si>
    <t>DEAC ALEXANDRA-CORNELIA</t>
  </si>
  <si>
    <t>MEDAN VERONICA-ANA</t>
  </si>
  <si>
    <t>05952</t>
  </si>
  <si>
    <t>PERSA ALEXANDRU-IOAN</t>
  </si>
  <si>
    <t>05986</t>
  </si>
  <si>
    <t>POP PAUL-RAZVAN</t>
  </si>
  <si>
    <t>05866</t>
  </si>
  <si>
    <t>05857</t>
  </si>
  <si>
    <t>04394</t>
  </si>
  <si>
    <t>STOICA ANDRADA-ELISABETA</t>
  </si>
  <si>
    <t>05864</t>
  </si>
  <si>
    <t>BARABAS ALEXANDRU-STELIAN</t>
  </si>
  <si>
    <t>05861</t>
  </si>
  <si>
    <t>BIRLESCU IOSIF</t>
  </si>
  <si>
    <t>05876</t>
  </si>
  <si>
    <t>CIMPEAN VICTORIA</t>
  </si>
  <si>
    <t>05944</t>
  </si>
  <si>
    <t>05849</t>
  </si>
  <si>
    <t>COSTEA MAGDALENA</t>
  </si>
  <si>
    <t>05911</t>
  </si>
  <si>
    <t>CSETE ISTVAN</t>
  </si>
  <si>
    <t>05880</t>
  </si>
  <si>
    <t>FEHER MARIA</t>
  </si>
  <si>
    <t>05608</t>
  </si>
  <si>
    <t>05903</t>
  </si>
  <si>
    <t>05834</t>
  </si>
  <si>
    <t>05972</t>
  </si>
  <si>
    <t>05923</t>
  </si>
  <si>
    <t>05913</t>
  </si>
  <si>
    <t>05919</t>
  </si>
  <si>
    <t>05946</t>
  </si>
  <si>
    <t>05917</t>
  </si>
  <si>
    <t>05619</t>
  </si>
  <si>
    <t>05859</t>
  </si>
  <si>
    <t>05858</t>
  </si>
  <si>
    <t>05820</t>
  </si>
  <si>
    <t>05949</t>
  </si>
  <si>
    <t>05957</t>
  </si>
  <si>
    <t>05836</t>
  </si>
  <si>
    <t>05901</t>
  </si>
  <si>
    <t>05947</t>
  </si>
  <si>
    <t>05830</t>
  </si>
  <si>
    <t>05931</t>
  </si>
  <si>
    <t>SA06 echipa 2</t>
  </si>
  <si>
    <t>REP SA05-SA06 echipa 2</t>
  </si>
  <si>
    <t>SA06 echipa 3</t>
  </si>
  <si>
    <t>SG02 echipa 1</t>
  </si>
  <si>
    <t>SG02 echipa 2</t>
  </si>
  <si>
    <t>SG02 echipa 3</t>
  </si>
  <si>
    <t>SA03 echipa 1</t>
  </si>
  <si>
    <t>SG04 echipa 2</t>
  </si>
  <si>
    <t>SG03 echipa 2</t>
  </si>
  <si>
    <t>repartizare wk16</t>
  </si>
  <si>
    <t>05927</t>
  </si>
  <si>
    <t>PESCARIU ELENA</t>
  </si>
  <si>
    <t xml:space="preserve">Hodaie Intersectie </t>
  </si>
  <si>
    <t>IACOB ANDREI</t>
  </si>
  <si>
    <t>SILASI RAMONA</t>
  </si>
  <si>
    <t>06087</t>
  </si>
  <si>
    <t>06081</t>
  </si>
  <si>
    <t>24.04.2017</t>
  </si>
  <si>
    <t>SG24 echipa 1</t>
  </si>
  <si>
    <t>SA05 echipa 3</t>
  </si>
  <si>
    <t>SA10 echipa 2</t>
  </si>
  <si>
    <t>REP SG echipa 3</t>
  </si>
  <si>
    <t>26.04.2017</t>
  </si>
  <si>
    <t>KORONDI LORAND-LEVENTE</t>
  </si>
  <si>
    <t>LACATUS ILDA-MIOARA</t>
  </si>
  <si>
    <t>MENU LAURENTIU</t>
  </si>
  <si>
    <t>06104</t>
  </si>
  <si>
    <t>06106</t>
  </si>
  <si>
    <t>06103</t>
  </si>
  <si>
    <t>Turda-MICRO 3.</t>
  </si>
  <si>
    <t>ASCHILEAN PAVEL IOAN</t>
  </si>
  <si>
    <t>GAVREA RARES-MIRON</t>
  </si>
  <si>
    <t>GERENDI SANDOR</t>
  </si>
  <si>
    <t>ICLODEAN ALEXANDRU</t>
  </si>
  <si>
    <t>ILIES ZOE</t>
  </si>
  <si>
    <t>MURESAN SIMONA-FLORICA</t>
  </si>
  <si>
    <t>POLEAC IOAN</t>
  </si>
  <si>
    <t>SATMAREAN ALIN</t>
  </si>
  <si>
    <t>TATAR ROZSIKA</t>
  </si>
  <si>
    <t>TOMITA FELICIA-ADINA</t>
  </si>
  <si>
    <t>TOPAN GEORGETA-NELICA</t>
  </si>
  <si>
    <t>06111</t>
  </si>
  <si>
    <t>06116</t>
  </si>
  <si>
    <t>06119</t>
  </si>
  <si>
    <t>06109</t>
  </si>
  <si>
    <t>06113</t>
  </si>
  <si>
    <t>06125</t>
  </si>
  <si>
    <t>06118</t>
  </si>
  <si>
    <t>06124</t>
  </si>
  <si>
    <t>06115</t>
  </si>
  <si>
    <t>06120</t>
  </si>
  <si>
    <t>06108</t>
  </si>
  <si>
    <t>CUBLESU SOMESAN</t>
  </si>
  <si>
    <t>Valea Codorului-EVREI</t>
  </si>
  <si>
    <t>BONTIDA-GARA</t>
  </si>
  <si>
    <t>MANASTIREA</t>
  </si>
  <si>
    <t>28.04.2017</t>
  </si>
  <si>
    <t>VIISOARA</t>
  </si>
  <si>
    <t>BUNESTI</t>
  </si>
  <si>
    <t>CATCAU</t>
  </si>
  <si>
    <t>SA06-test</t>
  </si>
  <si>
    <t>numa 1 si 2/gravida</t>
  </si>
  <si>
    <t>numa 1 si 2</t>
  </si>
  <si>
    <t>ALDEA BOGDAN</t>
  </si>
  <si>
    <t>12.05.2017</t>
  </si>
  <si>
    <t>PAVALOAEI ADRIANA-NATALIA</t>
  </si>
  <si>
    <t>SUATU</t>
  </si>
  <si>
    <t>06170</t>
  </si>
  <si>
    <t>06169</t>
  </si>
  <si>
    <t>MATES ILDIKO</t>
  </si>
  <si>
    <t>SCHULER MELINDA</t>
  </si>
  <si>
    <t>06173</t>
  </si>
  <si>
    <t>06177</t>
  </si>
  <si>
    <t>15.05.2017</t>
  </si>
  <si>
    <t>16.05.2017</t>
  </si>
  <si>
    <t>CM</t>
  </si>
  <si>
    <t>LATCO STEFAN-FRANCISC</t>
  </si>
  <si>
    <t>06055</t>
  </si>
  <si>
    <t>04.04.2017</t>
  </si>
  <si>
    <t>FELFALUSI CLARA-IOANA</t>
  </si>
  <si>
    <t>VARGA ANA-MARIA</t>
  </si>
  <si>
    <t>06185</t>
  </si>
  <si>
    <t>06184</t>
  </si>
  <si>
    <t>18.05.2017</t>
  </si>
  <si>
    <t>Jucu-Chiosc</t>
  </si>
  <si>
    <t>NAGY OTILIA</t>
  </si>
  <si>
    <t>ROSU CORNELIA</t>
  </si>
  <si>
    <t>23.05.2017</t>
  </si>
  <si>
    <t>06188</t>
  </si>
  <si>
    <t>Cucu Alina Andreea</t>
  </si>
  <si>
    <t>06189</t>
  </si>
  <si>
    <t>CATINA</t>
  </si>
  <si>
    <t>06199</t>
  </si>
  <si>
    <t>06260 </t>
  </si>
  <si>
    <t>Szollosi Martin</t>
  </si>
  <si>
    <t>06258 </t>
  </si>
  <si>
    <t>Naidin Natalia</t>
  </si>
  <si>
    <t>06257 </t>
  </si>
  <si>
    <t>Ferenczi Loredana</t>
  </si>
  <si>
    <t>06263 </t>
  </si>
  <si>
    <t>Bozesan Nicoleta</t>
  </si>
  <si>
    <t>06265 </t>
  </si>
  <si>
    <t>Curtean Claudia</t>
  </si>
  <si>
    <t>06277 </t>
  </si>
  <si>
    <t>Oprea Valentin</t>
  </si>
  <si>
    <t>06279 </t>
  </si>
  <si>
    <t>FERENTIU IRINA-IOANA</t>
  </si>
  <si>
    <t>31.05.2017</t>
  </si>
  <si>
    <t>Gherla-PETROM</t>
  </si>
  <si>
    <t>Jucu Ferma</t>
  </si>
  <si>
    <t>Gherla-AUTOGARA</t>
  </si>
  <si>
    <t>GUGA</t>
  </si>
  <si>
    <t>CHIUIESTI</t>
  </si>
  <si>
    <t>SG04 echipa 1</t>
  </si>
  <si>
    <t>06214</t>
  </si>
  <si>
    <t>24.05.2017</t>
  </si>
  <si>
    <t>Baban Maria</t>
  </si>
  <si>
    <t>Centea Camelia</t>
  </si>
  <si>
    <t>Marchis Denis Vasile</t>
  </si>
  <si>
    <t>Rafa Alin</t>
  </si>
  <si>
    <t>06327</t>
  </si>
  <si>
    <t>06314</t>
  </si>
  <si>
    <t>06323</t>
  </si>
  <si>
    <t>06313</t>
  </si>
  <si>
    <t>12.06.2017</t>
  </si>
  <si>
    <t>Dej-STANDARD</t>
  </si>
  <si>
    <t>SA07 echipa 4</t>
  </si>
  <si>
    <t>Cluj-COCOSUL DE AUR</t>
  </si>
  <si>
    <t>M</t>
  </si>
  <si>
    <t>SG10 echipa 2</t>
  </si>
  <si>
    <t>SG10 echipa 1</t>
  </si>
  <si>
    <t>SG18 - 2</t>
  </si>
  <si>
    <t>SG19 - 2</t>
  </si>
  <si>
    <t>SG19 - 1</t>
  </si>
  <si>
    <t>MSK BALAZS</t>
  </si>
  <si>
    <t xml:space="preserve"> Sch A Cristi</t>
  </si>
  <si>
    <t>DOAR SCH RADU !!!!</t>
  </si>
  <si>
    <t>SA08-SA09</t>
  </si>
  <si>
    <t>trece pe sa08-sa09</t>
  </si>
  <si>
    <t>06375</t>
  </si>
  <si>
    <t>BACIU LUMINITA</t>
  </si>
  <si>
    <t>06377</t>
  </si>
  <si>
    <t>BACIU SIMINA-NICOLETA</t>
  </si>
  <si>
    <t>06322</t>
  </si>
  <si>
    <t>BIRICA MARIA-EMILIA</t>
  </si>
  <si>
    <t>06374</t>
  </si>
  <si>
    <t>COCIS IULIAN-IOAN</t>
  </si>
  <si>
    <t>06368</t>
  </si>
  <si>
    <t>COSTE ADRIAN-GEORGE</t>
  </si>
  <si>
    <t>06372</t>
  </si>
  <si>
    <t>DANIEL ANITA-JULIA</t>
  </si>
  <si>
    <t>02601</t>
  </si>
  <si>
    <t>DANIEL ILEANA-ELISABETA</t>
  </si>
  <si>
    <t>06380</t>
  </si>
  <si>
    <t>GARLEA ALEXANDRA-BIANCA</t>
  </si>
  <si>
    <t>06351</t>
  </si>
  <si>
    <t>MAN IOAN</t>
  </si>
  <si>
    <t>06373</t>
  </si>
  <si>
    <t>STOICA VALENTIN</t>
  </si>
  <si>
    <t>06376</t>
  </si>
  <si>
    <t>VARGA KINGA - MELINDA</t>
  </si>
  <si>
    <t>23.06.2017</t>
  </si>
  <si>
    <t>ICLOD-CENTRU</t>
  </si>
  <si>
    <t>GOSTILA</t>
  </si>
  <si>
    <t>NIRES</t>
  </si>
  <si>
    <t>FIZESU GHERLII</t>
  </si>
  <si>
    <t>TAGA - Moara</t>
  </si>
  <si>
    <t>REP SA07 echipa 4</t>
  </si>
  <si>
    <t>SG02 echipa 4</t>
  </si>
  <si>
    <t>WK29</t>
  </si>
  <si>
    <t>ECHIPA 1</t>
  </si>
  <si>
    <t>ECHIPA 2</t>
  </si>
  <si>
    <t>ECHIPA 3</t>
  </si>
  <si>
    <t>ECHIPA 4</t>
  </si>
  <si>
    <t>REP SA03-04 echipa 1</t>
  </si>
  <si>
    <t>REP SA03-04 echipa 2</t>
  </si>
  <si>
    <t>REP SA05-SA06 echipa 1</t>
  </si>
  <si>
    <t>SG24 echipa 2</t>
  </si>
  <si>
    <t>REP SG PRD echipa 1</t>
  </si>
  <si>
    <t>REP PRD echipa 2</t>
  </si>
  <si>
    <t>Rep SA10 echipa 1</t>
  </si>
  <si>
    <t>REP SA05-SA06 echipa 3</t>
  </si>
  <si>
    <t>Rep SA10 echipa 2</t>
  </si>
  <si>
    <t>REP SG echipa 1</t>
  </si>
  <si>
    <t>REP SG echipa 2</t>
  </si>
  <si>
    <t>REP MARKO</t>
  </si>
  <si>
    <t xml:space="preserve">SA05 echipa 2 </t>
  </si>
  <si>
    <t>SG01 echipa 2</t>
  </si>
  <si>
    <t>Iulie 2017 - 4 schimburi (data = ziua intrarii in schimb)</t>
  </si>
  <si>
    <t>August 2017 - 4 schimburi (data = ziua intrarii in schimb)</t>
  </si>
  <si>
    <t>Septembrie 2017 - 4 schimburi (data = ziua intrarii in schimb)</t>
  </si>
  <si>
    <t>Octombrie 2017 - 4 schimburi (data = ziua intrarii in schimb)</t>
  </si>
  <si>
    <t>Noiembrie 2017 - 4 schimburi (data = ziua intrarii in schimb)</t>
  </si>
  <si>
    <t>Decembrie 2017 - 4 schimburi (data = ziua intrarii in schimb)</t>
  </si>
  <si>
    <t>MUSTEA (BLAGA) DIANA ROXANA</t>
  </si>
  <si>
    <t>3 sau 4 sch</t>
  </si>
  <si>
    <t>WK30</t>
  </si>
  <si>
    <t>Bojor Paul</t>
  </si>
  <si>
    <t>Bota Emilia</t>
  </si>
  <si>
    <t>Ciuculete Virginia Cristina</t>
  </si>
  <si>
    <t>Lacatus Aurelia</t>
  </si>
  <si>
    <t>Laczi-Bencze Tiberiu</t>
  </si>
  <si>
    <t>Olar Claudiu Florinel</t>
  </si>
  <si>
    <t>Sav Anuta</t>
  </si>
  <si>
    <t>Tuns Claudiu Sebastian</t>
  </si>
  <si>
    <t>COPLEAN</t>
  </si>
  <si>
    <t>Sucutard-centru</t>
  </si>
  <si>
    <t>SANMARGHITA</t>
  </si>
  <si>
    <t>14.07.2017</t>
  </si>
  <si>
    <t>NU STIM DACA MAI VINE</t>
  </si>
  <si>
    <t>SG04 OP 6 NEW</t>
  </si>
  <si>
    <t>ROBINET NEW</t>
  </si>
  <si>
    <t>SA03 OP1 SG03 OP1 NEW</t>
  </si>
  <si>
    <t>SA06 OP 1 NEW</t>
  </si>
  <si>
    <t>SA06 OP2 NEW</t>
  </si>
  <si>
    <t>SA04 PRESA NEW</t>
  </si>
  <si>
    <t>SA06 BABE NEW</t>
  </si>
  <si>
    <t>SA03 OP4 MOTOARE NEW</t>
  </si>
  <si>
    <t>1 SCH CU SAV ANUTA</t>
  </si>
  <si>
    <t>1 SCH CU BOTA EMILIA</t>
  </si>
  <si>
    <t xml:space="preserve">SA04 echipa 2 </t>
  </si>
  <si>
    <t>03737</t>
  </si>
  <si>
    <t>CZULI SUSANA</t>
  </si>
  <si>
    <t>02425</t>
  </si>
  <si>
    <t>LAKATOS NARCIS IONEL</t>
  </si>
  <si>
    <t>06415</t>
  </si>
  <si>
    <t>06405</t>
  </si>
  <si>
    <t>06388</t>
  </si>
  <si>
    <t>06409</t>
  </si>
  <si>
    <t>06392</t>
  </si>
  <si>
    <t>06400</t>
  </si>
  <si>
    <t>06401</t>
  </si>
  <si>
    <t>06411</t>
  </si>
  <si>
    <t>WK31</t>
  </si>
  <si>
    <t>DOAR SCH BALAZS !!!!!!!!!!!!!</t>
  </si>
  <si>
    <t>INSARCINATA</t>
  </si>
  <si>
    <t>doar 2 !!! Concediu pana la 6 august</t>
  </si>
  <si>
    <t xml:space="preserve">CM </t>
  </si>
  <si>
    <t>observatii 2</t>
  </si>
  <si>
    <t>WK32</t>
  </si>
  <si>
    <t xml:space="preserve">CHERTES ANICA </t>
  </si>
  <si>
    <t xml:space="preserve">IVASCU VASILE </t>
  </si>
  <si>
    <t>KOVACS CIPRIAN</t>
  </si>
  <si>
    <t>LACATUS BOBI</t>
  </si>
  <si>
    <t>TALOS VALENTIN</t>
  </si>
  <si>
    <t>HAICA EMANUEL</t>
  </si>
  <si>
    <t xml:space="preserve">IANOSI RADU </t>
  </si>
  <si>
    <t>ILIESA CORINA</t>
  </si>
  <si>
    <t>TANTAR MIHAELA</t>
  </si>
  <si>
    <t>VADEAN MIHAELA</t>
  </si>
  <si>
    <t>VAD</t>
  </si>
  <si>
    <t>VANATORU</t>
  </si>
  <si>
    <t>POIANA BLENCHII</t>
  </si>
  <si>
    <t>TRIAJ</t>
  </si>
  <si>
    <t xml:space="preserve">POIANA BLENCHII </t>
  </si>
  <si>
    <t>MUNCEL</t>
  </si>
  <si>
    <t>mrb10</t>
  </si>
  <si>
    <t>00480</t>
  </si>
  <si>
    <t>VAIDA CRISTIAN</t>
  </si>
  <si>
    <t>TL - A</t>
  </si>
  <si>
    <t>STOICA EUGEN</t>
  </si>
  <si>
    <t>BERCHI GABRIEL</t>
  </si>
  <si>
    <t>NEDELCA MARIAN</t>
  </si>
  <si>
    <t>NEDELCA CLAUDIU</t>
  </si>
  <si>
    <t>HORVAT REMUS ALEX</t>
  </si>
  <si>
    <t>wk32 SCH 3</t>
  </si>
  <si>
    <t>wk32 SCH 2</t>
  </si>
  <si>
    <t>nu mai vine la 4 schimburi nu are transport</t>
  </si>
  <si>
    <t>LOVASZ TINCUTA- TANIA</t>
  </si>
  <si>
    <t>02843</t>
  </si>
  <si>
    <t>Nima-CENTRU</t>
  </si>
  <si>
    <t>03593</t>
  </si>
  <si>
    <t>VAIDA VIORICA</t>
  </si>
  <si>
    <t>MANASTUREL</t>
  </si>
  <si>
    <t>Turda-L.NATIONAL MIHAI VITEAZU</t>
  </si>
  <si>
    <t>Gherla, Pijama</t>
  </si>
  <si>
    <t>Dej, U.M. #</t>
  </si>
  <si>
    <t xml:space="preserve">Bontida (iesire) strada principala </t>
  </si>
  <si>
    <t>Cublesu Somesan-VALE</t>
  </si>
  <si>
    <t xml:space="preserve">Penny Market, Turda </t>
  </si>
  <si>
    <t>Jucu-Primarie</t>
  </si>
  <si>
    <t>Turda-MATERNA</t>
  </si>
  <si>
    <t>JICHIS</t>
  </si>
  <si>
    <t>Nires</t>
  </si>
  <si>
    <t>20297</t>
  </si>
  <si>
    <t>20304</t>
  </si>
  <si>
    <t>20302</t>
  </si>
  <si>
    <t>20300</t>
  </si>
  <si>
    <t>20298</t>
  </si>
  <si>
    <t>20299</t>
  </si>
  <si>
    <t>20296</t>
  </si>
  <si>
    <t>20295</t>
  </si>
  <si>
    <t>20303</t>
  </si>
  <si>
    <t>observatii</t>
  </si>
  <si>
    <t>Data</t>
  </si>
  <si>
    <t>nu se ia in calcul la nr de oameni necesari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</si>
</sst>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lei&quot;_-;\-* #,##0.00\ &quot;lei&quot;_-;_-* &quot;-&quot;??\ &quot;lei&quot;_-;_-@_-"/>
    <numFmt numFmtId="165" formatCode="[$-409]General"/>
    <numFmt numFmtId="166" formatCode="[$$-409]#,##0.00;[Red]&quot;-&quot;[$$-409]#,##0.00"/>
  </numFmts>
  <fonts count="10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name val="Bosch Office Sans"/>
      <family val="2"/>
      <charset val="238"/>
    </font>
    <font>
      <sz val="14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i/>
      <sz val="16"/>
      <color rgb="FF000000"/>
      <name val="Calibri"/>
      <family val="2"/>
    </font>
    <font>
      <b/>
      <i/>
      <sz val="16"/>
      <color theme="1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color theme="1"/>
      <name val="Arial"/>
      <family val="2"/>
    </font>
    <font>
      <sz val="10"/>
      <color rgb="FF000000"/>
      <name val="Arial"/>
      <family val="2"/>
      <charset val="238"/>
    </font>
    <font>
      <b/>
      <i/>
      <u/>
      <sz val="11"/>
      <color rgb="FF000000"/>
      <name val="Calibri"/>
      <family val="2"/>
    </font>
    <font>
      <b/>
      <i/>
      <u/>
      <sz val="11"/>
      <color theme="1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F8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62">
    <xf numFmtId="0" fontId="0" fillId="0" borderId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5" fillId="2" borderId="0" applyNumberFormat="0" applyBorder="0" applyAlignment="0" applyProtection="0"/>
    <xf numFmtId="0" fontId="56" fillId="3" borderId="0" applyNumberFormat="0" applyBorder="0" applyAlignment="0" applyProtection="0"/>
    <xf numFmtId="0" fontId="57" fillId="4" borderId="0" applyNumberFormat="0" applyBorder="0" applyAlignment="0" applyProtection="0"/>
    <xf numFmtId="0" fontId="58" fillId="5" borderId="4" applyNumberFormat="0" applyAlignment="0" applyProtection="0"/>
    <xf numFmtId="0" fontId="59" fillId="6" borderId="5" applyNumberFormat="0" applyAlignment="0" applyProtection="0"/>
    <xf numFmtId="0" fontId="60" fillId="6" borderId="4" applyNumberFormat="0" applyAlignment="0" applyProtection="0"/>
    <xf numFmtId="0" fontId="61" fillId="0" borderId="6" applyNumberFormat="0" applyFill="0" applyAlignment="0" applyProtection="0"/>
    <xf numFmtId="0" fontId="62" fillId="7" borderId="7" applyNumberFormat="0" applyAlignment="0" applyProtection="0"/>
    <xf numFmtId="0" fontId="63" fillId="0" borderId="0" applyNumberFormat="0" applyFill="0" applyBorder="0" applyAlignment="0" applyProtection="0"/>
    <xf numFmtId="0" fontId="50" fillId="8" borderId="8" applyNumberFormat="0" applyFont="0" applyAlignment="0" applyProtection="0"/>
    <xf numFmtId="0" fontId="64" fillId="0" borderId="0" applyNumberFormat="0" applyFill="0" applyBorder="0" applyAlignment="0" applyProtection="0"/>
    <xf numFmtId="0" fontId="65" fillId="0" borderId="9" applyNumberFormat="0" applyFill="0" applyAlignment="0" applyProtection="0"/>
    <xf numFmtId="0" fontId="66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66" fillId="16" borderId="0" applyNumberFormat="0" applyBorder="0" applyAlignment="0" applyProtection="0"/>
    <xf numFmtId="0" fontId="66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66" fillId="20" borderId="0" applyNumberFormat="0" applyBorder="0" applyAlignment="0" applyProtection="0"/>
    <xf numFmtId="0" fontId="66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66" fillId="24" borderId="0" applyNumberFormat="0" applyBorder="0" applyAlignment="0" applyProtection="0"/>
    <xf numFmtId="0" fontId="66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66" fillId="32" borderId="0" applyNumberFormat="0" applyBorder="0" applyAlignment="0" applyProtection="0"/>
    <xf numFmtId="0" fontId="67" fillId="0" borderId="0"/>
    <xf numFmtId="0" fontId="68" fillId="21" borderId="0" applyNumberFormat="0" applyBorder="0" applyAlignment="0" applyProtection="0"/>
    <xf numFmtId="0" fontId="68" fillId="9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49" fillId="0" borderId="0"/>
    <xf numFmtId="0" fontId="50" fillId="10" borderId="0" applyNumberFormat="0" applyBorder="0" applyAlignment="0" applyProtection="0"/>
    <xf numFmtId="0" fontId="50" fillId="14" borderId="0" applyNumberFormat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50" fillId="11" borderId="0" applyNumberFormat="0" applyBorder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0" fontId="50" fillId="31" borderId="0" applyNumberFormat="0" applyBorder="0" applyAlignment="0" applyProtection="0"/>
    <xf numFmtId="0" fontId="66" fillId="12" borderId="0" applyNumberFormat="0" applyBorder="0" applyAlignment="0" applyProtection="0"/>
    <xf numFmtId="0" fontId="66" fillId="16" borderId="0" applyNumberFormat="0" applyBorder="0" applyAlignment="0" applyProtection="0"/>
    <xf numFmtId="0" fontId="66" fillId="20" borderId="0" applyNumberFormat="0" applyBorder="0" applyAlignment="0" applyProtection="0"/>
    <xf numFmtId="0" fontId="66" fillId="24" borderId="0" applyNumberFormat="0" applyBorder="0" applyAlignment="0" applyProtection="0"/>
    <xf numFmtId="0" fontId="66" fillId="28" borderId="0" applyNumberFormat="0" applyBorder="0" applyAlignment="0" applyProtection="0"/>
    <xf numFmtId="0" fontId="66" fillId="32" borderId="0" applyNumberFormat="0" applyBorder="0" applyAlignment="0" applyProtection="0"/>
    <xf numFmtId="0" fontId="66" fillId="9" borderId="0" applyNumberFormat="0" applyBorder="0" applyAlignment="0" applyProtection="0"/>
    <xf numFmtId="0" fontId="66" fillId="9" borderId="0" applyNumberFormat="0" applyBorder="0" applyAlignment="0" applyProtection="0"/>
    <xf numFmtId="0" fontId="66" fillId="13" borderId="0" applyNumberFormat="0" applyBorder="0" applyAlignment="0" applyProtection="0"/>
    <xf numFmtId="0" fontId="66" fillId="17" borderId="0" applyNumberFormat="0" applyBorder="0" applyAlignment="0" applyProtection="0"/>
    <xf numFmtId="0" fontId="66" fillId="21" borderId="0" applyNumberFormat="0" applyBorder="0" applyAlignment="0" applyProtection="0"/>
    <xf numFmtId="0" fontId="66" fillId="25" borderId="0" applyNumberFormat="0" applyBorder="0" applyAlignment="0" applyProtection="0"/>
    <xf numFmtId="0" fontId="66" fillId="29" borderId="0" applyNumberFormat="0" applyBorder="0" applyAlignment="0" applyProtection="0"/>
    <xf numFmtId="0" fontId="56" fillId="3" borderId="0" applyNumberFormat="0" applyBorder="0" applyAlignment="0" applyProtection="0"/>
    <xf numFmtId="0" fontId="60" fillId="6" borderId="4" applyNumberFormat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55" fillId="2" borderId="0" applyNumberFormat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8" fillId="5" borderId="4" applyNumberFormat="0" applyAlignment="0" applyProtection="0"/>
    <xf numFmtId="0" fontId="61" fillId="0" borderId="6" applyNumberFormat="0" applyFill="0" applyAlignment="0" applyProtection="0"/>
    <xf numFmtId="0" fontId="57" fillId="4" borderId="0" applyNumberFormat="0" applyBorder="0" applyAlignment="0" applyProtection="0"/>
    <xf numFmtId="0" fontId="50" fillId="0" borderId="0"/>
    <xf numFmtId="0" fontId="48" fillId="0" borderId="0"/>
    <xf numFmtId="0" fontId="71" fillId="0" borderId="0"/>
    <xf numFmtId="0" fontId="48" fillId="0" borderId="0"/>
    <xf numFmtId="0" fontId="50" fillId="0" borderId="0"/>
    <xf numFmtId="0" fontId="73" fillId="0" borderId="0"/>
    <xf numFmtId="0" fontId="72" fillId="0" borderId="0"/>
    <xf numFmtId="0" fontId="48" fillId="0" borderId="0"/>
    <xf numFmtId="0" fontId="72" fillId="0" borderId="0"/>
    <xf numFmtId="0" fontId="72" fillId="0" borderId="0"/>
    <xf numFmtId="0" fontId="72" fillId="0" borderId="0"/>
    <xf numFmtId="0" fontId="50" fillId="0" borderId="0"/>
    <xf numFmtId="0" fontId="48" fillId="0" borderId="0"/>
    <xf numFmtId="0" fontId="72" fillId="0" borderId="0"/>
    <xf numFmtId="0" fontId="50" fillId="0" borderId="0"/>
    <xf numFmtId="0" fontId="50" fillId="0" borderId="0"/>
    <xf numFmtId="0" fontId="48" fillId="0" borderId="0"/>
    <xf numFmtId="0" fontId="50" fillId="0" borderId="0"/>
    <xf numFmtId="0" fontId="72" fillId="0" borderId="0"/>
    <xf numFmtId="0" fontId="50" fillId="8" borderId="8" applyNumberFormat="0" applyFont="0" applyAlignment="0" applyProtection="0"/>
    <xf numFmtId="0" fontId="59" fillId="6" borderId="5" applyNumberFormat="0" applyAlignment="0" applyProtection="0"/>
    <xf numFmtId="0" fontId="51" fillId="0" borderId="0" applyNumberFormat="0" applyFill="0" applyBorder="0" applyAlignment="0" applyProtection="0"/>
    <xf numFmtId="0" fontId="65" fillId="0" borderId="9" applyNumberFormat="0" applyFill="0" applyAlignment="0" applyProtection="0"/>
    <xf numFmtId="0" fontId="63" fillId="0" borderId="0" applyNumberFormat="0" applyFill="0" applyBorder="0" applyAlignment="0" applyProtection="0"/>
    <xf numFmtId="0" fontId="50" fillId="0" borderId="0"/>
    <xf numFmtId="0" fontId="50" fillId="0" borderId="0"/>
    <xf numFmtId="0" fontId="71" fillId="0" borderId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66" fillId="12" borderId="0" applyNumberFormat="0" applyBorder="0" applyAlignment="0" applyProtection="0"/>
    <xf numFmtId="0" fontId="66" fillId="12" borderId="0" applyNumberFormat="0" applyBorder="0" applyAlignment="0" applyProtection="0"/>
    <xf numFmtId="0" fontId="66" fillId="12" borderId="0" applyNumberFormat="0" applyBorder="0" applyAlignment="0" applyProtection="0"/>
    <xf numFmtId="0" fontId="66" fillId="12" borderId="0" applyNumberFormat="0" applyBorder="0" applyAlignment="0" applyProtection="0"/>
    <xf numFmtId="0" fontId="66" fillId="16" borderId="0" applyNumberFormat="0" applyBorder="0" applyAlignment="0" applyProtection="0"/>
    <xf numFmtId="0" fontId="66" fillId="16" borderId="0" applyNumberFormat="0" applyBorder="0" applyAlignment="0" applyProtection="0"/>
    <xf numFmtId="0" fontId="66" fillId="16" borderId="0" applyNumberFormat="0" applyBorder="0" applyAlignment="0" applyProtection="0"/>
    <xf numFmtId="0" fontId="66" fillId="16" borderId="0" applyNumberFormat="0" applyBorder="0" applyAlignment="0" applyProtection="0"/>
    <xf numFmtId="0" fontId="66" fillId="28" borderId="0" applyNumberFormat="0" applyBorder="0" applyAlignment="0" applyProtection="0"/>
    <xf numFmtId="0" fontId="66" fillId="28" borderId="0" applyNumberFormat="0" applyBorder="0" applyAlignment="0" applyProtection="0"/>
    <xf numFmtId="0" fontId="66" fillId="28" borderId="0" applyNumberFormat="0" applyBorder="0" applyAlignment="0" applyProtection="0"/>
    <xf numFmtId="0" fontId="66" fillId="28" borderId="0" applyNumberFormat="0" applyBorder="0" applyAlignment="0" applyProtection="0"/>
    <xf numFmtId="0" fontId="66" fillId="9" borderId="0" applyNumberFormat="0" applyBorder="0" applyAlignment="0" applyProtection="0"/>
    <xf numFmtId="0" fontId="66" fillId="9" borderId="0" applyNumberFormat="0" applyBorder="0" applyAlignment="0" applyProtection="0"/>
    <xf numFmtId="0" fontId="66" fillId="9" borderId="0" applyNumberFormat="0" applyBorder="0" applyAlignment="0" applyProtection="0"/>
    <xf numFmtId="0" fontId="66" fillId="9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21" borderId="0" applyNumberFormat="0" applyBorder="0" applyAlignment="0" applyProtection="0"/>
    <xf numFmtId="0" fontId="66" fillId="21" borderId="0" applyNumberFormat="0" applyBorder="0" applyAlignment="0" applyProtection="0"/>
    <xf numFmtId="0" fontId="66" fillId="21" borderId="0" applyNumberFormat="0" applyBorder="0" applyAlignment="0" applyProtection="0"/>
    <xf numFmtId="0" fontId="66" fillId="21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60" fillId="6" borderId="4" applyNumberFormat="0" applyAlignment="0" applyProtection="0"/>
    <xf numFmtId="0" fontId="60" fillId="6" borderId="4" applyNumberFormat="0" applyAlignment="0" applyProtection="0"/>
    <xf numFmtId="0" fontId="60" fillId="6" borderId="4" applyNumberFormat="0" applyAlignment="0" applyProtection="0"/>
    <xf numFmtId="0" fontId="60" fillId="6" borderId="4" applyNumberFormat="0" applyAlignment="0" applyProtection="0"/>
    <xf numFmtId="0" fontId="62" fillId="7" borderId="7" applyNumberFormat="0" applyAlignment="0" applyProtection="0"/>
    <xf numFmtId="0" fontId="62" fillId="7" borderId="7" applyNumberFormat="0" applyAlignment="0" applyProtection="0"/>
    <xf numFmtId="0" fontId="62" fillId="7" borderId="7" applyNumberFormat="0" applyAlignment="0" applyProtection="0"/>
    <xf numFmtId="0" fontId="62" fillId="7" borderId="7" applyNumberFormat="0" applyAlignment="0" applyProtection="0"/>
    <xf numFmtId="164" fontId="82" fillId="0" borderId="0" applyFont="0" applyFill="0" applyBorder="0" applyAlignment="0" applyProtection="0"/>
    <xf numFmtId="165" fontId="83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84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84" fillId="2" borderId="0" applyNumberFormat="0" applyBorder="0" applyAlignment="0" applyProtection="0"/>
    <xf numFmtId="0" fontId="84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85" fillId="0" borderId="0">
      <alignment horizontal="center"/>
    </xf>
    <xf numFmtId="0" fontId="52" fillId="0" borderId="1" applyNumberFormat="0" applyFill="0" applyAlignment="0" applyProtection="0"/>
    <xf numFmtId="0" fontId="52" fillId="0" borderId="1" applyNumberFormat="0" applyFill="0" applyAlignment="0" applyProtection="0"/>
    <xf numFmtId="0" fontId="52" fillId="0" borderId="1" applyNumberFormat="0" applyFill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3" fillId="0" borderId="2" applyNumberFormat="0" applyFill="0" applyAlignment="0" applyProtection="0"/>
    <xf numFmtId="0" fontId="53" fillId="0" borderId="2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86" fillId="0" borderId="0">
      <alignment horizontal="center"/>
    </xf>
    <xf numFmtId="0" fontId="85" fillId="0" borderId="0">
      <alignment horizontal="center" textRotation="90"/>
    </xf>
    <xf numFmtId="0" fontId="86" fillId="0" borderId="0">
      <alignment horizontal="center" textRotation="90"/>
    </xf>
    <xf numFmtId="0" fontId="58" fillId="5" borderId="4" applyNumberFormat="0" applyAlignment="0" applyProtection="0"/>
    <xf numFmtId="0" fontId="58" fillId="5" borderId="4" applyNumberFormat="0" applyAlignment="0" applyProtection="0"/>
    <xf numFmtId="0" fontId="58" fillId="5" borderId="4" applyNumberFormat="0" applyAlignment="0" applyProtection="0"/>
    <xf numFmtId="0" fontId="58" fillId="5" borderId="4" applyNumberFormat="0" applyAlignment="0" applyProtection="0"/>
    <xf numFmtId="0" fontId="61" fillId="0" borderId="6" applyNumberFormat="0" applyFill="0" applyAlignment="0" applyProtection="0"/>
    <xf numFmtId="0" fontId="61" fillId="0" borderId="6" applyNumberFormat="0" applyFill="0" applyAlignment="0" applyProtection="0"/>
    <xf numFmtId="0" fontId="61" fillId="0" borderId="6" applyNumberFormat="0" applyFill="0" applyAlignment="0" applyProtection="0"/>
    <xf numFmtId="0" fontId="61" fillId="0" borderId="6" applyNumberFormat="0" applyFill="0" applyAlignment="0" applyProtection="0"/>
    <xf numFmtId="0" fontId="57" fillId="4" borderId="0" applyNumberFormat="0" applyBorder="0" applyAlignment="0" applyProtection="0"/>
    <xf numFmtId="0" fontId="8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2" fillId="0" borderId="0"/>
    <xf numFmtId="0" fontId="72" fillId="0" borderId="0"/>
    <xf numFmtId="0" fontId="47" fillId="0" borderId="0"/>
    <xf numFmtId="0" fontId="50" fillId="0" borderId="0"/>
    <xf numFmtId="0" fontId="50" fillId="0" borderId="0"/>
    <xf numFmtId="0" fontId="72" fillId="0" borderId="0"/>
    <xf numFmtId="0" fontId="50" fillId="0" borderId="0"/>
    <xf numFmtId="0" fontId="50" fillId="0" borderId="0"/>
    <xf numFmtId="0" fontId="88" fillId="0" borderId="0"/>
    <xf numFmtId="0" fontId="50" fillId="0" borderId="0"/>
    <xf numFmtId="0" fontId="50" fillId="0" borderId="0"/>
    <xf numFmtId="0" fontId="50" fillId="0" borderId="0"/>
    <xf numFmtId="0" fontId="88" fillId="0" borderId="0"/>
    <xf numFmtId="0" fontId="47" fillId="0" borderId="0"/>
    <xf numFmtId="0" fontId="83" fillId="0" borderId="0"/>
    <xf numFmtId="0" fontId="50" fillId="0" borderId="0"/>
    <xf numFmtId="0" fontId="47" fillId="0" borderId="0"/>
    <xf numFmtId="0" fontId="89" fillId="0" borderId="0"/>
    <xf numFmtId="0" fontId="89" fillId="0" borderId="0"/>
    <xf numFmtId="0" fontId="50" fillId="0" borderId="0"/>
    <xf numFmtId="0" fontId="50" fillId="0" borderId="0"/>
    <xf numFmtId="0" fontId="7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0" fillId="0" borderId="0"/>
    <xf numFmtId="0" fontId="90" fillId="0" borderId="0"/>
    <xf numFmtId="0" fontId="50" fillId="0" borderId="0"/>
    <xf numFmtId="0" fontId="50" fillId="0" borderId="0"/>
    <xf numFmtId="165" fontId="83" fillId="0" borderId="0"/>
    <xf numFmtId="165" fontId="8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0" fillId="0" borderId="0"/>
    <xf numFmtId="0" fontId="47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1" fillId="0" borderId="0"/>
    <xf numFmtId="0" fontId="72" fillId="0" borderId="0"/>
    <xf numFmtId="0" fontId="71" fillId="0" borderId="0"/>
    <xf numFmtId="0" fontId="72" fillId="0" borderId="0"/>
    <xf numFmtId="0" fontId="71" fillId="0" borderId="0"/>
    <xf numFmtId="0" fontId="7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2" fillId="0" borderId="0"/>
    <xf numFmtId="0" fontId="71" fillId="0" borderId="0"/>
    <xf numFmtId="0" fontId="7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50" fillId="0" borderId="0"/>
    <xf numFmtId="0" fontId="50" fillId="0" borderId="0"/>
    <xf numFmtId="0" fontId="72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1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2" fillId="0" borderId="0"/>
    <xf numFmtId="0" fontId="47" fillId="0" borderId="0"/>
    <xf numFmtId="0" fontId="4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1" fillId="0" borderId="0"/>
    <xf numFmtId="0" fontId="7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2" fillId="0" borderId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82" fillId="8" borderId="8" applyNumberFormat="0" applyFont="0" applyAlignment="0" applyProtection="0"/>
    <xf numFmtId="0" fontId="50" fillId="8" borderId="8" applyNumberFormat="0" applyFon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91" fillId="0" borderId="0"/>
    <xf numFmtId="0" fontId="92" fillId="0" borderId="0"/>
    <xf numFmtId="166" fontId="91" fillId="0" borderId="0"/>
    <xf numFmtId="166" fontId="92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5" fillId="0" borderId="9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" fillId="0" borderId="0"/>
  </cellStyleXfs>
  <cellXfs count="385">
    <xf numFmtId="0" fontId="0" fillId="0" borderId="0" xfId="0"/>
    <xf numFmtId="0" fontId="70" fillId="0" borderId="10" xfId="0" applyFont="1" applyFill="1" applyBorder="1" applyAlignment="1" applyProtection="1">
      <alignment horizontal="center" vertical="center"/>
      <protection locked="0"/>
    </xf>
    <xf numFmtId="0" fontId="70" fillId="0" borderId="10" xfId="0" applyFont="1" applyFill="1" applyBorder="1" applyAlignment="1" applyProtection="1">
      <alignment horizontal="center" vertical="center"/>
    </xf>
    <xf numFmtId="0" fontId="70" fillId="0" borderId="10" xfId="18" applyFont="1" applyFill="1" applyBorder="1" applyAlignment="1" applyProtection="1">
      <alignment horizontal="center" vertical="center"/>
      <protection locked="0"/>
    </xf>
    <xf numFmtId="0" fontId="70" fillId="0" borderId="10" xfId="45" applyFont="1" applyFill="1" applyBorder="1" applyAlignment="1" applyProtection="1">
      <alignment horizontal="center" vertical="center"/>
      <protection locked="0"/>
    </xf>
    <xf numFmtId="0" fontId="70" fillId="0" borderId="10" xfId="46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70" fillId="0" borderId="10" xfId="0" applyFont="1" applyFill="1" applyBorder="1" applyAlignment="1">
      <alignment horizontal="center" vertical="center"/>
    </xf>
    <xf numFmtId="0" fontId="70" fillId="0" borderId="0" xfId="0" applyFont="1" applyFill="1"/>
    <xf numFmtId="0" fontId="70" fillId="0" borderId="10" xfId="0" applyFont="1" applyFill="1" applyBorder="1" applyAlignment="1">
      <alignment horizontal="center" vertical="center" wrapText="1"/>
    </xf>
    <xf numFmtId="0" fontId="70" fillId="0" borderId="10" xfId="47" applyFont="1" applyFill="1" applyBorder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0" fontId="74" fillId="0" borderId="0" xfId="0" applyFont="1"/>
    <xf numFmtId="0" fontId="69" fillId="0" borderId="10" xfId="0" applyFont="1" applyFill="1" applyBorder="1" applyAlignment="1" applyProtection="1">
      <alignment horizontal="center" vertical="center"/>
      <protection locked="0"/>
    </xf>
    <xf numFmtId="0" fontId="70" fillId="33" borderId="10" xfId="0" applyFont="1" applyFill="1" applyBorder="1" applyAlignment="1">
      <alignment horizontal="center" vertical="center"/>
    </xf>
    <xf numFmtId="0" fontId="70" fillId="33" borderId="10" xfId="0" applyFont="1" applyFill="1" applyBorder="1" applyAlignment="1" applyProtection="1">
      <alignment horizontal="center" vertical="center"/>
    </xf>
    <xf numFmtId="0" fontId="70" fillId="0" borderId="0" xfId="0" applyFont="1"/>
    <xf numFmtId="0" fontId="77" fillId="0" borderId="0" xfId="0" applyFont="1"/>
    <xf numFmtId="0" fontId="0" fillId="0" borderId="0" xfId="0" applyAlignment="1">
      <alignment horizontal="center"/>
    </xf>
    <xf numFmtId="0" fontId="79" fillId="0" borderId="0" xfId="0" applyFont="1" applyAlignment="1">
      <alignment horizontal="center"/>
    </xf>
    <xf numFmtId="0" fontId="80" fillId="37" borderId="10" xfId="112" applyFont="1" applyFill="1" applyBorder="1" applyAlignment="1" applyProtection="1">
      <alignment horizontal="center" vertical="center" wrapText="1"/>
    </xf>
    <xf numFmtId="0" fontId="80" fillId="38" borderId="10" xfId="112" applyFont="1" applyFill="1" applyBorder="1" applyAlignment="1" applyProtection="1">
      <alignment horizontal="center" vertical="center" wrapText="1"/>
    </xf>
    <xf numFmtId="0" fontId="80" fillId="37" borderId="0" xfId="112" applyFont="1" applyFill="1" applyBorder="1" applyAlignment="1" applyProtection="1">
      <alignment horizontal="center" vertical="center" wrapText="1"/>
    </xf>
    <xf numFmtId="0" fontId="81" fillId="0" borderId="10" xfId="0" applyFont="1" applyFill="1" applyBorder="1" applyAlignment="1">
      <alignment horizontal="center" wrapText="1"/>
    </xf>
    <xf numFmtId="0" fontId="81" fillId="33" borderId="10" xfId="0" applyFont="1" applyFill="1" applyBorder="1" applyAlignment="1">
      <alignment horizontal="center" wrapText="1"/>
    </xf>
    <xf numFmtId="0" fontId="77" fillId="0" borderId="0" xfId="0" applyFont="1" applyFill="1"/>
    <xf numFmtId="0" fontId="79" fillId="0" borderId="10" xfId="0" applyFont="1" applyFill="1" applyBorder="1"/>
    <xf numFmtId="0" fontId="81" fillId="39" borderId="10" xfId="0" applyFont="1" applyFill="1" applyBorder="1" applyAlignment="1">
      <alignment horizontal="center" wrapText="1"/>
    </xf>
    <xf numFmtId="0" fontId="76" fillId="0" borderId="0" xfId="0" applyFont="1"/>
    <xf numFmtId="0" fontId="0" fillId="0" borderId="14" xfId="0" applyBorder="1"/>
    <xf numFmtId="0" fontId="0" fillId="0" borderId="10" xfId="0" applyFill="1" applyBorder="1"/>
    <xf numFmtId="0" fontId="0" fillId="0" borderId="15" xfId="0" applyFill="1" applyBorder="1"/>
    <xf numFmtId="0" fontId="70" fillId="0" borderId="10" xfId="110" applyFont="1" applyFill="1" applyBorder="1" applyAlignment="1">
      <alignment horizontal="center" vertical="center"/>
    </xf>
    <xf numFmtId="0" fontId="70" fillId="0" borderId="10" xfId="104" applyFont="1" applyFill="1" applyBorder="1" applyAlignment="1">
      <alignment horizontal="center" vertical="center"/>
    </xf>
    <xf numFmtId="0" fontId="70" fillId="34" borderId="10" xfId="90" applyFont="1" applyFill="1" applyBorder="1" applyAlignment="1" applyProtection="1">
      <alignment horizontal="center" vertical="center"/>
      <protection locked="0"/>
    </xf>
    <xf numFmtId="0" fontId="70" fillId="0" borderId="10" xfId="48" applyFont="1" applyFill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/>
    </xf>
    <xf numFmtId="0" fontId="70" fillId="0" borderId="10" xfId="0" applyFont="1" applyBorder="1"/>
    <xf numFmtId="0" fontId="76" fillId="0" borderId="10" xfId="0" applyFont="1" applyBorder="1"/>
    <xf numFmtId="0" fontId="70" fillId="34" borderId="13" xfId="0" applyFont="1" applyFill="1" applyBorder="1"/>
    <xf numFmtId="0" fontId="70" fillId="34" borderId="13" xfId="0" applyFont="1" applyFill="1" applyBorder="1" applyAlignment="1"/>
    <xf numFmtId="0" fontId="70" fillId="34" borderId="13" xfId="104" applyFont="1" applyFill="1" applyBorder="1" applyAlignment="1"/>
    <xf numFmtId="0" fontId="70" fillId="34" borderId="13" xfId="0" applyFont="1" applyFill="1" applyBorder="1" applyAlignment="1">
      <alignment horizontal="left" vertical="center"/>
    </xf>
    <xf numFmtId="0" fontId="70" fillId="34" borderId="10" xfId="0" applyFont="1" applyFill="1" applyBorder="1" applyAlignment="1">
      <alignment horizontal="left" vertical="center"/>
    </xf>
    <xf numFmtId="0" fontId="75" fillId="34" borderId="10" xfId="0" applyFont="1" applyFill="1" applyBorder="1"/>
    <xf numFmtId="0" fontId="70" fillId="34" borderId="10" xfId="0" applyFont="1" applyFill="1" applyBorder="1" applyAlignment="1" applyProtection="1">
      <alignment horizontal="center" vertical="center"/>
    </xf>
    <xf numFmtId="0" fontId="70" fillId="34" borderId="10" xfId="0" applyFont="1" applyFill="1" applyBorder="1" applyAlignment="1">
      <alignment horizontal="center" vertical="center"/>
    </xf>
    <xf numFmtId="0" fontId="76" fillId="34" borderId="10" xfId="0" applyFont="1" applyFill="1" applyBorder="1" applyAlignment="1" applyProtection="1">
      <alignment horizontal="center" vertical="center"/>
    </xf>
    <xf numFmtId="0" fontId="70" fillId="34" borderId="10" xfId="0" applyFont="1" applyFill="1" applyBorder="1" applyAlignment="1" applyProtection="1">
      <protection locked="0"/>
    </xf>
    <xf numFmtId="0" fontId="70" fillId="34" borderId="10" xfId="0" applyFont="1" applyFill="1" applyBorder="1" applyAlignment="1"/>
    <xf numFmtId="0" fontId="70" fillId="0" borderId="15" xfId="0" applyFont="1" applyFill="1" applyBorder="1" applyAlignment="1" applyProtection="1">
      <alignment horizontal="center" vertical="center"/>
      <protection locked="0"/>
    </xf>
    <xf numFmtId="0" fontId="70" fillId="36" borderId="10" xfId="0" applyFont="1" applyFill="1" applyBorder="1" applyAlignment="1">
      <alignment horizontal="center" vertical="center"/>
    </xf>
    <xf numFmtId="0" fontId="70" fillId="36" borderId="10" xfId="0" applyFont="1" applyFill="1" applyBorder="1" applyAlignment="1" applyProtection="1">
      <alignment horizontal="center" vertical="center"/>
    </xf>
    <xf numFmtId="0" fontId="70" fillId="36" borderId="0" xfId="0" applyFont="1" applyFill="1" applyAlignment="1">
      <alignment horizontal="center" vertical="center"/>
    </xf>
    <xf numFmtId="0" fontId="70" fillId="34" borderId="10" xfId="110" applyFont="1" applyFill="1" applyBorder="1" applyAlignment="1">
      <alignment horizontal="center" vertical="center"/>
    </xf>
    <xf numFmtId="0" fontId="70" fillId="0" borderId="10" xfId="385" applyFont="1" applyFill="1" applyBorder="1" applyAlignment="1">
      <alignment horizontal="center" vertical="center"/>
    </xf>
    <xf numFmtId="0" fontId="70" fillId="0" borderId="10" xfId="385" applyFont="1" applyFill="1" applyBorder="1" applyAlignment="1">
      <alignment horizontal="center" vertical="center" wrapText="1"/>
    </xf>
    <xf numFmtId="0" fontId="70" fillId="36" borderId="10" xfId="0" applyFont="1" applyFill="1" applyBorder="1" applyAlignment="1">
      <alignment horizontal="center"/>
    </xf>
    <xf numFmtId="0" fontId="70" fillId="34" borderId="10" xfId="78" applyFont="1" applyFill="1" applyBorder="1" applyAlignment="1">
      <alignment horizontal="center"/>
    </xf>
    <xf numFmtId="0" fontId="70" fillId="34" borderId="10" xfId="385" applyFont="1" applyFill="1" applyBorder="1" applyAlignment="1">
      <alignment horizontal="center"/>
    </xf>
    <xf numFmtId="0" fontId="70" fillId="34" borderId="10" xfId="385" applyFont="1" applyFill="1" applyBorder="1" applyAlignment="1">
      <alignment horizontal="center" vertical="center"/>
    </xf>
    <xf numFmtId="0" fontId="70" fillId="0" borderId="10" xfId="0" applyFont="1" applyFill="1" applyBorder="1"/>
    <xf numFmtId="0" fontId="70" fillId="34" borderId="10" xfId="0" applyFont="1" applyFill="1" applyBorder="1"/>
    <xf numFmtId="0" fontId="70" fillId="0" borderId="0" xfId="0" applyFont="1" applyFill="1" applyBorder="1" applyAlignment="1">
      <alignment horizontal="center" vertical="center"/>
    </xf>
    <xf numFmtId="0" fontId="70" fillId="34" borderId="13" xfId="0" applyFont="1" applyFill="1" applyBorder="1" applyAlignment="1" applyProtection="1">
      <protection locked="0"/>
    </xf>
    <xf numFmtId="0" fontId="70" fillId="33" borderId="13" xfId="0" applyFont="1" applyFill="1" applyBorder="1" applyAlignment="1" applyProtection="1">
      <protection locked="0"/>
    </xf>
    <xf numFmtId="0" fontId="46" fillId="34" borderId="13" xfId="0" applyFont="1" applyFill="1" applyBorder="1" applyAlignment="1"/>
    <xf numFmtId="0" fontId="46" fillId="34" borderId="10" xfId="0" applyFont="1" applyFill="1" applyBorder="1" applyAlignment="1">
      <alignment horizontal="center" vertical="center"/>
    </xf>
    <xf numFmtId="0" fontId="70" fillId="0" borderId="13" xfId="0" applyFont="1" applyFill="1" applyBorder="1" applyAlignment="1" applyProtection="1">
      <protection locked="0"/>
    </xf>
    <xf numFmtId="0" fontId="70" fillId="34" borderId="13" xfId="48" applyFont="1" applyFill="1" applyBorder="1" applyAlignment="1">
      <alignment horizontal="left" wrapText="1"/>
    </xf>
    <xf numFmtId="0" fontId="46" fillId="0" borderId="10" xfId="0" applyFont="1" applyFill="1" applyBorder="1" applyAlignment="1" applyProtection="1">
      <alignment horizontal="center" vertical="center"/>
      <protection locked="0"/>
    </xf>
    <xf numFmtId="0" fontId="46" fillId="34" borderId="10" xfId="110" applyFont="1" applyFill="1" applyBorder="1" applyAlignment="1"/>
    <xf numFmtId="0" fontId="70" fillId="33" borderId="10" xfId="0" applyFont="1" applyFill="1" applyBorder="1" applyAlignment="1" applyProtection="1">
      <protection locked="0"/>
    </xf>
    <xf numFmtId="0" fontId="70" fillId="34" borderId="15" xfId="0" applyFont="1" applyFill="1" applyBorder="1" applyAlignment="1" applyProtection="1">
      <protection locked="0"/>
    </xf>
    <xf numFmtId="0" fontId="46" fillId="0" borderId="10" xfId="0" applyFont="1" applyBorder="1"/>
    <xf numFmtId="0" fontId="46" fillId="35" borderId="10" xfId="0" applyFont="1" applyFill="1" applyBorder="1" applyAlignment="1">
      <alignment horizontal="center"/>
    </xf>
    <xf numFmtId="0" fontId="46" fillId="0" borderId="0" xfId="0" applyFont="1"/>
    <xf numFmtId="0" fontId="46" fillId="0" borderId="10" xfId="0" applyFont="1" applyFill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3" xfId="0" applyFont="1" applyFill="1" applyBorder="1"/>
    <xf numFmtId="0" fontId="46" fillId="33" borderId="10" xfId="0" applyFont="1" applyFill="1" applyBorder="1" applyAlignment="1">
      <alignment horizontal="center"/>
    </xf>
    <xf numFmtId="0" fontId="46" fillId="0" borderId="10" xfId="495" applyFont="1" applyFill="1" applyBorder="1" applyAlignment="1">
      <alignment horizontal="center" vertical="center"/>
    </xf>
    <xf numFmtId="0" fontId="70" fillId="0" borderId="10" xfId="111" applyFont="1" applyFill="1" applyBorder="1" applyAlignment="1">
      <alignment horizontal="center" vertical="center"/>
    </xf>
    <xf numFmtId="0" fontId="46" fillId="0" borderId="0" xfId="0" applyFont="1" applyFill="1"/>
    <xf numFmtId="0" fontId="46" fillId="0" borderId="10" xfId="0" applyFont="1" applyBorder="1" applyAlignment="1">
      <alignment horizontal="left" vertical="center"/>
    </xf>
    <xf numFmtId="0" fontId="46" fillId="0" borderId="10" xfId="0" applyFont="1" applyBorder="1" applyAlignment="1">
      <alignment horizontal="left"/>
    </xf>
    <xf numFmtId="0" fontId="70" fillId="35" borderId="10" xfId="0" applyFont="1" applyFill="1" applyBorder="1" applyAlignment="1">
      <alignment horizontal="center"/>
    </xf>
    <xf numFmtId="0" fontId="46" fillId="34" borderId="10" xfId="0" applyFont="1" applyFill="1" applyBorder="1" applyAlignment="1"/>
    <xf numFmtId="49" fontId="46" fillId="0" borderId="10" xfId="0" applyNumberFormat="1" applyFont="1" applyFill="1" applyBorder="1"/>
    <xf numFmtId="0" fontId="46" fillId="34" borderId="10" xfId="111" applyFont="1" applyFill="1" applyBorder="1" applyAlignment="1"/>
    <xf numFmtId="0" fontId="46" fillId="0" borderId="10" xfId="110" applyFont="1" applyFill="1" applyBorder="1" applyAlignment="1">
      <alignment horizontal="center" vertical="center"/>
    </xf>
    <xf numFmtId="49" fontId="46" fillId="0" borderId="10" xfId="0" applyNumberFormat="1" applyFont="1" applyBorder="1"/>
    <xf numFmtId="0" fontId="70" fillId="0" borderId="10" xfId="0" applyFont="1" applyBorder="1" applyAlignment="1">
      <alignment horizontal="left"/>
    </xf>
    <xf numFmtId="49" fontId="70" fillId="0" borderId="10" xfId="0" applyNumberFormat="1" applyFont="1" applyBorder="1"/>
    <xf numFmtId="0" fontId="70" fillId="0" borderId="10" xfId="562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70" fillId="40" borderId="10" xfId="0" applyFont="1" applyFill="1" applyBorder="1" applyAlignment="1" applyProtection="1">
      <protection locked="0"/>
    </xf>
    <xf numFmtId="0" fontId="45" fillId="0" borderId="10" xfId="0" applyFont="1" applyBorder="1"/>
    <xf numFmtId="0" fontId="43" fillId="0" borderId="10" xfId="0" applyFont="1" applyBorder="1"/>
    <xf numFmtId="49" fontId="0" fillId="0" borderId="10" xfId="0" applyNumberFormat="1" applyFill="1" applyBorder="1"/>
    <xf numFmtId="49" fontId="94" fillId="0" borderId="10" xfId="0" applyNumberFormat="1" applyFont="1" applyFill="1" applyBorder="1"/>
    <xf numFmtId="0" fontId="94" fillId="0" borderId="10" xfId="385" applyFont="1" applyFill="1" applyBorder="1" applyAlignment="1">
      <alignment horizontal="center" vertical="center"/>
    </xf>
    <xf numFmtId="0" fontId="94" fillId="0" borderId="0" xfId="0" applyFont="1"/>
    <xf numFmtId="0" fontId="70" fillId="0" borderId="12" xfId="0" applyFont="1" applyFill="1" applyBorder="1" applyAlignment="1">
      <alignment horizontal="center" vertical="center"/>
    </xf>
    <xf numFmtId="0" fontId="70" fillId="33" borderId="12" xfId="0" applyFont="1" applyFill="1" applyBorder="1" applyAlignment="1">
      <alignment horizontal="center" vertical="center"/>
    </xf>
    <xf numFmtId="0" fontId="70" fillId="33" borderId="12" xfId="0" applyFont="1" applyFill="1" applyBorder="1" applyAlignment="1" applyProtection="1">
      <alignment horizontal="center" vertical="center"/>
    </xf>
    <xf numFmtId="0" fontId="42" fillId="0" borderId="10" xfId="0" applyFont="1" applyBorder="1"/>
    <xf numFmtId="0" fontId="0" fillId="0" borderId="13" xfId="0" applyFill="1" applyBorder="1"/>
    <xf numFmtId="0" fontId="70" fillId="33" borderId="15" xfId="0" applyFont="1" applyFill="1" applyBorder="1" applyAlignment="1" applyProtection="1">
      <protection locked="0"/>
    </xf>
    <xf numFmtId="0" fontId="70" fillId="34" borderId="13" xfId="385" applyFont="1" applyFill="1" applyBorder="1" applyAlignment="1">
      <alignment horizontal="left" vertical="center"/>
    </xf>
    <xf numFmtId="0" fontId="70" fillId="34" borderId="13" xfId="385" applyFont="1" applyFill="1" applyBorder="1" applyAlignment="1">
      <alignment horizontal="left"/>
    </xf>
    <xf numFmtId="0" fontId="50" fillId="0" borderId="10" xfId="496" applyFill="1" applyBorder="1" applyAlignment="1">
      <alignment horizontal="center" vertical="center"/>
    </xf>
    <xf numFmtId="0" fontId="70" fillId="33" borderId="13" xfId="0" applyFont="1" applyFill="1" applyBorder="1"/>
    <xf numFmtId="49" fontId="0" fillId="0" borderId="10" xfId="496" applyNumberFormat="1" applyFont="1" applyFill="1" applyBorder="1"/>
    <xf numFmtId="0" fontId="50" fillId="0" borderId="10" xfId="561" applyFill="1" applyBorder="1" applyAlignment="1">
      <alignment horizontal="center" vertical="center"/>
    </xf>
    <xf numFmtId="0" fontId="41" fillId="0" borderId="10" xfId="0" applyFont="1" applyBorder="1"/>
    <xf numFmtId="49" fontId="50" fillId="0" borderId="10" xfId="496" applyNumberFormat="1" applyBorder="1" applyAlignment="1">
      <alignment horizontal="left" vertical="center"/>
    </xf>
    <xf numFmtId="49" fontId="50" fillId="0" borderId="10" xfId="496" applyNumberFormat="1" applyBorder="1" applyAlignment="1">
      <alignment horizontal="left" wrapText="1"/>
    </xf>
    <xf numFmtId="0" fontId="50" fillId="0" borderId="10" xfId="496" applyBorder="1" applyAlignment="1">
      <alignment horizontal="center" vertical="center"/>
    </xf>
    <xf numFmtId="0" fontId="50" fillId="0" borderId="10" xfId="496" applyBorder="1" applyAlignment="1">
      <alignment horizontal="center" vertical="center" wrapText="1"/>
    </xf>
    <xf numFmtId="0" fontId="0" fillId="0" borderId="10" xfId="496" applyFont="1" applyBorder="1" applyAlignment="1">
      <alignment horizontal="center" vertical="center" wrapText="1"/>
    </xf>
    <xf numFmtId="0" fontId="40" fillId="0" borderId="10" xfId="0" applyFont="1" applyBorder="1"/>
    <xf numFmtId="0" fontId="39" fillId="0" borderId="10" xfId="0" applyFont="1" applyBorder="1"/>
    <xf numFmtId="0" fontId="38" fillId="0" borderId="10" xfId="0" applyFont="1" applyBorder="1"/>
    <xf numFmtId="0" fontId="37" fillId="0" borderId="10" xfId="0" applyFont="1" applyBorder="1"/>
    <xf numFmtId="0" fontId="36" fillId="0" borderId="10" xfId="0" applyFont="1" applyBorder="1"/>
    <xf numFmtId="0" fontId="35" fillId="34" borderId="13" xfId="0" applyFont="1" applyFill="1" applyBorder="1" applyAlignment="1">
      <alignment vertical="center" wrapText="1"/>
    </xf>
    <xf numFmtId="0" fontId="34" fillId="0" borderId="10" xfId="0" applyFont="1" applyBorder="1"/>
    <xf numFmtId="0" fontId="36" fillId="35" borderId="10" xfId="0" applyFont="1" applyFill="1" applyBorder="1" applyAlignment="1">
      <alignment horizontal="center"/>
    </xf>
    <xf numFmtId="0" fontId="33" fillId="0" borderId="10" xfId="0" applyFont="1" applyBorder="1"/>
    <xf numFmtId="0" fontId="32" fillId="0" borderId="10" xfId="495" applyFont="1" applyFill="1" applyBorder="1" applyAlignment="1">
      <alignment horizontal="center" vertical="center"/>
    </xf>
    <xf numFmtId="0" fontId="31" fillId="0" borderId="10" xfId="0" applyFont="1" applyBorder="1"/>
    <xf numFmtId="0" fontId="50" fillId="0" borderId="10" xfId="0" applyFont="1" applyFill="1" applyBorder="1" applyAlignment="1">
      <alignment horizontal="center" vertical="center"/>
    </xf>
    <xf numFmtId="0" fontId="30" fillId="0" borderId="10" xfId="0" applyFont="1" applyBorder="1"/>
    <xf numFmtId="49" fontId="29" fillId="0" borderId="10" xfId="0" applyNumberFormat="1" applyFont="1" applyBorder="1"/>
    <xf numFmtId="0" fontId="0" fillId="0" borderId="10" xfId="0" applyFont="1" applyFill="1" applyBorder="1" applyAlignment="1">
      <alignment horizontal="left"/>
    </xf>
    <xf numFmtId="49" fontId="70" fillId="0" borderId="10" xfId="104" applyNumberFormat="1" applyFont="1" applyBorder="1"/>
    <xf numFmtId="49" fontId="70" fillId="0" borderId="10" xfId="0" applyNumberFormat="1" applyFont="1" applyFill="1" applyBorder="1"/>
    <xf numFmtId="49" fontId="50" fillId="0" borderId="10" xfId="496" applyNumberFormat="1" applyFill="1" applyBorder="1"/>
    <xf numFmtId="49" fontId="50" fillId="0" borderId="10" xfId="0" applyNumberFormat="1" applyFont="1" applyFill="1" applyBorder="1" applyAlignment="1">
      <alignment horizontal="left"/>
    </xf>
    <xf numFmtId="49" fontId="46" fillId="0" borderId="0" xfId="0" applyNumberFormat="1" applyFont="1"/>
    <xf numFmtId="0" fontId="50" fillId="0" borderId="10" xfId="0" applyFont="1" applyFill="1" applyBorder="1"/>
    <xf numFmtId="0" fontId="27" fillId="0" borderId="10" xfId="0" applyFont="1" applyBorder="1"/>
    <xf numFmtId="0" fontId="0" fillId="0" borderId="10" xfId="0" applyBorder="1" applyAlignment="1">
      <alignment horizontal="center" vertical="center" wrapText="1"/>
    </xf>
    <xf numFmtId="0" fontId="97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49" fontId="26" fillId="0" borderId="10" xfId="0" applyNumberFormat="1" applyFont="1" applyFill="1" applyBorder="1" applyAlignment="1">
      <alignment horizontal="left"/>
    </xf>
    <xf numFmtId="49" fontId="26" fillId="0" borderId="10" xfId="0" applyNumberFormat="1" applyFont="1" applyBorder="1"/>
    <xf numFmtId="0" fontId="26" fillId="0" borderId="10" xfId="0" applyFont="1" applyFill="1" applyBorder="1"/>
    <xf numFmtId="0" fontId="26" fillId="0" borderId="10" xfId="0" quotePrefix="1" applyFont="1" applyBorder="1" applyAlignment="1">
      <alignment wrapText="1"/>
    </xf>
    <xf numFmtId="0" fontId="70" fillId="34" borderId="15" xfId="47" applyFont="1" applyFill="1" applyBorder="1" applyAlignment="1"/>
    <xf numFmtId="0" fontId="94" fillId="0" borderId="13" xfId="0" applyFont="1" applyFill="1" applyBorder="1"/>
    <xf numFmtId="0" fontId="0" fillId="0" borderId="13" xfId="0" applyFont="1" applyFill="1" applyBorder="1"/>
    <xf numFmtId="0" fontId="70" fillId="34" borderId="10" xfId="47" applyFont="1" applyFill="1" applyBorder="1" applyAlignment="1"/>
    <xf numFmtId="0" fontId="94" fillId="35" borderId="10" xfId="0" applyFont="1" applyFill="1" applyBorder="1" applyAlignment="1">
      <alignment horizontal="center"/>
    </xf>
    <xf numFmtId="0" fontId="38" fillId="35" borderId="10" xfId="0" applyFont="1" applyFill="1" applyBorder="1" applyAlignment="1">
      <alignment horizontal="center"/>
    </xf>
    <xf numFmtId="0" fontId="46" fillId="35" borderId="0" xfId="0" applyFont="1" applyFill="1" applyAlignment="1">
      <alignment horizontal="center"/>
    </xf>
    <xf numFmtId="0" fontId="25" fillId="0" borderId="10" xfId="0" applyFont="1" applyBorder="1"/>
    <xf numFmtId="0" fontId="0" fillId="0" borderId="10" xfId="0" applyFont="1" applyBorder="1" applyAlignment="1">
      <alignment horizontal="left" vertical="center" wrapText="1"/>
    </xf>
    <xf numFmtId="49" fontId="75" fillId="0" borderId="10" xfId="0" applyNumberFormat="1" applyFont="1" applyBorder="1"/>
    <xf numFmtId="49" fontId="0" fillId="0" borderId="10" xfId="0" applyNumberFormat="1" applyFont="1" applyBorder="1"/>
    <xf numFmtId="49" fontId="0" fillId="0" borderId="10" xfId="0" quotePrefix="1" applyNumberFormat="1" applyFont="1" applyBorder="1"/>
    <xf numFmtId="0" fontId="0" fillId="0" borderId="10" xfId="0" applyFont="1" applyBorder="1" applyAlignment="1">
      <alignment horizontal="center" vertical="center" wrapText="1"/>
    </xf>
    <xf numFmtId="0" fontId="98" fillId="0" borderId="10" xfId="0" applyFont="1" applyBorder="1" applyAlignment="1">
      <alignment horizontal="center" vertical="center" wrapText="1" readingOrder="1"/>
    </xf>
    <xf numFmtId="0" fontId="0" fillId="0" borderId="10" xfId="0" applyFont="1" applyFill="1" applyBorder="1" applyAlignment="1">
      <alignment horizontal="center" vertical="center" wrapText="1"/>
    </xf>
    <xf numFmtId="0" fontId="63" fillId="0" borderId="10" xfId="0" applyFont="1" applyFill="1" applyBorder="1" applyAlignment="1">
      <alignment horizontal="center" vertical="center"/>
    </xf>
    <xf numFmtId="0" fontId="63" fillId="0" borderId="10" xfId="0" applyFont="1" applyBorder="1"/>
    <xf numFmtId="0" fontId="63" fillId="0" borderId="0" xfId="0" applyFont="1"/>
    <xf numFmtId="0" fontId="63" fillId="0" borderId="10" xfId="496" applyFont="1" applyFill="1" applyBorder="1" applyAlignment="1">
      <alignment horizontal="center" vertical="center"/>
    </xf>
    <xf numFmtId="0" fontId="76" fillId="35" borderId="10" xfId="0" applyFont="1" applyFill="1" applyBorder="1" applyAlignment="1">
      <alignment horizontal="center"/>
    </xf>
    <xf numFmtId="0" fontId="70" fillId="34" borderId="15" xfId="0" applyFont="1" applyFill="1" applyBorder="1" applyAlignment="1">
      <alignment horizontal="left" vertical="center"/>
    </xf>
    <xf numFmtId="0" fontId="46" fillId="33" borderId="10" xfId="0" applyFont="1" applyFill="1" applyBorder="1" applyAlignment="1">
      <alignment horizontal="center" vertical="center"/>
    </xf>
    <xf numFmtId="0" fontId="23" fillId="0" borderId="10" xfId="0" applyFont="1" applyBorder="1"/>
    <xf numFmtId="0" fontId="23" fillId="0" borderId="10" xfId="496" applyFont="1" applyFill="1" applyBorder="1" applyAlignment="1">
      <alignment horizontal="center" vertical="center"/>
    </xf>
    <xf numFmtId="0" fontId="70" fillId="0" borderId="10" xfId="42" applyFont="1" applyFill="1" applyBorder="1" applyAlignment="1">
      <alignment horizontal="center" vertical="center"/>
    </xf>
    <xf numFmtId="0" fontId="30" fillId="35" borderId="10" xfId="0" applyFont="1" applyFill="1" applyBorder="1" applyAlignment="1">
      <alignment horizontal="center"/>
    </xf>
    <xf numFmtId="0" fontId="99" fillId="0" borderId="10" xfId="0" applyFont="1" applyBorder="1"/>
    <xf numFmtId="0" fontId="21" fillId="0" borderId="10" xfId="0" applyFont="1" applyBorder="1"/>
    <xf numFmtId="0" fontId="98" fillId="0" borderId="10" xfId="0" applyFont="1" applyBorder="1" applyAlignment="1">
      <alignment horizontal="left" vertical="center" wrapText="1" readingOrder="1"/>
    </xf>
    <xf numFmtId="0" fontId="46" fillId="0" borderId="12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7" fillId="0" borderId="10" xfId="0" applyFont="1" applyBorder="1"/>
    <xf numFmtId="0" fontId="79" fillId="0" borderId="0" xfId="0" applyFont="1" applyFill="1" applyAlignment="1">
      <alignment horizontal="center"/>
    </xf>
    <xf numFmtId="0" fontId="81" fillId="41" borderId="10" xfId="0" applyFont="1" applyFill="1" applyBorder="1" applyAlignment="1">
      <alignment horizontal="center" wrapText="1"/>
    </xf>
    <xf numFmtId="0" fontId="46" fillId="34" borderId="13" xfId="111" applyFont="1" applyFill="1" applyBorder="1" applyAlignment="1"/>
    <xf numFmtId="0" fontId="0" fillId="0" borderId="13" xfId="0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 readingOrder="1"/>
    </xf>
    <xf numFmtId="0" fontId="0" fillId="0" borderId="13" xfId="0" applyFont="1" applyBorder="1" applyAlignment="1">
      <alignment horizontal="left" vertical="center" wrapText="1"/>
    </xf>
    <xf numFmtId="0" fontId="46" fillId="33" borderId="10" xfId="0" applyFont="1" applyFill="1" applyBorder="1"/>
    <xf numFmtId="0" fontId="70" fillId="40" borderId="13" xfId="0" applyFont="1" applyFill="1" applyBorder="1" applyAlignment="1" applyProtection="1">
      <protection locked="0"/>
    </xf>
    <xf numFmtId="0" fontId="70" fillId="0" borderId="10" xfId="0" applyFont="1" applyFill="1" applyBorder="1" applyAlignment="1">
      <alignment horizontal="left" vertical="center"/>
    </xf>
    <xf numFmtId="0" fontId="98" fillId="0" borderId="13" xfId="0" applyFont="1" applyBorder="1" applyAlignment="1">
      <alignment horizontal="left" vertical="center" wrapText="1" readingOrder="1"/>
    </xf>
    <xf numFmtId="0" fontId="70" fillId="34" borderId="10" xfId="48" applyFont="1" applyFill="1" applyBorder="1" applyAlignment="1">
      <alignment horizontal="left" wrapText="1"/>
    </xf>
    <xf numFmtId="0" fontId="76" fillId="33" borderId="10" xfId="0" applyFont="1" applyFill="1" applyBorder="1" applyAlignment="1">
      <alignment horizontal="center" vertical="center"/>
    </xf>
    <xf numFmtId="0" fontId="36" fillId="35" borderId="15" xfId="0" applyFont="1" applyFill="1" applyBorder="1" applyAlignment="1">
      <alignment horizontal="center"/>
    </xf>
    <xf numFmtId="0" fontId="27" fillId="35" borderId="10" xfId="0" applyFont="1" applyFill="1" applyBorder="1" applyAlignment="1">
      <alignment horizontal="center"/>
    </xf>
    <xf numFmtId="0" fontId="46" fillId="0" borderId="10" xfId="0" applyFont="1" applyFill="1" applyBorder="1"/>
    <xf numFmtId="0" fontId="70" fillId="34" borderId="13" xfId="46" applyFont="1" applyFill="1" applyBorder="1" applyAlignment="1" applyProtection="1">
      <protection locked="0"/>
    </xf>
    <xf numFmtId="0" fontId="46" fillId="34" borderId="15" xfId="104" applyFont="1" applyFill="1" applyBorder="1" applyAlignment="1"/>
    <xf numFmtId="0" fontId="16" fillId="0" borderId="10" xfId="0" applyFont="1" applyBorder="1"/>
    <xf numFmtId="0" fontId="15" fillId="0" borderId="10" xfId="0" applyFont="1" applyBorder="1"/>
    <xf numFmtId="0" fontId="14" fillId="0" borderId="10" xfId="0" applyFont="1" applyBorder="1"/>
    <xf numFmtId="0" fontId="70" fillId="34" borderId="10" xfId="385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3" fillId="0" borderId="10" xfId="0" applyFont="1" applyBorder="1"/>
    <xf numFmtId="0" fontId="12" fillId="35" borderId="10" xfId="0" applyFont="1" applyFill="1" applyBorder="1" applyAlignment="1">
      <alignment horizontal="center"/>
    </xf>
    <xf numFmtId="0" fontId="11" fillId="35" borderId="10" xfId="0" applyFont="1" applyFill="1" applyBorder="1" applyAlignment="1">
      <alignment horizontal="center"/>
    </xf>
    <xf numFmtId="49" fontId="10" fillId="0" borderId="10" xfId="0" applyNumberFormat="1" applyFont="1" applyFill="1" applyBorder="1"/>
    <xf numFmtId="0" fontId="10" fillId="35" borderId="10" xfId="0" applyFont="1" applyFill="1" applyBorder="1" applyAlignment="1">
      <alignment horizontal="center"/>
    </xf>
    <xf numFmtId="0" fontId="10" fillId="34" borderId="10" xfId="0" applyFont="1" applyFill="1" applyBorder="1" applyAlignment="1">
      <alignment horizontal="center"/>
    </xf>
    <xf numFmtId="0" fontId="10" fillId="34" borderId="0" xfId="0" applyFont="1" applyFill="1" applyBorder="1" applyAlignment="1">
      <alignment horizontal="center"/>
    </xf>
    <xf numFmtId="0" fontId="46" fillId="39" borderId="0" xfId="0" applyFont="1" applyFill="1"/>
    <xf numFmtId="0" fontId="74" fillId="35" borderId="0" xfId="0" applyFont="1" applyFill="1" applyAlignment="1">
      <alignment horizontal="center"/>
    </xf>
    <xf numFmtId="49" fontId="46" fillId="0" borderId="15" xfId="0" applyNumberFormat="1" applyFont="1" applyBorder="1"/>
    <xf numFmtId="49" fontId="0" fillId="42" borderId="10" xfId="0" applyNumberFormat="1" applyFont="1" applyFill="1" applyBorder="1" applyAlignment="1">
      <alignment wrapText="1" readingOrder="1"/>
    </xf>
    <xf numFmtId="49" fontId="46" fillId="0" borderId="18" xfId="0" applyNumberFormat="1" applyFont="1" applyBorder="1"/>
    <xf numFmtId="49" fontId="70" fillId="0" borderId="18" xfId="0" applyNumberFormat="1" applyFont="1" applyBorder="1"/>
    <xf numFmtId="49" fontId="0" fillId="0" borderId="10" xfId="0" applyNumberFormat="1" applyFont="1" applyBorder="1" applyAlignment="1">
      <alignment wrapText="1"/>
    </xf>
    <xf numFmtId="49" fontId="0" fillId="0" borderId="18" xfId="0" applyNumberFormat="1" applyFill="1" applyBorder="1"/>
    <xf numFmtId="0" fontId="46" fillId="34" borderId="10" xfId="0" applyFont="1" applyFill="1" applyBorder="1" applyAlignment="1" applyProtection="1">
      <protection locked="0"/>
    </xf>
    <xf numFmtId="0" fontId="46" fillId="34" borderId="15" xfId="111" applyFont="1" applyFill="1" applyBorder="1" applyAlignment="1"/>
    <xf numFmtId="0" fontId="70" fillId="34" borderId="13" xfId="45" applyFont="1" applyFill="1" applyBorder="1" applyAlignment="1" applyProtection="1">
      <protection locked="0"/>
    </xf>
    <xf numFmtId="0" fontId="10" fillId="34" borderId="13" xfId="0" applyFont="1" applyFill="1" applyBorder="1"/>
    <xf numFmtId="0" fontId="98" fillId="0" borderId="15" xfId="0" applyFont="1" applyBorder="1" applyAlignment="1">
      <alignment wrapText="1" readingOrder="1"/>
    </xf>
    <xf numFmtId="0" fontId="70" fillId="34" borderId="0" xfId="0" applyFont="1" applyFill="1" applyBorder="1" applyAlignment="1" applyProtection="1">
      <alignment horizontal="center" vertical="center"/>
    </xf>
    <xf numFmtId="0" fontId="70" fillId="33" borderId="0" xfId="0" applyFont="1" applyFill="1" applyBorder="1" applyAlignment="1">
      <alignment horizontal="center" vertical="center"/>
    </xf>
    <xf numFmtId="0" fontId="70" fillId="33" borderId="15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70" fillId="0" borderId="1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 vertical="center"/>
    </xf>
    <xf numFmtId="0" fontId="39" fillId="0" borderId="10" xfId="495" applyFont="1" applyFill="1" applyBorder="1" applyAlignment="1">
      <alignment horizontal="center" vertical="center"/>
    </xf>
    <xf numFmtId="0" fontId="38" fillId="35" borderId="15" xfId="0" applyFont="1" applyFill="1" applyBorder="1" applyAlignment="1">
      <alignment horizontal="center"/>
    </xf>
    <xf numFmtId="0" fontId="46" fillId="35" borderId="10" xfId="0" applyFont="1" applyFill="1" applyBorder="1" applyAlignment="1">
      <alignment horizontal="center" vertical="center"/>
    </xf>
    <xf numFmtId="0" fontId="70" fillId="35" borderId="15" xfId="0" applyFont="1" applyFill="1" applyBorder="1" applyAlignment="1">
      <alignment horizontal="center"/>
    </xf>
    <xf numFmtId="0" fontId="44" fillId="0" borderId="13" xfId="0" applyFont="1" applyFill="1" applyBorder="1" applyAlignment="1">
      <alignment horizontal="center"/>
    </xf>
    <xf numFmtId="0" fontId="46" fillId="0" borderId="10" xfId="0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70" fillId="0" borderId="10" xfId="0" applyFont="1" applyFill="1" applyBorder="1" applyAlignment="1"/>
    <xf numFmtId="49" fontId="0" fillId="0" borderId="15" xfId="0" applyNumberFormat="1" applyFill="1" applyBorder="1"/>
    <xf numFmtId="0" fontId="0" fillId="0" borderId="16" xfId="0" applyFill="1" applyBorder="1"/>
    <xf numFmtId="0" fontId="46" fillId="0" borderId="15" xfId="495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20" fillId="0" borderId="10" xfId="0" applyFont="1" applyBorder="1"/>
    <xf numFmtId="0" fontId="70" fillId="34" borderId="10" xfId="111" applyFont="1" applyFill="1" applyBorder="1" applyAlignment="1">
      <alignment horizontal="center" vertical="center"/>
    </xf>
    <xf numFmtId="0" fontId="8" fillId="34" borderId="10" xfId="0" applyFont="1" applyFill="1" applyBorder="1"/>
    <xf numFmtId="0" fontId="94" fillId="34" borderId="10" xfId="0" applyFont="1" applyFill="1" applyBorder="1"/>
    <xf numFmtId="49" fontId="0" fillId="42" borderId="18" xfId="0" applyNumberFormat="1" applyFont="1" applyFill="1" applyBorder="1" applyAlignment="1">
      <alignment wrapText="1" readingOrder="1"/>
    </xf>
    <xf numFmtId="49" fontId="7" fillId="40" borderId="18" xfId="0" applyNumberFormat="1" applyFont="1" applyFill="1" applyBorder="1"/>
    <xf numFmtId="49" fontId="50" fillId="0" borderId="0" xfId="496" applyNumberFormat="1" applyBorder="1" applyAlignment="1">
      <alignment horizontal="left" vertical="center"/>
    </xf>
    <xf numFmtId="0" fontId="50" fillId="0" borderId="10" xfId="0" applyFont="1" applyFill="1" applyBorder="1" applyAlignment="1">
      <alignment horizontal="left"/>
    </xf>
    <xf numFmtId="0" fontId="70" fillId="34" borderId="16" xfId="0" applyFont="1" applyFill="1" applyBorder="1" applyAlignment="1" applyProtection="1">
      <protection locked="0"/>
    </xf>
    <xf numFmtId="0" fontId="98" fillId="0" borderId="10" xfId="0" applyFont="1" applyBorder="1" applyAlignment="1">
      <alignment wrapText="1" readingOrder="1"/>
    </xf>
    <xf numFmtId="0" fontId="46" fillId="34" borderId="10" xfId="0" applyFont="1" applyFill="1" applyBorder="1"/>
    <xf numFmtId="0" fontId="70" fillId="34" borderId="10" xfId="104" applyFont="1" applyFill="1" applyBorder="1" applyAlignment="1"/>
    <xf numFmtId="0" fontId="46" fillId="0" borderId="15" xfId="0" applyFont="1" applyFill="1" applyBorder="1"/>
    <xf numFmtId="0" fontId="46" fillId="34" borderId="10" xfId="104" applyFont="1" applyFill="1" applyBorder="1" applyAlignment="1"/>
    <xf numFmtId="0" fontId="46" fillId="34" borderId="15" xfId="0" applyFont="1" applyFill="1" applyBorder="1" applyAlignment="1"/>
    <xf numFmtId="0" fontId="70" fillId="34" borderId="15" xfId="42" applyFont="1" applyFill="1" applyBorder="1"/>
    <xf numFmtId="0" fontId="70" fillId="0" borderId="15" xfId="0" applyFont="1" applyFill="1" applyBorder="1" applyAlignment="1" applyProtection="1">
      <protection locked="0"/>
    </xf>
    <xf numFmtId="0" fontId="70" fillId="34" borderId="15" xfId="0" applyFont="1" applyFill="1" applyBorder="1" applyAlignment="1" applyProtection="1">
      <alignment horizontal="center" vertical="center"/>
    </xf>
    <xf numFmtId="0" fontId="70" fillId="34" borderId="0" xfId="78" applyFont="1" applyFill="1" applyBorder="1" applyAlignment="1">
      <alignment horizontal="center"/>
    </xf>
    <xf numFmtId="0" fontId="70" fillId="40" borderId="0" xfId="0" applyFont="1" applyFill="1" applyBorder="1" applyAlignment="1" applyProtection="1">
      <alignment horizontal="center" vertical="center"/>
    </xf>
    <xf numFmtId="0" fontId="46" fillId="33" borderId="12" xfId="0" applyFont="1" applyFill="1" applyBorder="1" applyAlignment="1">
      <alignment horizontal="center"/>
    </xf>
    <xf numFmtId="0" fontId="46" fillId="0" borderId="12" xfId="0" applyFont="1" applyBorder="1" applyAlignment="1">
      <alignment horizontal="center" vertical="center"/>
    </xf>
    <xf numFmtId="0" fontId="96" fillId="34" borderId="10" xfId="496" applyFont="1" applyFill="1" applyBorder="1" applyAlignment="1">
      <alignment horizontal="center" vertical="center"/>
    </xf>
    <xf numFmtId="0" fontId="28" fillId="0" borderId="10" xfId="495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50" fillId="0" borderId="11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/>
    </xf>
    <xf numFmtId="0" fontId="76" fillId="0" borderId="15" xfId="0" applyFont="1" applyBorder="1"/>
    <xf numFmtId="0" fontId="6" fillId="0" borderId="10" xfId="0" applyFont="1" applyBorder="1"/>
    <xf numFmtId="0" fontId="46" fillId="34" borderId="10" xfId="110" applyFont="1" applyFill="1" applyBorder="1"/>
    <xf numFmtId="0" fontId="5" fillId="0" borderId="10" xfId="0" applyFont="1" applyBorder="1"/>
    <xf numFmtId="0" fontId="100" fillId="0" borderId="10" xfId="468" applyFont="1" applyFill="1" applyBorder="1" applyAlignment="1">
      <alignment horizontal="center"/>
    </xf>
    <xf numFmtId="0" fontId="0" fillId="35" borderId="15" xfId="0" applyFont="1" applyFill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0" borderId="10" xfId="0" applyFont="1" applyBorder="1"/>
    <xf numFmtId="0" fontId="0" fillId="0" borderId="0" xfId="0" applyFont="1"/>
    <xf numFmtId="49" fontId="4" fillId="0" borderId="10" xfId="0" applyNumberFormat="1" applyFont="1" applyBorder="1"/>
    <xf numFmtId="49" fontId="74" fillId="0" borderId="19" xfId="0" applyNumberFormat="1" applyFont="1" applyBorder="1"/>
    <xf numFmtId="0" fontId="69" fillId="0" borderId="20" xfId="0" applyFont="1" applyFill="1" applyBorder="1" applyProtection="1">
      <protection locked="0"/>
    </xf>
    <xf numFmtId="0" fontId="69" fillId="0" borderId="19" xfId="0" applyFont="1" applyFill="1" applyBorder="1" applyAlignment="1" applyProtection="1">
      <alignment horizontal="center" vertical="center"/>
      <protection locked="0"/>
    </xf>
    <xf numFmtId="0" fontId="70" fillId="0" borderId="15" xfId="111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/>
    <xf numFmtId="0" fontId="70" fillId="0" borderId="13" xfId="0" applyFont="1" applyFill="1" applyBorder="1" applyAlignment="1">
      <alignment horizontal="left"/>
    </xf>
    <xf numFmtId="0" fontId="70" fillId="0" borderId="10" xfId="0" applyFont="1" applyFill="1" applyBorder="1" applyAlignment="1">
      <alignment horizontal="left"/>
    </xf>
    <xf numFmtId="0" fontId="76" fillId="0" borderId="10" xfId="0" applyFont="1" applyFill="1" applyBorder="1" applyAlignment="1">
      <alignment horizontal="center"/>
    </xf>
    <xf numFmtId="0" fontId="76" fillId="0" borderId="10" xfId="0" applyFont="1" applyFill="1" applyBorder="1"/>
    <xf numFmtId="0" fontId="70" fillId="41" borderId="15" xfId="0" applyFont="1" applyFill="1" applyBorder="1" applyAlignment="1">
      <alignment horizontal="left"/>
    </xf>
    <xf numFmtId="0" fontId="70" fillId="41" borderId="13" xfId="0" applyFont="1" applyFill="1" applyBorder="1" applyAlignment="1">
      <alignment horizontal="left"/>
    </xf>
    <xf numFmtId="0" fontId="70" fillId="41" borderId="10" xfId="0" applyFont="1" applyFill="1" applyBorder="1" applyAlignment="1">
      <alignment horizontal="left"/>
    </xf>
    <xf numFmtId="0" fontId="76" fillId="41" borderId="10" xfId="0" applyFont="1" applyFill="1" applyBorder="1" applyAlignment="1">
      <alignment horizontal="left"/>
    </xf>
    <xf numFmtId="0" fontId="63" fillId="0" borderId="10" xfId="0" applyFont="1" applyFill="1" applyBorder="1" applyAlignment="1">
      <alignment horizontal="left"/>
    </xf>
    <xf numFmtId="0" fontId="70" fillId="36" borderId="19" xfId="0" applyFont="1" applyFill="1" applyBorder="1" applyAlignment="1" applyProtection="1">
      <alignment horizontal="center" vertical="center"/>
      <protection locked="0"/>
    </xf>
    <xf numFmtId="0" fontId="3" fillId="36" borderId="10" xfId="0" applyFont="1" applyFill="1" applyBorder="1" applyAlignment="1">
      <alignment horizontal="center" vertical="center"/>
    </xf>
    <xf numFmtId="0" fontId="3" fillId="35" borderId="19" xfId="0" applyFont="1" applyFill="1" applyBorder="1" applyAlignment="1">
      <alignment horizontal="center"/>
    </xf>
    <xf numFmtId="0" fontId="3" fillId="35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Fill="1" applyBorder="1" applyAlignment="1">
      <alignment horizontal="left" vertical="center"/>
    </xf>
    <xf numFmtId="49" fontId="0" fillId="0" borderId="10" xfId="0" applyNumberFormat="1" applyFont="1" applyFill="1" applyBorder="1"/>
    <xf numFmtId="0" fontId="75" fillId="0" borderId="10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5" xfId="0" applyFill="1" applyBorder="1" applyAlignment="1">
      <alignment horizontal="left"/>
    </xf>
    <xf numFmtId="0" fontId="0" fillId="0" borderId="10" xfId="0" applyFont="1" applyFill="1" applyBorder="1" applyAlignment="1">
      <alignment wrapText="1"/>
    </xf>
    <xf numFmtId="0" fontId="75" fillId="0" borderId="15" xfId="0" applyFont="1" applyFill="1" applyBorder="1" applyAlignment="1">
      <alignment wrapText="1"/>
    </xf>
    <xf numFmtId="49" fontId="24" fillId="0" borderId="10" xfId="0" applyNumberFormat="1" applyFont="1" applyFill="1" applyBorder="1"/>
    <xf numFmtId="0" fontId="70" fillId="0" borderId="10" xfId="385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70" fillId="0" borderId="10" xfId="78" applyFont="1" applyFill="1" applyBorder="1" applyAlignment="1">
      <alignment horizontal="left" wrapText="1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Fill="1" applyBorder="1" applyAlignment="1">
      <alignment horizontal="left" vertical="center" wrapText="1"/>
    </xf>
    <xf numFmtId="0" fontId="70" fillId="0" borderId="15" xfId="385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70" fillId="0" borderId="13" xfId="47" applyFont="1" applyFill="1" applyBorder="1" applyAlignment="1"/>
    <xf numFmtId="0" fontId="22" fillId="0" borderId="10" xfId="0" applyFont="1" applyFill="1" applyBorder="1"/>
    <xf numFmtId="0" fontId="70" fillId="0" borderId="13" xfId="385" applyFont="1" applyFill="1" applyBorder="1" applyAlignment="1">
      <alignment horizontal="left"/>
    </xf>
    <xf numFmtId="0" fontId="70" fillId="0" borderId="15" xfId="0" applyFont="1" applyFill="1" applyBorder="1" applyAlignment="1">
      <alignment horizontal="left" vertical="center"/>
    </xf>
    <xf numFmtId="0" fontId="50" fillId="0" borderId="13" xfId="496" applyFill="1" applyBorder="1"/>
    <xf numFmtId="0" fontId="0" fillId="0" borderId="13" xfId="496" applyFont="1" applyFill="1" applyBorder="1"/>
    <xf numFmtId="0" fontId="0" fillId="0" borderId="15" xfId="496" applyFont="1" applyFill="1" applyBorder="1"/>
    <xf numFmtId="0" fontId="50" fillId="0" borderId="10" xfId="496" applyFill="1" applyBorder="1"/>
    <xf numFmtId="0" fontId="10" fillId="0" borderId="10" xfId="110" applyFont="1" applyFill="1" applyBorder="1"/>
    <xf numFmtId="0" fontId="46" fillId="0" borderId="10" xfId="110" applyFont="1" applyFill="1" applyBorder="1"/>
    <xf numFmtId="0" fontId="63" fillId="0" borderId="10" xfId="496" applyFont="1" applyFill="1" applyBorder="1"/>
    <xf numFmtId="0" fontId="23" fillId="0" borderId="13" xfId="496" applyFont="1" applyFill="1" applyBorder="1"/>
    <xf numFmtId="0" fontId="50" fillId="0" borderId="15" xfId="496" applyFill="1" applyBorder="1"/>
    <xf numFmtId="49" fontId="95" fillId="0" borderId="10" xfId="496" applyNumberFormat="1" applyFont="1" applyFill="1" applyBorder="1"/>
    <xf numFmtId="49" fontId="63" fillId="0" borderId="10" xfId="496" applyNumberFormat="1" applyFont="1" applyFill="1" applyBorder="1" applyAlignment="1">
      <alignment horizontal="left" vertical="center"/>
    </xf>
    <xf numFmtId="49" fontId="23" fillId="0" borderId="10" xfId="496" applyNumberFormat="1" applyFont="1" applyFill="1" applyBorder="1" applyAlignment="1">
      <alignment horizontal="left" vertical="center"/>
    </xf>
    <xf numFmtId="49" fontId="50" fillId="0" borderId="10" xfId="496" quotePrefix="1" applyNumberFormat="1" applyFill="1" applyBorder="1"/>
    <xf numFmtId="0" fontId="76" fillId="0" borderId="10" xfId="0" applyFont="1" applyFill="1" applyBorder="1" applyAlignment="1" applyProtection="1">
      <alignment horizontal="center" vertical="center"/>
    </xf>
    <xf numFmtId="0" fontId="74" fillId="0" borderId="10" xfId="0" applyFont="1" applyFill="1" applyBorder="1" applyAlignment="1">
      <alignment horizontal="center"/>
    </xf>
    <xf numFmtId="0" fontId="44" fillId="0" borderId="10" xfId="0" applyFont="1" applyFill="1" applyBorder="1" applyAlignment="1"/>
    <xf numFmtId="0" fontId="94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63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70" fillId="0" borderId="0" xfId="0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2" fillId="0" borderId="0" xfId="861"/>
    <xf numFmtId="0" fontId="2" fillId="0" borderId="0" xfId="861" applyFont="1"/>
    <xf numFmtId="0" fontId="70" fillId="0" borderId="10" xfId="861" applyFont="1" applyFill="1" applyBorder="1" applyAlignment="1">
      <alignment horizontal="center" wrapText="1"/>
    </xf>
    <xf numFmtId="0" fontId="70" fillId="41" borderId="10" xfId="861" applyFont="1" applyFill="1" applyBorder="1" applyAlignment="1">
      <alignment horizontal="center" wrapText="1"/>
    </xf>
    <xf numFmtId="14" fontId="2" fillId="0" borderId="0" xfId="861" applyNumberFormat="1" applyFont="1"/>
    <xf numFmtId="0" fontId="70" fillId="39" borderId="10" xfId="861" applyFont="1" applyFill="1" applyBorder="1" applyAlignment="1">
      <alignment horizontal="center" wrapText="1"/>
    </xf>
    <xf numFmtId="0" fontId="74" fillId="0" borderId="0" xfId="861" applyFont="1"/>
    <xf numFmtId="0" fontId="76" fillId="34" borderId="13" xfId="0" applyFont="1" applyFill="1" applyBorder="1"/>
    <xf numFmtId="0" fontId="76" fillId="33" borderId="10" xfId="0" applyFont="1" applyFill="1" applyBorder="1" applyAlignment="1" applyProtection="1">
      <alignment horizontal="center" vertical="center"/>
    </xf>
    <xf numFmtId="0" fontId="76" fillId="36" borderId="10" xfId="0" applyFont="1" applyFill="1" applyBorder="1" applyAlignment="1" applyProtection="1">
      <alignment horizontal="center" vertical="center"/>
    </xf>
    <xf numFmtId="0" fontId="76" fillId="0" borderId="10" xfId="110" applyFont="1" applyFill="1" applyBorder="1" applyAlignment="1">
      <alignment horizontal="center" vertical="center"/>
    </xf>
    <xf numFmtId="0" fontId="1" fillId="0" borderId="10" xfId="0" applyFont="1" applyBorder="1"/>
    <xf numFmtId="49" fontId="76" fillId="0" borderId="10" xfId="0" applyNumberFormat="1" applyFont="1" applyFill="1" applyBorder="1"/>
    <xf numFmtId="0" fontId="76" fillId="0" borderId="10" xfId="0" applyFont="1" applyFill="1" applyBorder="1" applyAlignment="1"/>
    <xf numFmtId="0" fontId="76" fillId="0" borderId="12" xfId="0" applyFont="1" applyFill="1" applyBorder="1" applyAlignment="1" applyProtection="1">
      <alignment horizontal="center" vertical="center"/>
    </xf>
    <xf numFmtId="0" fontId="76" fillId="36" borderId="10" xfId="0" applyFont="1" applyFill="1" applyBorder="1" applyAlignment="1">
      <alignment horizontal="center"/>
    </xf>
    <xf numFmtId="0" fontId="76" fillId="0" borderId="10" xfId="0" applyFont="1" applyFill="1" applyBorder="1" applyAlignment="1">
      <alignment horizontal="center" vertical="center"/>
    </xf>
    <xf numFmtId="0" fontId="76" fillId="0" borderId="13" xfId="0" applyFont="1" applyFill="1" applyBorder="1" applyAlignment="1">
      <alignment horizontal="center"/>
    </xf>
    <xf numFmtId="0" fontId="76" fillId="0" borderId="0" xfId="0" applyFont="1" applyFill="1"/>
    <xf numFmtId="0" fontId="78" fillId="0" borderId="0" xfId="0" applyFont="1" applyAlignment="1">
      <alignment horizontal="center"/>
    </xf>
    <xf numFmtId="0" fontId="78" fillId="0" borderId="0" xfId="0" applyFont="1" applyFill="1" applyAlignment="1">
      <alignment horizontal="center"/>
    </xf>
    <xf numFmtId="0" fontId="79" fillId="0" borderId="11" xfId="0" applyFont="1" applyFill="1" applyBorder="1" applyAlignment="1">
      <alignment horizontal="center"/>
    </xf>
    <xf numFmtId="0" fontId="79" fillId="0" borderId="12" xfId="0" applyFont="1" applyFill="1" applyBorder="1" applyAlignment="1">
      <alignment horizontal="center"/>
    </xf>
    <xf numFmtId="0" fontId="79" fillId="0" borderId="13" xfId="0" applyFont="1" applyFill="1" applyBorder="1" applyAlignment="1">
      <alignment horizontal="center"/>
    </xf>
    <xf numFmtId="0" fontId="79" fillId="0" borderId="11" xfId="0" applyFont="1" applyBorder="1" applyAlignment="1">
      <alignment horizontal="center"/>
    </xf>
    <xf numFmtId="0" fontId="79" fillId="0" borderId="12" xfId="0" applyFont="1" applyBorder="1" applyAlignment="1">
      <alignment horizontal="center"/>
    </xf>
    <xf numFmtId="0" fontId="79" fillId="0" borderId="13" xfId="0" applyFont="1" applyBorder="1" applyAlignment="1">
      <alignment horizontal="center"/>
    </xf>
  </cellXfs>
  <cellStyles count="862">
    <cellStyle name="20% - Accent1" xfId="19" builtinId="30" customBuiltin="1"/>
    <cellStyle name="20% - Accent1 2" xfId="49"/>
    <cellStyle name="20% - Accent1 2 2" xfId="113"/>
    <cellStyle name="20% - Accent1 2 2 2" xfId="114"/>
    <cellStyle name="20% - Accent1 2 2 2 2" xfId="115"/>
    <cellStyle name="20% - Accent1 2 2 3" xfId="116"/>
    <cellStyle name="20% - Accent1 2 3" xfId="117"/>
    <cellStyle name="20% - Accent1 2 3 2" xfId="118"/>
    <cellStyle name="20% - Accent1 2 4" xfId="119"/>
    <cellStyle name="20% - Accent1 2 5" xfId="120"/>
    <cellStyle name="20% - Accent1 3" xfId="121"/>
    <cellStyle name="20% - Accent1 4" xfId="122"/>
    <cellStyle name="20% - Accent2" xfId="23" builtinId="34" customBuiltin="1"/>
    <cellStyle name="20% - Accent2 2" xfId="50"/>
    <cellStyle name="20% - Accent2 2 2" xfId="123"/>
    <cellStyle name="20% - Accent2 2 2 2" xfId="124"/>
    <cellStyle name="20% - Accent2 2 2 2 2" xfId="125"/>
    <cellStyle name="20% - Accent2 2 2 3" xfId="126"/>
    <cellStyle name="20% - Accent2 2 3" xfId="127"/>
    <cellStyle name="20% - Accent2 2 3 2" xfId="128"/>
    <cellStyle name="20% - Accent2 2 4" xfId="129"/>
    <cellStyle name="20% - Accent2 2 5" xfId="130"/>
    <cellStyle name="20% - Accent2 3" xfId="131"/>
    <cellStyle name="20% - Accent2 4" xfId="132"/>
    <cellStyle name="20% - Accent3" xfId="27" builtinId="38" customBuiltin="1"/>
    <cellStyle name="20% - Accent3 2" xfId="51"/>
    <cellStyle name="20% - Accent3 2 2" xfId="133"/>
    <cellStyle name="20% - Accent3 2 2 2" xfId="134"/>
    <cellStyle name="20% - Accent3 2 2 2 2" xfId="135"/>
    <cellStyle name="20% - Accent3 2 2 3" xfId="136"/>
    <cellStyle name="20% - Accent3 2 3" xfId="137"/>
    <cellStyle name="20% - Accent3 2 3 2" xfId="138"/>
    <cellStyle name="20% - Accent3 2 4" xfId="139"/>
    <cellStyle name="20% - Accent3 2 5" xfId="140"/>
    <cellStyle name="20% - Accent3 3" xfId="141"/>
    <cellStyle name="20% - Accent3 4" xfId="142"/>
    <cellStyle name="20% - Accent4" xfId="31" builtinId="42" customBuiltin="1"/>
    <cellStyle name="20% - Accent4 2" xfId="52"/>
    <cellStyle name="20% - Accent4 2 2" xfId="143"/>
    <cellStyle name="20% - Accent4 2 2 2" xfId="144"/>
    <cellStyle name="20% - Accent4 2 2 2 2" xfId="145"/>
    <cellStyle name="20% - Accent4 2 2 3" xfId="146"/>
    <cellStyle name="20% - Accent4 2 3" xfId="147"/>
    <cellStyle name="20% - Accent4 2 3 2" xfId="148"/>
    <cellStyle name="20% - Accent4 2 4" xfId="149"/>
    <cellStyle name="20% - Accent4 2 5" xfId="150"/>
    <cellStyle name="20% - Accent4 3" xfId="151"/>
    <cellStyle name="20% - Accent4 4" xfId="152"/>
    <cellStyle name="20% - Accent5" xfId="35" builtinId="46" customBuiltin="1"/>
    <cellStyle name="20% - Accent5 2" xfId="53"/>
    <cellStyle name="20% - Accent5 2 2" xfId="153"/>
    <cellStyle name="20% - Accent5 2 2 2" xfId="154"/>
    <cellStyle name="20% - Accent5 2 2 2 2" xfId="155"/>
    <cellStyle name="20% - Accent5 2 2 3" xfId="156"/>
    <cellStyle name="20% - Accent5 2 3" xfId="157"/>
    <cellStyle name="20% - Accent5 2 3 2" xfId="158"/>
    <cellStyle name="20% - Accent5 2 4" xfId="159"/>
    <cellStyle name="20% - Accent5 2 5" xfId="160"/>
    <cellStyle name="20% - Accent5 3" xfId="161"/>
    <cellStyle name="20% - Accent5 3 2" xfId="162"/>
    <cellStyle name="20% - Accent5 3 2 2" xfId="163"/>
    <cellStyle name="20% - Accent5 3 3" xfId="164"/>
    <cellStyle name="20% - Accent5 3 3 2" xfId="165"/>
    <cellStyle name="20% - Accent5 3 4" xfId="166"/>
    <cellStyle name="20% - Accent5 4" xfId="167"/>
    <cellStyle name="20% - Accent5 4 2" xfId="168"/>
    <cellStyle name="20% - Accent5 4 2 2" xfId="169"/>
    <cellStyle name="20% - Accent5 4 3" xfId="170"/>
    <cellStyle name="20% - Accent5 5" xfId="171"/>
    <cellStyle name="20% - Accent5 5 2" xfId="172"/>
    <cellStyle name="20% - Accent5 6" xfId="173"/>
    <cellStyle name="20% - Accent5 7" xfId="174"/>
    <cellStyle name="20% - Accent5 8" xfId="175"/>
    <cellStyle name="20% - Accent5 9" xfId="176"/>
    <cellStyle name="20% - Accent6" xfId="39" builtinId="50" customBuiltin="1"/>
    <cellStyle name="20% - Accent6 2" xfId="54"/>
    <cellStyle name="20% - Accent6 2 2" xfId="177"/>
    <cellStyle name="20% - Accent6 2 2 2" xfId="178"/>
    <cellStyle name="20% - Accent6 2 2 2 2" xfId="179"/>
    <cellStyle name="20% - Accent6 2 2 3" xfId="180"/>
    <cellStyle name="20% - Accent6 2 3" xfId="181"/>
    <cellStyle name="20% - Accent6 2 3 2" xfId="182"/>
    <cellStyle name="20% - Accent6 2 4" xfId="183"/>
    <cellStyle name="20% - Accent6 2 5" xfId="184"/>
    <cellStyle name="20% - Accent6 3" xfId="185"/>
    <cellStyle name="20% - Accent6 3 2" xfId="186"/>
    <cellStyle name="20% - Accent6 3 2 2" xfId="187"/>
    <cellStyle name="20% - Accent6 3 3" xfId="188"/>
    <cellStyle name="20% - Accent6 3 3 2" xfId="189"/>
    <cellStyle name="20% - Accent6 3 4" xfId="190"/>
    <cellStyle name="20% - Accent6 4" xfId="191"/>
    <cellStyle name="20% - Accent6 4 2" xfId="192"/>
    <cellStyle name="20% - Accent6 4 2 2" xfId="193"/>
    <cellStyle name="20% - Accent6 4 3" xfId="194"/>
    <cellStyle name="20% - Accent6 5" xfId="195"/>
    <cellStyle name="20% - Accent6 5 2" xfId="196"/>
    <cellStyle name="20% - Accent6 6" xfId="197"/>
    <cellStyle name="20% - Accent6 7" xfId="198"/>
    <cellStyle name="20% - Accent6 8" xfId="199"/>
    <cellStyle name="20% - Accent6 9" xfId="200"/>
    <cellStyle name="40% - Accent1" xfId="20" builtinId="31" customBuiltin="1"/>
    <cellStyle name="40% - Accent1 2" xfId="55"/>
    <cellStyle name="40% - Accent1 2 2" xfId="201"/>
    <cellStyle name="40% - Accent1 2 2 2" xfId="202"/>
    <cellStyle name="40% - Accent1 2 2 2 2" xfId="203"/>
    <cellStyle name="40% - Accent1 2 2 3" xfId="204"/>
    <cellStyle name="40% - Accent1 2 3" xfId="205"/>
    <cellStyle name="40% - Accent1 2 3 2" xfId="206"/>
    <cellStyle name="40% - Accent1 2 4" xfId="207"/>
    <cellStyle name="40% - Accent1 2 5" xfId="208"/>
    <cellStyle name="40% - Accent1 3" xfId="209"/>
    <cellStyle name="40% - Accent1 3 2" xfId="210"/>
    <cellStyle name="40% - Accent1 3 2 2" xfId="211"/>
    <cellStyle name="40% - Accent1 3 3" xfId="212"/>
    <cellStyle name="40% - Accent1 3 3 2" xfId="213"/>
    <cellStyle name="40% - Accent1 3 4" xfId="214"/>
    <cellStyle name="40% - Accent1 4" xfId="215"/>
    <cellStyle name="40% - Accent1 4 2" xfId="216"/>
    <cellStyle name="40% - Accent1 4 2 2" xfId="217"/>
    <cellStyle name="40% - Accent1 4 3" xfId="218"/>
    <cellStyle name="40% - Accent1 5" xfId="219"/>
    <cellStyle name="40% - Accent1 5 2" xfId="220"/>
    <cellStyle name="40% - Accent1 6" xfId="221"/>
    <cellStyle name="40% - Accent1 7" xfId="222"/>
    <cellStyle name="40% - Accent1 8" xfId="223"/>
    <cellStyle name="40% - Accent1 9" xfId="224"/>
    <cellStyle name="40% - Accent2" xfId="24" builtinId="35" customBuiltin="1"/>
    <cellStyle name="40% - Accent2 2" xfId="56"/>
    <cellStyle name="40% - Accent2 2 2" xfId="225"/>
    <cellStyle name="40% - Accent2 2 2 2" xfId="226"/>
    <cellStyle name="40% - Accent2 2 2 2 2" xfId="227"/>
    <cellStyle name="40% - Accent2 2 2 3" xfId="228"/>
    <cellStyle name="40% - Accent2 2 3" xfId="229"/>
    <cellStyle name="40% - Accent2 2 3 2" xfId="230"/>
    <cellStyle name="40% - Accent2 2 4" xfId="231"/>
    <cellStyle name="40% - Accent2 2 5" xfId="232"/>
    <cellStyle name="40% - Accent2 3" xfId="233"/>
    <cellStyle name="40% - Accent2 3 2" xfId="234"/>
    <cellStyle name="40% - Accent2 3 2 2" xfId="235"/>
    <cellStyle name="40% - Accent2 3 3" xfId="236"/>
    <cellStyle name="40% - Accent2 3 3 2" xfId="237"/>
    <cellStyle name="40% - Accent2 3 4" xfId="238"/>
    <cellStyle name="40% - Accent2 4" xfId="239"/>
    <cellStyle name="40% - Accent2 4 2" xfId="240"/>
    <cellStyle name="40% - Accent2 4 2 2" xfId="241"/>
    <cellStyle name="40% - Accent2 4 3" xfId="242"/>
    <cellStyle name="40% - Accent2 5" xfId="243"/>
    <cellStyle name="40% - Accent2 5 2" xfId="244"/>
    <cellStyle name="40% - Accent2 6" xfId="245"/>
    <cellStyle name="40% - Accent2 7" xfId="246"/>
    <cellStyle name="40% - Accent2 8" xfId="247"/>
    <cellStyle name="40% - Accent2 9" xfId="248"/>
    <cellStyle name="40% - Accent3" xfId="28" builtinId="39" customBuiltin="1"/>
    <cellStyle name="40% - Accent3 2" xfId="57"/>
    <cellStyle name="40% - Accent3 2 2" xfId="249"/>
    <cellStyle name="40% - Accent3 2 2 2" xfId="250"/>
    <cellStyle name="40% - Accent3 2 2 2 2" xfId="251"/>
    <cellStyle name="40% - Accent3 2 2 3" xfId="252"/>
    <cellStyle name="40% - Accent3 2 3" xfId="253"/>
    <cellStyle name="40% - Accent3 2 3 2" xfId="254"/>
    <cellStyle name="40% - Accent3 2 4" xfId="255"/>
    <cellStyle name="40% - Accent3 2 5" xfId="256"/>
    <cellStyle name="40% - Accent3 3" xfId="257"/>
    <cellStyle name="40% - Accent3 4" xfId="258"/>
    <cellStyle name="40% - Accent4" xfId="32" builtinId="43" customBuiltin="1"/>
    <cellStyle name="40% - Accent4 2" xfId="58"/>
    <cellStyle name="40% - Accent4 2 2" xfId="259"/>
    <cellStyle name="40% - Accent4 2 2 2" xfId="260"/>
    <cellStyle name="40% - Accent4 2 2 2 2" xfId="261"/>
    <cellStyle name="40% - Accent4 2 2 3" xfId="262"/>
    <cellStyle name="40% - Accent4 2 3" xfId="263"/>
    <cellStyle name="40% - Accent4 2 3 2" xfId="264"/>
    <cellStyle name="40% - Accent4 2 4" xfId="265"/>
    <cellStyle name="40% - Accent4 2 5" xfId="266"/>
    <cellStyle name="40% - Accent4 3" xfId="267"/>
    <cellStyle name="40% - Accent4 3 2" xfId="268"/>
    <cellStyle name="40% - Accent4 3 2 2" xfId="269"/>
    <cellStyle name="40% - Accent4 3 3" xfId="270"/>
    <cellStyle name="40% - Accent4 3 3 2" xfId="271"/>
    <cellStyle name="40% - Accent4 3 4" xfId="272"/>
    <cellStyle name="40% - Accent4 4" xfId="273"/>
    <cellStyle name="40% - Accent4 4 2" xfId="274"/>
    <cellStyle name="40% - Accent4 4 2 2" xfId="275"/>
    <cellStyle name="40% - Accent4 4 3" xfId="276"/>
    <cellStyle name="40% - Accent4 5" xfId="277"/>
    <cellStyle name="40% - Accent4 5 2" xfId="278"/>
    <cellStyle name="40% - Accent4 6" xfId="279"/>
    <cellStyle name="40% - Accent4 7" xfId="280"/>
    <cellStyle name="40% - Accent4 8" xfId="281"/>
    <cellStyle name="40% - Accent4 9" xfId="282"/>
    <cellStyle name="40% - Accent5" xfId="36" builtinId="47" customBuiltin="1"/>
    <cellStyle name="40% - Accent5 2" xfId="59"/>
    <cellStyle name="40% - Accent5 2 2" xfId="283"/>
    <cellStyle name="40% - Accent5 2 2 2" xfId="284"/>
    <cellStyle name="40% - Accent5 2 2 2 2" xfId="285"/>
    <cellStyle name="40% - Accent5 2 2 3" xfId="286"/>
    <cellStyle name="40% - Accent5 2 3" xfId="287"/>
    <cellStyle name="40% - Accent5 2 3 2" xfId="288"/>
    <cellStyle name="40% - Accent5 2 4" xfId="289"/>
    <cellStyle name="40% - Accent5 2 5" xfId="290"/>
    <cellStyle name="40% - Accent5 3" xfId="291"/>
    <cellStyle name="40% - Accent5 3 2" xfId="292"/>
    <cellStyle name="40% - Accent5 3 2 2" xfId="293"/>
    <cellStyle name="40% - Accent5 3 3" xfId="294"/>
    <cellStyle name="40% - Accent5 3 3 2" xfId="295"/>
    <cellStyle name="40% - Accent5 3 4" xfId="296"/>
    <cellStyle name="40% - Accent5 4" xfId="297"/>
    <cellStyle name="40% - Accent5 4 2" xfId="298"/>
    <cellStyle name="40% - Accent5 4 2 2" xfId="299"/>
    <cellStyle name="40% - Accent5 4 3" xfId="300"/>
    <cellStyle name="40% - Accent5 5" xfId="301"/>
    <cellStyle name="40% - Accent5 5 2" xfId="302"/>
    <cellStyle name="40% - Accent5 6" xfId="303"/>
    <cellStyle name="40% - Accent5 7" xfId="304"/>
    <cellStyle name="40% - Accent5 8" xfId="305"/>
    <cellStyle name="40% - Accent5 9" xfId="306"/>
    <cellStyle name="40% - Accent6" xfId="40" builtinId="51" customBuiltin="1"/>
    <cellStyle name="40% - Accent6 2" xfId="60"/>
    <cellStyle name="40% - Accent6 2 2" xfId="307"/>
    <cellStyle name="40% - Accent6 2 2 2" xfId="308"/>
    <cellStyle name="40% - Accent6 2 2 2 2" xfId="309"/>
    <cellStyle name="40% - Accent6 2 2 3" xfId="310"/>
    <cellStyle name="40% - Accent6 2 3" xfId="311"/>
    <cellStyle name="40% - Accent6 2 3 2" xfId="312"/>
    <cellStyle name="40% - Accent6 2 4" xfId="313"/>
    <cellStyle name="40% - Accent6 2 5" xfId="314"/>
    <cellStyle name="40% - Accent6 3" xfId="315"/>
    <cellStyle name="40% - Accent6 3 2" xfId="316"/>
    <cellStyle name="40% - Accent6 3 2 2" xfId="317"/>
    <cellStyle name="40% - Accent6 3 3" xfId="318"/>
    <cellStyle name="40% - Accent6 3 3 2" xfId="319"/>
    <cellStyle name="40% - Accent6 3 4" xfId="320"/>
    <cellStyle name="40% - Accent6 4" xfId="321"/>
    <cellStyle name="40% - Accent6 4 2" xfId="322"/>
    <cellStyle name="40% - Accent6 4 2 2" xfId="323"/>
    <cellStyle name="40% - Accent6 4 3" xfId="324"/>
    <cellStyle name="40% - Accent6 5" xfId="325"/>
    <cellStyle name="40% - Accent6 5 2" xfId="326"/>
    <cellStyle name="40% - Accent6 6" xfId="327"/>
    <cellStyle name="40% - Accent6 7" xfId="328"/>
    <cellStyle name="40% - Accent6 8" xfId="329"/>
    <cellStyle name="40% - Accent6 9" xfId="330"/>
    <cellStyle name="60% - Accent1" xfId="21" builtinId="32" customBuiltin="1"/>
    <cellStyle name="60% - Accent1 2" xfId="61"/>
    <cellStyle name="60% - Accent1 3" xfId="331"/>
    <cellStyle name="60% - Accent1 4" xfId="332"/>
    <cellStyle name="60% - Accent1 5" xfId="333"/>
    <cellStyle name="60% - Accent1 6" xfId="334"/>
    <cellStyle name="60% - Accent2" xfId="25" builtinId="36" customBuiltin="1"/>
    <cellStyle name="60% - Accent2 2" xfId="62"/>
    <cellStyle name="60% - Accent2 3" xfId="335"/>
    <cellStyle name="60% - Accent2 4" xfId="336"/>
    <cellStyle name="60% - Accent2 5" xfId="337"/>
    <cellStyle name="60% - Accent2 6" xfId="338"/>
    <cellStyle name="60% - Accent3" xfId="29" builtinId="40" customBuiltin="1"/>
    <cellStyle name="60% - Accent3 2" xfId="63"/>
    <cellStyle name="60% - Accent4" xfId="33" builtinId="44" customBuiltin="1"/>
    <cellStyle name="60% - Accent4 2" xfId="64"/>
    <cellStyle name="60% - Accent5" xfId="37" builtinId="48" customBuiltin="1"/>
    <cellStyle name="60% - Accent5 2" xfId="65"/>
    <cellStyle name="60% - Accent5 3" xfId="339"/>
    <cellStyle name="60% - Accent5 4" xfId="340"/>
    <cellStyle name="60% - Accent5 5" xfId="341"/>
    <cellStyle name="60% - Accent5 6" xfId="342"/>
    <cellStyle name="60% - Accent6" xfId="41" builtinId="52" customBuiltin="1"/>
    <cellStyle name="60% - Accent6 2" xfId="66"/>
    <cellStyle name="Accent1" xfId="18" builtinId="29" customBuiltin="1"/>
    <cellStyle name="Accent1 2" xfId="44"/>
    <cellStyle name="Accent1 3" xfId="67"/>
    <cellStyle name="Accent1 4" xfId="68"/>
    <cellStyle name="Accent1 5" xfId="343"/>
    <cellStyle name="Accent1 6" xfId="344"/>
    <cellStyle name="Accent1 7" xfId="345"/>
    <cellStyle name="Accent1 8" xfId="346"/>
    <cellStyle name="Accent2" xfId="22" builtinId="33" customBuiltin="1"/>
    <cellStyle name="Accent2 2" xfId="69"/>
    <cellStyle name="Accent2 3" xfId="347"/>
    <cellStyle name="Accent2 4" xfId="348"/>
    <cellStyle name="Accent2 5" xfId="349"/>
    <cellStyle name="Accent2 6" xfId="350"/>
    <cellStyle name="Accent3" xfId="26" builtinId="37" customBuiltin="1"/>
    <cellStyle name="Accent3 2" xfId="70"/>
    <cellStyle name="Accent3 3" xfId="351"/>
    <cellStyle name="Accent3 4" xfId="352"/>
    <cellStyle name="Accent3 5" xfId="353"/>
    <cellStyle name="Accent3 6" xfId="354"/>
    <cellStyle name="Accent4" xfId="30" builtinId="41" customBuiltin="1"/>
    <cellStyle name="Accent4 2" xfId="43"/>
    <cellStyle name="Accent4 3" xfId="71"/>
    <cellStyle name="Accent4 4" xfId="355"/>
    <cellStyle name="Accent4 5" xfId="356"/>
    <cellStyle name="Accent4 6" xfId="357"/>
    <cellStyle name="Accent4 7" xfId="358"/>
    <cellStyle name="Accent5" xfId="34" builtinId="45" customBuiltin="1"/>
    <cellStyle name="Accent5 2" xfId="72"/>
    <cellStyle name="Accent5 3" xfId="359"/>
    <cellStyle name="Accent5 4" xfId="360"/>
    <cellStyle name="Accent5 5" xfId="361"/>
    <cellStyle name="Accent5 6" xfId="362"/>
    <cellStyle name="Accent6" xfId="38" builtinId="49" customBuiltin="1"/>
    <cellStyle name="Accent6 2" xfId="73"/>
    <cellStyle name="Accent6 3" xfId="363"/>
    <cellStyle name="Accent6 4" xfId="364"/>
    <cellStyle name="Accent6 5" xfId="365"/>
    <cellStyle name="Accent6 6" xfId="366"/>
    <cellStyle name="Bad" xfId="7" builtinId="27" customBuiltin="1"/>
    <cellStyle name="Bad 2" xfId="74"/>
    <cellStyle name="Bad 3" xfId="367"/>
    <cellStyle name="Bad 4" xfId="368"/>
    <cellStyle name="Bad 5" xfId="369"/>
    <cellStyle name="Bad 6" xfId="370"/>
    <cellStyle name="Calculation" xfId="11" builtinId="22" customBuiltin="1"/>
    <cellStyle name="Calculation 2" xfId="75"/>
    <cellStyle name="Calculation 3" xfId="371"/>
    <cellStyle name="Calculation 4" xfId="372"/>
    <cellStyle name="Calculation 5" xfId="373"/>
    <cellStyle name="Calculation 6" xfId="374"/>
    <cellStyle name="Check Cell" xfId="13" builtinId="23" customBuiltin="1"/>
    <cellStyle name="Check Cell 2" xfId="76"/>
    <cellStyle name="Check Cell 3" xfId="375"/>
    <cellStyle name="Check Cell 4" xfId="376"/>
    <cellStyle name="Check Cell 5" xfId="377"/>
    <cellStyle name="Check Cell 6" xfId="378"/>
    <cellStyle name="Currency 2" xfId="379"/>
    <cellStyle name="Excel Built-in Normal" xfId="380"/>
    <cellStyle name="Explanatory Text" xfId="16" builtinId="53" customBuiltin="1"/>
    <cellStyle name="Explanatory Text 2" xfId="77"/>
    <cellStyle name="Explanatory Text 3" xfId="381"/>
    <cellStyle name="Explanatory Text 4" xfId="382"/>
    <cellStyle name="Explanatory Text 5" xfId="383"/>
    <cellStyle name="Explanatory Text 6" xfId="384"/>
    <cellStyle name="Good" xfId="6" builtinId="26" customBuiltin="1"/>
    <cellStyle name="Good 2" xfId="78"/>
    <cellStyle name="Good 2 2" xfId="385"/>
    <cellStyle name="Good 3" xfId="386"/>
    <cellStyle name="Good 3 2" xfId="387"/>
    <cellStyle name="Good 3 3" xfId="388"/>
    <cellStyle name="Good 4" xfId="389"/>
    <cellStyle name="Good 5" xfId="390"/>
    <cellStyle name="Good 6" xfId="391"/>
    <cellStyle name="Good 7" xfId="392"/>
    <cellStyle name="Heading" xfId="393"/>
    <cellStyle name="Heading 1" xfId="2" builtinId="16" customBuiltin="1"/>
    <cellStyle name="Heading 1 2" xfId="79"/>
    <cellStyle name="Heading 1 3" xfId="394"/>
    <cellStyle name="Heading 1 4" xfId="395"/>
    <cellStyle name="Heading 1 5" xfId="396"/>
    <cellStyle name="Heading 1 6" xfId="397"/>
    <cellStyle name="Heading 2" xfId="3" builtinId="17" customBuiltin="1"/>
    <cellStyle name="Heading 2 2" xfId="80"/>
    <cellStyle name="Heading 2 3" xfId="398"/>
    <cellStyle name="Heading 2 4" xfId="399"/>
    <cellStyle name="Heading 2 5" xfId="400"/>
    <cellStyle name="Heading 2 6" xfId="401"/>
    <cellStyle name="Heading 3" xfId="4" builtinId="18" customBuiltin="1"/>
    <cellStyle name="Heading 3 2" xfId="81"/>
    <cellStyle name="Heading 3 3" xfId="402"/>
    <cellStyle name="Heading 3 4" xfId="403"/>
    <cellStyle name="Heading 3 5" xfId="404"/>
    <cellStyle name="Heading 3 6" xfId="405"/>
    <cellStyle name="Heading 4" xfId="5" builtinId="19" customBuiltin="1"/>
    <cellStyle name="Heading 4 2" xfId="82"/>
    <cellStyle name="Heading 4 3" xfId="406"/>
    <cellStyle name="Heading 4 4" xfId="407"/>
    <cellStyle name="Heading 4 5" xfId="408"/>
    <cellStyle name="Heading 4 6" xfId="409"/>
    <cellStyle name="Heading 5" xfId="410"/>
    <cellStyle name="Heading1" xfId="411"/>
    <cellStyle name="Heading1 2" xfId="412"/>
    <cellStyle name="Input" xfId="9" builtinId="20" customBuiltin="1"/>
    <cellStyle name="Input 2" xfId="83"/>
    <cellStyle name="Input 3" xfId="413"/>
    <cellStyle name="Input 4" xfId="414"/>
    <cellStyle name="Input 5" xfId="415"/>
    <cellStyle name="Input 6" xfId="416"/>
    <cellStyle name="Linked Cell" xfId="12" builtinId="24" customBuiltin="1"/>
    <cellStyle name="Linked Cell 2" xfId="84"/>
    <cellStyle name="Linked Cell 3" xfId="417"/>
    <cellStyle name="Linked Cell 4" xfId="418"/>
    <cellStyle name="Linked Cell 5" xfId="419"/>
    <cellStyle name="Linked Cell 6" xfId="420"/>
    <cellStyle name="Neutral" xfId="8" builtinId="28" customBuiltin="1"/>
    <cellStyle name="Neutral 2" xfId="85"/>
    <cellStyle name="Neutral 3" xfId="421"/>
    <cellStyle name="Neutral 4" xfId="422"/>
    <cellStyle name="Neutral 5" xfId="423"/>
    <cellStyle name="Neutral 6" xfId="424"/>
    <cellStyle name="Neutral 7" xfId="425"/>
    <cellStyle name="Normal" xfId="0" builtinId="0"/>
    <cellStyle name="Normal 10" xfId="426"/>
    <cellStyle name="Normal 10 2" xfId="427"/>
    <cellStyle name="Normal 10 2 2" xfId="428"/>
    <cellStyle name="Normal 10 2 2 2" xfId="429"/>
    <cellStyle name="Normal 10 2 2 2 2" xfId="430"/>
    <cellStyle name="Normal 10 2 2 3" xfId="431"/>
    <cellStyle name="Normal 10 2 3" xfId="432"/>
    <cellStyle name="Normal 10 2 3 2" xfId="433"/>
    <cellStyle name="Normal 10 2 4" xfId="434"/>
    <cellStyle name="Normal 10 3" xfId="435"/>
    <cellStyle name="Normal 10 3 2" xfId="436"/>
    <cellStyle name="Normal 10 3 2 2" xfId="437"/>
    <cellStyle name="Normal 10 3 3" xfId="438"/>
    <cellStyle name="Normal 10 4" xfId="439"/>
    <cellStyle name="Normal 10 4 2" xfId="440"/>
    <cellStyle name="Normal 10 4 2 2" xfId="441"/>
    <cellStyle name="Normal 10 4 3" xfId="442"/>
    <cellStyle name="Normal 10 5" xfId="443"/>
    <cellStyle name="Normal 10 5 2" xfId="444"/>
    <cellStyle name="Normal 10 6" xfId="445"/>
    <cellStyle name="Normal 10 7" xfId="446"/>
    <cellStyle name="Normal 11" xfId="447"/>
    <cellStyle name="Normal 11 2" xfId="448"/>
    <cellStyle name="Normal 11 2 2" xfId="449"/>
    <cellStyle name="Normal 11 2 2 2" xfId="450"/>
    <cellStyle name="Normal 11 2 3" xfId="451"/>
    <cellStyle name="Normal 11 3" xfId="452"/>
    <cellStyle name="Normal 11 3 2" xfId="453"/>
    <cellStyle name="Normal 11 3 3" xfId="454"/>
    <cellStyle name="Normal 11 4" xfId="455"/>
    <cellStyle name="Normal 11 5" xfId="456"/>
    <cellStyle name="Normal 11 6" xfId="457"/>
    <cellStyle name="Normal 12" xfId="110"/>
    <cellStyle name="Normal 12 2" xfId="458"/>
    <cellStyle name="Normal 12 2 2" xfId="459"/>
    <cellStyle name="Normal 12 2 2 2" xfId="460"/>
    <cellStyle name="Normal 12 2 3" xfId="461"/>
    <cellStyle name="Normal 12 3" xfId="462"/>
    <cellStyle name="Normal 12 3 2" xfId="463"/>
    <cellStyle name="Normal 12 4" xfId="464"/>
    <cellStyle name="Normal 12 5" xfId="465"/>
    <cellStyle name="Normal 13" xfId="111"/>
    <cellStyle name="Normal 13 2" xfId="467"/>
    <cellStyle name="Normal 13 2 2" xfId="468"/>
    <cellStyle name="Normal 13 3" xfId="469"/>
    <cellStyle name="Normal 13 3 2" xfId="470"/>
    <cellStyle name="Normal 13 3 3" xfId="471"/>
    <cellStyle name="Normal 13 3 4" xfId="472"/>
    <cellStyle name="Normal 13 4" xfId="473"/>
    <cellStyle name="Normal 13 4 2" xfId="474"/>
    <cellStyle name="Normal 13 4 3" xfId="475"/>
    <cellStyle name="Normal 13 5" xfId="476"/>
    <cellStyle name="Normal 13 6" xfId="477"/>
    <cellStyle name="Normal 13 7" xfId="478"/>
    <cellStyle name="Normal 13 8" xfId="479"/>
    <cellStyle name="Normal 13 9" xfId="466"/>
    <cellStyle name="Normal 14" xfId="480"/>
    <cellStyle name="Normal 14 2" xfId="481"/>
    <cellStyle name="Normal 14 3" xfId="482"/>
    <cellStyle name="Normal 15" xfId="483"/>
    <cellStyle name="Normal 15 2" xfId="484"/>
    <cellStyle name="Normal 15 3" xfId="485"/>
    <cellStyle name="Normal 15 3 2" xfId="486"/>
    <cellStyle name="Normal 15 4" xfId="487"/>
    <cellStyle name="Normal 16" xfId="488"/>
    <cellStyle name="Normal 16 2" xfId="489"/>
    <cellStyle name="Normal 16 2 2" xfId="490"/>
    <cellStyle name="Normal 16 3" xfId="491"/>
    <cellStyle name="Normal 16 4" xfId="492"/>
    <cellStyle name="Normal 17" xfId="493"/>
    <cellStyle name="Normal 17 2" xfId="494"/>
    <cellStyle name="Normal 18" xfId="495"/>
    <cellStyle name="Normal 19" xfId="496"/>
    <cellStyle name="Normal 2" xfId="42"/>
    <cellStyle name="Normal 2 10" xfId="497"/>
    <cellStyle name="Normal 2 10 2" xfId="498"/>
    <cellStyle name="Normal 2 10 3" xfId="499"/>
    <cellStyle name="Normal 2 10 3 2" xfId="500"/>
    <cellStyle name="Normal 2 11" xfId="501"/>
    <cellStyle name="Normal 2 11 2" xfId="502"/>
    <cellStyle name="Normal 2 11 3" xfId="503"/>
    <cellStyle name="Normal 2 11 3 2" xfId="504"/>
    <cellStyle name="Normal 2 12" xfId="505"/>
    <cellStyle name="Normal 2 12 2" xfId="506"/>
    <cellStyle name="Normal 2 12 2 2" xfId="507"/>
    <cellStyle name="Normal 2 12 2 3" xfId="508"/>
    <cellStyle name="Normal 2 12 3" xfId="509"/>
    <cellStyle name="Normal 2 12 4" xfId="510"/>
    <cellStyle name="Normal 2 13" xfId="511"/>
    <cellStyle name="Normal 2 13 2" xfId="512"/>
    <cellStyle name="Normal 2 14" xfId="513"/>
    <cellStyle name="Normal 2 14 2" xfId="514"/>
    <cellStyle name="Normal 2 15" xfId="515"/>
    <cellStyle name="Normal 2 16" xfId="516"/>
    <cellStyle name="Normal 2 2" xfId="87"/>
    <cellStyle name="Normal 2 2 2" xfId="518"/>
    <cellStyle name="Normal 2 2 2 2" xfId="519"/>
    <cellStyle name="Normal 2 2 3" xfId="520"/>
    <cellStyle name="Normal 2 2 3 2" xfId="521"/>
    <cellStyle name="Normal 2 2 4" xfId="522"/>
    <cellStyle name="Normal 2 2 4 2" xfId="523"/>
    <cellStyle name="Normal 2 2 5" xfId="517"/>
    <cellStyle name="Normal 2 3" xfId="88"/>
    <cellStyle name="Normal 2 4" xfId="89"/>
    <cellStyle name="Normal 2 4 2" xfId="524"/>
    <cellStyle name="Normal 2 5" xfId="90"/>
    <cellStyle name="Normal 2 5 2" xfId="525"/>
    <cellStyle name="Normal 2 5 2 2" xfId="526"/>
    <cellStyle name="Normal 2 5 2 2 2" xfId="527"/>
    <cellStyle name="Normal 2 5 2 3" xfId="528"/>
    <cellStyle name="Normal 2 5 3" xfId="529"/>
    <cellStyle name="Normal 2 5 3 2" xfId="530"/>
    <cellStyle name="Normal 2 5 4" xfId="531"/>
    <cellStyle name="Normal 2 5 5" xfId="532"/>
    <cellStyle name="Normal 2 5 6" xfId="533"/>
    <cellStyle name="Normal 2 6" xfId="91"/>
    <cellStyle name="Normal 2 6 2" xfId="535"/>
    <cellStyle name="Normal 2 6 3" xfId="536"/>
    <cellStyle name="Normal 2 6 3 2" xfId="537"/>
    <cellStyle name="Normal 2 6 4" xfId="538"/>
    <cellStyle name="Normal 2 6 5" xfId="539"/>
    <cellStyle name="Normal 2 6 6" xfId="540"/>
    <cellStyle name="Normal 2 6 6 2" xfId="541"/>
    <cellStyle name="Normal 2 6 6 3" xfId="542"/>
    <cellStyle name="Normal 2 6 7" xfId="534"/>
    <cellStyle name="Normal 2 7" xfId="92"/>
    <cellStyle name="Normal 2 8" xfId="86"/>
    <cellStyle name="Normal 2 8 2" xfId="544"/>
    <cellStyle name="Normal 2 8 2 2" xfId="545"/>
    <cellStyle name="Normal 2 8 2 2 2" xfId="546"/>
    <cellStyle name="Normal 2 8 2 3" xfId="547"/>
    <cellStyle name="Normal 2 8 2 3 2" xfId="548"/>
    <cellStyle name="Normal 2 8 2 4" xfId="549"/>
    <cellStyle name="Normal 2 8 3" xfId="550"/>
    <cellStyle name="Normal 2 8 4" xfId="551"/>
    <cellStyle name="Normal 2 8 5" xfId="552"/>
    <cellStyle name="Normal 2 8 6" xfId="543"/>
    <cellStyle name="Normal 2 9" xfId="553"/>
    <cellStyle name="Normal 2 9 2" xfId="554"/>
    <cellStyle name="Normal 2 9 2 2" xfId="555"/>
    <cellStyle name="Normal 2 9 2 2 2" xfId="556"/>
    <cellStyle name="Normal 2 9 2 3" xfId="557"/>
    <cellStyle name="Normal 2 9 3" xfId="558"/>
    <cellStyle name="Normal 2 9 3 2" xfId="559"/>
    <cellStyle name="Normal 2 9 4" xfId="560"/>
    <cellStyle name="Normal 20" xfId="561"/>
    <cellStyle name="Normal 21" xfId="861"/>
    <cellStyle name="Normal 3" xfId="45"/>
    <cellStyle name="Normal 3 10" xfId="563"/>
    <cellStyle name="Normal 3 11" xfId="564"/>
    <cellStyle name="Normal 3 12" xfId="562"/>
    <cellStyle name="Normal 3 2" xfId="94"/>
    <cellStyle name="Normal 3 2 2" xfId="95"/>
    <cellStyle name="Normal 3 2 3" xfId="565"/>
    <cellStyle name="Normal 3 2 4" xfId="566"/>
    <cellStyle name="Normal 3 3" xfId="96"/>
    <cellStyle name="Normal 3 4" xfId="97"/>
    <cellStyle name="Normal 3 4 2" xfId="567"/>
    <cellStyle name="Normal 3 4 2 2" xfId="568"/>
    <cellStyle name="Normal 3 4 2 2 2" xfId="569"/>
    <cellStyle name="Normal 3 4 2 3" xfId="570"/>
    <cellStyle name="Normal 3 4 3" xfId="571"/>
    <cellStyle name="Normal 3 4 3 2" xfId="572"/>
    <cellStyle name="Normal 3 4 4" xfId="573"/>
    <cellStyle name="Normal 3 5" xfId="98"/>
    <cellStyle name="Normal 3 5 2" xfId="575"/>
    <cellStyle name="Normal 3 5 2 2" xfId="576"/>
    <cellStyle name="Normal 3 5 3" xfId="577"/>
    <cellStyle name="Normal 3 5 3 2" xfId="578"/>
    <cellStyle name="Normal 3 5 4" xfId="579"/>
    <cellStyle name="Normal 3 5 5" xfId="574"/>
    <cellStyle name="Normal 3 6" xfId="93"/>
    <cellStyle name="Normal 3 6 2" xfId="581"/>
    <cellStyle name="Normal 3 6 3" xfId="580"/>
    <cellStyle name="Normal 3 7" xfId="582"/>
    <cellStyle name="Normal 3 7 2" xfId="583"/>
    <cellStyle name="Normal 3 8" xfId="584"/>
    <cellStyle name="Normal 3 8 2" xfId="585"/>
    <cellStyle name="Normal 3 9" xfId="586"/>
    <cellStyle name="Normal 4" xfId="46"/>
    <cellStyle name="Normal 4 2" xfId="99"/>
    <cellStyle name="Normal 4 3" xfId="100"/>
    <cellStyle name="Normal 4 3 2" xfId="587"/>
    <cellStyle name="Normal 4 3 2 2" xfId="588"/>
    <cellStyle name="Normal 4 3 2 2 2" xfId="589"/>
    <cellStyle name="Normal 4 3 2 3" xfId="590"/>
    <cellStyle name="Normal 4 3 3" xfId="591"/>
    <cellStyle name="Normal 4 3 3 2" xfId="592"/>
    <cellStyle name="Normal 4 3 4" xfId="593"/>
    <cellStyle name="Normal 4 4" xfId="112"/>
    <cellStyle name="Normal 4 4 2" xfId="595"/>
    <cellStyle name="Normal 4 4 2 2" xfId="596"/>
    <cellStyle name="Normal 4 4 3" xfId="597"/>
    <cellStyle name="Normal 4 4 4" xfId="594"/>
    <cellStyle name="Normal 4 5" xfId="598"/>
    <cellStyle name="Normal 4 5 2" xfId="599"/>
    <cellStyle name="Normal 4 6" xfId="600"/>
    <cellStyle name="Normal 4 7" xfId="601"/>
    <cellStyle name="Normal 4 8" xfId="602"/>
    <cellStyle name="Normal 4 9" xfId="603"/>
    <cellStyle name="Normal 5" xfId="101"/>
    <cellStyle name="Normal 5 2" xfId="102"/>
    <cellStyle name="Normal 5 2 2" xfId="604"/>
    <cellStyle name="Normal 5 3" xfId="605"/>
    <cellStyle name="Normal 5 3 2" xfId="606"/>
    <cellStyle name="Normal 5 3 2 2" xfId="607"/>
    <cellStyle name="Normal 5 3 3" xfId="608"/>
    <cellStyle name="Normal 5 3 3 2" xfId="609"/>
    <cellStyle name="Normal 5 3 4" xfId="610"/>
    <cellStyle name="Normal 5 4" xfId="611"/>
    <cellStyle name="Normal 5 4 2" xfId="612"/>
    <cellStyle name="Normal 5 4 2 2" xfId="613"/>
    <cellStyle name="Normal 5 4 3" xfId="614"/>
    <cellStyle name="Normal 5 5" xfId="615"/>
    <cellStyle name="Normal 5 5 2" xfId="616"/>
    <cellStyle name="Normal 5 6" xfId="617"/>
    <cellStyle name="Normal 6" xfId="47"/>
    <cellStyle name="Normal 6 2" xfId="618"/>
    <cellStyle name="Normal 6 3" xfId="619"/>
    <cellStyle name="Normal 6 3 2" xfId="620"/>
    <cellStyle name="Normal 6 3 2 2" xfId="621"/>
    <cellStyle name="Normal 6 3 3" xfId="622"/>
    <cellStyle name="Normal 6 4" xfId="623"/>
    <cellStyle name="Normal 6 4 2" xfId="624"/>
    <cellStyle name="Normal 6 5" xfId="625"/>
    <cellStyle name="Normal 7" xfId="48"/>
    <cellStyle name="Normal 7 2" xfId="103"/>
    <cellStyle name="Normal 7 2 2" xfId="626"/>
    <cellStyle name="Normal 7 3" xfId="627"/>
    <cellStyle name="Normal 7 3 2" xfId="628"/>
    <cellStyle name="Normal 7 3 2 2" xfId="629"/>
    <cellStyle name="Normal 7 3 3" xfId="630"/>
    <cellStyle name="Normal 7 4" xfId="631"/>
    <cellStyle name="Normal 7 4 2" xfId="632"/>
    <cellStyle name="Normal 7 5" xfId="633"/>
    <cellStyle name="Normal 7 6" xfId="634"/>
    <cellStyle name="Normal 8" xfId="104"/>
    <cellStyle name="Normal 8 2" xfId="635"/>
    <cellStyle name="Normal 8 2 2" xfId="636"/>
    <cellStyle name="Normal 8 3" xfId="637"/>
    <cellStyle name="Normal 8 4" xfId="638"/>
    <cellStyle name="Normal 8 4 2" xfId="639"/>
    <cellStyle name="Normal 8 4 2 2" xfId="640"/>
    <cellStyle name="Normal 8 4 3" xfId="641"/>
    <cellStyle name="Normal 8 4 3 2" xfId="642"/>
    <cellStyle name="Normal 8 4 4" xfId="643"/>
    <cellStyle name="Normal 8 5" xfId="644"/>
    <cellStyle name="Normal 9" xfId="645"/>
    <cellStyle name="Normal 9 2" xfId="646"/>
    <cellStyle name="Normal 9 2 2" xfId="647"/>
    <cellStyle name="Normal 9 2 2 2" xfId="648"/>
    <cellStyle name="Normal 9 2 2 2 2" xfId="649"/>
    <cellStyle name="Normal 9 2 2 3" xfId="650"/>
    <cellStyle name="Normal 9 2 3" xfId="651"/>
    <cellStyle name="Normal 9 2 3 2" xfId="652"/>
    <cellStyle name="Normal 9 2 4" xfId="653"/>
    <cellStyle name="Normal 9 3" xfId="654"/>
    <cellStyle name="Normal 9 4" xfId="655"/>
    <cellStyle name="Normal 9 5" xfId="656"/>
    <cellStyle name="Normal 9 6" xfId="657"/>
    <cellStyle name="Normal 9 7" xfId="658"/>
    <cellStyle name="Normal 9 8" xfId="659"/>
    <cellStyle name="Note" xfId="15" builtinId="10" customBuiltin="1"/>
    <cellStyle name="Note 2" xfId="105"/>
    <cellStyle name="Note 2 10" xfId="661"/>
    <cellStyle name="Note 2 10 2" xfId="662"/>
    <cellStyle name="Note 2 10 3" xfId="663"/>
    <cellStyle name="Note 2 10 4" xfId="664"/>
    <cellStyle name="Note 2 11" xfId="660"/>
    <cellStyle name="Note 2 2" xfId="665"/>
    <cellStyle name="Note 2 2 2" xfId="666"/>
    <cellStyle name="Note 2 2 2 2" xfId="667"/>
    <cellStyle name="Note 2 2 2 2 2" xfId="668"/>
    <cellStyle name="Note 2 2 2 2 2 2" xfId="669"/>
    <cellStyle name="Note 2 2 2 2 2 2 2" xfId="670"/>
    <cellStyle name="Note 2 2 2 2 2 2 3" xfId="671"/>
    <cellStyle name="Note 2 2 2 2 2 2 3 2" xfId="672"/>
    <cellStyle name="Note 2 2 2 2 2 2 3 3" xfId="673"/>
    <cellStyle name="Note 2 2 2 2 2 2 3 4" xfId="674"/>
    <cellStyle name="Note 2 2 2 2 2 3" xfId="675"/>
    <cellStyle name="Note 2 2 2 2 2 4" xfId="676"/>
    <cellStyle name="Note 2 2 2 2 2 4 2" xfId="677"/>
    <cellStyle name="Note 2 2 2 2 2 5" xfId="678"/>
    <cellStyle name="Note 2 2 2 2 2 5 2" xfId="679"/>
    <cellStyle name="Note 2 2 2 2 2 5 3" xfId="680"/>
    <cellStyle name="Note 2 2 2 2 2 5 4" xfId="681"/>
    <cellStyle name="Note 2 2 2 2 2 6" xfId="682"/>
    <cellStyle name="Note 2 2 2 2 2 6 2" xfId="683"/>
    <cellStyle name="Note 2 2 2 2 2 6 3" xfId="684"/>
    <cellStyle name="Note 2 2 2 2 2 6 4" xfId="685"/>
    <cellStyle name="Note 2 2 2 2 3" xfId="686"/>
    <cellStyle name="Note 2 2 2 2 4" xfId="687"/>
    <cellStyle name="Note 2 2 2 2 4 2" xfId="688"/>
    <cellStyle name="Note 2 2 2 2 4 3" xfId="689"/>
    <cellStyle name="Note 2 2 2 2 4 4" xfId="690"/>
    <cellStyle name="Note 2 2 2 2 5" xfId="691"/>
    <cellStyle name="Note 2 2 2 2 5 2" xfId="692"/>
    <cellStyle name="Note 2 2 2 2 5 3" xfId="693"/>
    <cellStyle name="Note 2 2 2 2 5 4" xfId="694"/>
    <cellStyle name="Note 2 2 2 2 6" xfId="695"/>
    <cellStyle name="Note 2 2 2 3" xfId="696"/>
    <cellStyle name="Note 2 2 2 3 2" xfId="697"/>
    <cellStyle name="Note 2 2 2 3 2 2" xfId="698"/>
    <cellStyle name="Note 2 2 2 3 2 3" xfId="699"/>
    <cellStyle name="Note 2 2 2 3 2 3 2" xfId="700"/>
    <cellStyle name="Note 2 2 2 3 2 3 3" xfId="701"/>
    <cellStyle name="Note 2 2 2 3 2 3 4" xfId="702"/>
    <cellStyle name="Note 2 2 2 3 3" xfId="703"/>
    <cellStyle name="Note 2 2 2 3 4" xfId="704"/>
    <cellStyle name="Note 2 2 2 3 4 2" xfId="705"/>
    <cellStyle name="Note 2 2 2 3 5" xfId="706"/>
    <cellStyle name="Note 2 2 2 3 5 2" xfId="707"/>
    <cellStyle name="Note 2 2 2 3 5 3" xfId="708"/>
    <cellStyle name="Note 2 2 2 3 5 4" xfId="709"/>
    <cellStyle name="Note 2 2 2 3 6" xfId="710"/>
    <cellStyle name="Note 2 2 2 3 6 2" xfId="711"/>
    <cellStyle name="Note 2 2 2 3 6 3" xfId="712"/>
    <cellStyle name="Note 2 2 2 3 6 4" xfId="713"/>
    <cellStyle name="Note 2 2 2 3 7" xfId="714"/>
    <cellStyle name="Note 2 2 2 3 7 2" xfId="715"/>
    <cellStyle name="Note 2 2 2 3 7 3" xfId="716"/>
    <cellStyle name="Note 2 2 2 3 7 4" xfId="717"/>
    <cellStyle name="Note 2 2 2 3 8" xfId="718"/>
    <cellStyle name="Note 2 2 2 3 8 2" xfId="719"/>
    <cellStyle name="Note 2 2 2 3 8 3" xfId="720"/>
    <cellStyle name="Note 2 2 2 3 8 4" xfId="721"/>
    <cellStyle name="Note 2 2 2 3 9" xfId="722"/>
    <cellStyle name="Note 2 2 2 4" xfId="723"/>
    <cellStyle name="Note 2 2 2 5" xfId="724"/>
    <cellStyle name="Note 2 2 2 5 2" xfId="725"/>
    <cellStyle name="Note 2 2 2 5 3" xfId="726"/>
    <cellStyle name="Note 2 2 2 5 4" xfId="727"/>
    <cellStyle name="Note 2 2 2 6" xfId="728"/>
    <cellStyle name="Note 2 2 2 6 2" xfId="729"/>
    <cellStyle name="Note 2 2 2 6 3" xfId="730"/>
    <cellStyle name="Note 2 2 2 6 4" xfId="731"/>
    <cellStyle name="Note 2 2 2 7" xfId="732"/>
    <cellStyle name="Note 2 2 3" xfId="733"/>
    <cellStyle name="Note 2 3" xfId="734"/>
    <cellStyle name="Note 2 4" xfId="735"/>
    <cellStyle name="Note 2 4 2" xfId="736"/>
    <cellStyle name="Note 2 4 3" xfId="737"/>
    <cellStyle name="Note 2 4 3 2" xfId="738"/>
    <cellStyle name="Note 2 4 3 3" xfId="739"/>
    <cellStyle name="Note 2 4 3 3 2" xfId="740"/>
    <cellStyle name="Note 2 4 3 3 3" xfId="741"/>
    <cellStyle name="Note 2 4 3 3 4" xfId="742"/>
    <cellStyle name="Note 2 4 4" xfId="743"/>
    <cellStyle name="Note 2 4 5" xfId="744"/>
    <cellStyle name="Note 2 4 5 2" xfId="745"/>
    <cellStyle name="Note 2 4 6" xfId="746"/>
    <cellStyle name="Note 2 4 6 2" xfId="747"/>
    <cellStyle name="Note 2 4 6 3" xfId="748"/>
    <cellStyle name="Note 2 4 6 4" xfId="749"/>
    <cellStyle name="Note 2 4 7" xfId="750"/>
    <cellStyle name="Note 2 4 7 2" xfId="751"/>
    <cellStyle name="Note 2 4 7 3" xfId="752"/>
    <cellStyle name="Note 2 4 7 4" xfId="753"/>
    <cellStyle name="Note 2 5" xfId="754"/>
    <cellStyle name="Note 2 5 2" xfId="755"/>
    <cellStyle name="Note 2 5 2 2" xfId="756"/>
    <cellStyle name="Note 2 5 2 3" xfId="757"/>
    <cellStyle name="Note 2 5 2 3 2" xfId="758"/>
    <cellStyle name="Note 2 5 2 3 3" xfId="759"/>
    <cellStyle name="Note 2 5 2 3 4" xfId="760"/>
    <cellStyle name="Note 2 5 3" xfId="761"/>
    <cellStyle name="Note 2 5 4" xfId="762"/>
    <cellStyle name="Note 2 5 4 2" xfId="763"/>
    <cellStyle name="Note 2 5 5" xfId="764"/>
    <cellStyle name="Note 2 5 5 2" xfId="765"/>
    <cellStyle name="Note 2 5 5 3" xfId="766"/>
    <cellStyle name="Note 2 5 5 4" xfId="767"/>
    <cellStyle name="Note 2 5 6" xfId="768"/>
    <cellStyle name="Note 2 5 6 2" xfId="769"/>
    <cellStyle name="Note 2 5 6 3" xfId="770"/>
    <cellStyle name="Note 2 5 6 4" xfId="771"/>
    <cellStyle name="Note 2 5 7" xfId="772"/>
    <cellStyle name="Note 2 5 7 2" xfId="773"/>
    <cellStyle name="Note 2 5 7 3" xfId="774"/>
    <cellStyle name="Note 2 5 7 4" xfId="775"/>
    <cellStyle name="Note 2 5 8" xfId="776"/>
    <cellStyle name="Note 2 5 8 2" xfId="777"/>
    <cellStyle name="Note 2 5 8 3" xfId="778"/>
    <cellStyle name="Note 2 5 8 4" xfId="779"/>
    <cellStyle name="Note 2 5 9" xfId="780"/>
    <cellStyle name="Note 2 6" xfId="781"/>
    <cellStyle name="Note 2 7" xfId="782"/>
    <cellStyle name="Note 2 7 2" xfId="783"/>
    <cellStyle name="Note 2 7 3" xfId="784"/>
    <cellStyle name="Note 2 7 3 2" xfId="785"/>
    <cellStyle name="Note 2 7 3 3" xfId="786"/>
    <cellStyle name="Note 2 7 3 4" xfId="787"/>
    <cellStyle name="Note 2 8" xfId="788"/>
    <cellStyle name="Note 2 9" xfId="789"/>
    <cellStyle name="Note 2 9 2" xfId="790"/>
    <cellStyle name="Note 3" xfId="791"/>
    <cellStyle name="Note 3 2" xfId="792"/>
    <cellStyle name="Note 3 2 2" xfId="793"/>
    <cellStyle name="Note 3 2 2 2" xfId="794"/>
    <cellStyle name="Note 3 2 2 3" xfId="795"/>
    <cellStyle name="Note 3 2 2 3 2" xfId="796"/>
    <cellStyle name="Note 3 2 2 3 3" xfId="797"/>
    <cellStyle name="Note 3 2 2 3 4" xfId="798"/>
    <cellStyle name="Note 3 2 3" xfId="799"/>
    <cellStyle name="Note 3 2 4" xfId="800"/>
    <cellStyle name="Note 3 2 4 2" xfId="801"/>
    <cellStyle name="Note 3 2 5" xfId="802"/>
    <cellStyle name="Note 3 2 5 2" xfId="803"/>
    <cellStyle name="Note 3 2 5 3" xfId="804"/>
    <cellStyle name="Note 3 2 5 4" xfId="805"/>
    <cellStyle name="Note 3 2 6" xfId="806"/>
    <cellStyle name="Note 3 2 6 2" xfId="807"/>
    <cellStyle name="Note 3 2 6 3" xfId="808"/>
    <cellStyle name="Note 3 2 6 4" xfId="809"/>
    <cellStyle name="Note 3 3" xfId="810"/>
    <cellStyle name="Note 4" xfId="811"/>
    <cellStyle name="Note 4 2" xfId="812"/>
    <cellStyle name="Note 4 2 2" xfId="813"/>
    <cellStyle name="Note 4 2 3" xfId="814"/>
    <cellStyle name="Note 4 2 3 2" xfId="815"/>
    <cellStyle name="Note 4 2 3 3" xfId="816"/>
    <cellStyle name="Note 4 2 3 4" xfId="817"/>
    <cellStyle name="Note 4 3" xfId="818"/>
    <cellStyle name="Note 4 4" xfId="819"/>
    <cellStyle name="Note 4 4 2" xfId="820"/>
    <cellStyle name="Note 4 5" xfId="821"/>
    <cellStyle name="Note 4 5 2" xfId="822"/>
    <cellStyle name="Note 4 5 3" xfId="823"/>
    <cellStyle name="Note 4 5 4" xfId="824"/>
    <cellStyle name="Note 4 6" xfId="825"/>
    <cellStyle name="Note 4 6 2" xfId="826"/>
    <cellStyle name="Note 4 6 3" xfId="827"/>
    <cellStyle name="Note 4 6 4" xfId="828"/>
    <cellStyle name="Note 5" xfId="829"/>
    <cellStyle name="Note 6" xfId="830"/>
    <cellStyle name="Note 6 2" xfId="831"/>
    <cellStyle name="Note 6 3" xfId="832"/>
    <cellStyle name="Note 6 4" xfId="833"/>
    <cellStyle name="Note 6 4 2" xfId="834"/>
    <cellStyle name="Note 6 4 3" xfId="835"/>
    <cellStyle name="Note 6 4 4" xfId="836"/>
    <cellStyle name="Note 7" xfId="837"/>
    <cellStyle name="Note 7 2" xfId="838"/>
    <cellStyle name="Note 8" xfId="839"/>
    <cellStyle name="Note 8 2" xfId="840"/>
    <cellStyle name="Output" xfId="10" builtinId="21" customBuiltin="1"/>
    <cellStyle name="Output 2" xfId="106"/>
    <cellStyle name="Output 3" xfId="841"/>
    <cellStyle name="Output 4" xfId="842"/>
    <cellStyle name="Output 5" xfId="843"/>
    <cellStyle name="Output 6" xfId="844"/>
    <cellStyle name="Result" xfId="845"/>
    <cellStyle name="Result 2" xfId="846"/>
    <cellStyle name="Result2" xfId="847"/>
    <cellStyle name="Result2 2" xfId="848"/>
    <cellStyle name="Title" xfId="1" builtinId="15" customBuiltin="1"/>
    <cellStyle name="Title 2" xfId="107"/>
    <cellStyle name="Title 3" xfId="849"/>
    <cellStyle name="Title 4" xfId="850"/>
    <cellStyle name="Title 5" xfId="851"/>
    <cellStyle name="Title 6" xfId="852"/>
    <cellStyle name="Total" xfId="17" builtinId="25" customBuiltin="1"/>
    <cellStyle name="Total 2" xfId="108"/>
    <cellStyle name="Total 3" xfId="853"/>
    <cellStyle name="Total 4" xfId="854"/>
    <cellStyle name="Total 5" xfId="855"/>
    <cellStyle name="Total 6" xfId="856"/>
    <cellStyle name="Warning Text" xfId="14" builtinId="11" customBuiltin="1"/>
    <cellStyle name="Warning Text 2" xfId="109"/>
    <cellStyle name="Warning Text 3" xfId="857"/>
    <cellStyle name="Warning Text 4" xfId="858"/>
    <cellStyle name="Warning Text 5" xfId="859"/>
    <cellStyle name="Warning Text 6" xfId="860"/>
  </cellStyles>
  <dxfs count="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F82F2"/>
      <color rgb="FFE427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98"/>
  <sheetViews>
    <sheetView tabSelected="1" topLeftCell="B1" zoomScaleNormal="100" workbookViewId="0">
      <pane ySplit="1" topLeftCell="A281" activePane="bottomLeft" state="frozen"/>
      <selection pane="bottomLeft" activeCell="B276" sqref="B276"/>
    </sheetView>
  </sheetViews>
  <sheetFormatPr defaultRowHeight="15"/>
  <cols>
    <col min="1" max="1" width="9.140625" style="141"/>
    <col min="2" max="2" width="31.140625" style="8" bestFit="1" customWidth="1"/>
    <col min="3" max="3" width="10.42578125" style="11" customWidth="1"/>
    <col min="4" max="4" width="21.140625" style="11" customWidth="1"/>
    <col min="5" max="5" width="33.5703125" style="53" customWidth="1"/>
    <col min="6" max="6" width="46.7109375" style="11" customWidth="1"/>
    <col min="7" max="7" width="11.140625" style="357" customWidth="1"/>
    <col min="8" max="10" width="11.28515625" style="157" hidden="1" customWidth="1"/>
    <col min="11" max="11" width="11.28515625" style="305" customWidth="1"/>
    <col min="12" max="12" width="39.42578125" style="76" bestFit="1" customWidth="1"/>
    <col min="13" max="13" width="40.42578125" style="76" customWidth="1"/>
    <col min="14" max="16384" width="9.140625" style="76"/>
  </cols>
  <sheetData>
    <row r="1" spans="1:13" s="12" customFormat="1">
      <c r="A1" s="284" t="s">
        <v>324</v>
      </c>
      <c r="B1" s="285" t="s">
        <v>229</v>
      </c>
      <c r="C1" s="13" t="s">
        <v>246</v>
      </c>
      <c r="D1" s="13" t="s">
        <v>316</v>
      </c>
      <c r="E1" s="300" t="s">
        <v>674</v>
      </c>
      <c r="F1" s="286" t="s">
        <v>0</v>
      </c>
      <c r="G1" s="346" t="s">
        <v>611</v>
      </c>
      <c r="H1" s="215" t="s">
        <v>834</v>
      </c>
      <c r="I1" s="215" t="s">
        <v>861</v>
      </c>
      <c r="J1" s="215" t="s">
        <v>898</v>
      </c>
      <c r="K1" s="302" t="s">
        <v>904</v>
      </c>
      <c r="L1" s="12" t="s">
        <v>958</v>
      </c>
      <c r="M1" s="12" t="s">
        <v>903</v>
      </c>
    </row>
    <row r="2" spans="1:13" ht="15" customHeight="1">
      <c r="A2" s="100" t="s">
        <v>732</v>
      </c>
      <c r="B2" s="306" t="s">
        <v>728</v>
      </c>
      <c r="C2" s="7" t="s">
        <v>729</v>
      </c>
      <c r="D2" s="7"/>
      <c r="E2" s="51" t="s">
        <v>667</v>
      </c>
      <c r="F2" s="96" t="s">
        <v>731</v>
      </c>
      <c r="G2" s="240"/>
      <c r="H2" s="75">
        <v>2</v>
      </c>
      <c r="I2" s="75">
        <v>1</v>
      </c>
      <c r="J2" s="75">
        <v>3</v>
      </c>
      <c r="K2" s="303">
        <v>2</v>
      </c>
      <c r="L2" s="125" t="s">
        <v>725</v>
      </c>
      <c r="M2" s="74"/>
    </row>
    <row r="3" spans="1:13" ht="15" customHeight="1">
      <c r="A3" s="91" t="s">
        <v>325</v>
      </c>
      <c r="B3" s="64" t="s">
        <v>6</v>
      </c>
      <c r="C3" s="45" t="s">
        <v>253</v>
      </c>
      <c r="D3" s="14" t="s">
        <v>305</v>
      </c>
      <c r="E3" s="51" t="s">
        <v>305</v>
      </c>
      <c r="F3" s="1" t="s">
        <v>83</v>
      </c>
      <c r="G3" s="241"/>
      <c r="H3" s="182" t="s">
        <v>836</v>
      </c>
      <c r="I3" s="182" t="s">
        <v>836</v>
      </c>
      <c r="J3" s="182" t="s">
        <v>836</v>
      </c>
      <c r="K3" s="303" t="s">
        <v>836</v>
      </c>
      <c r="L3" s="126"/>
      <c r="M3" s="74"/>
    </row>
    <row r="4" spans="1:13" ht="15" customHeight="1">
      <c r="A4" s="91" t="s">
        <v>326</v>
      </c>
      <c r="B4" s="127" t="s">
        <v>265</v>
      </c>
      <c r="C4" s="46"/>
      <c r="D4" s="14" t="s">
        <v>311</v>
      </c>
      <c r="E4" s="51" t="s">
        <v>684</v>
      </c>
      <c r="F4" s="1" t="s">
        <v>84</v>
      </c>
      <c r="G4" s="241"/>
      <c r="H4" s="75">
        <v>2</v>
      </c>
      <c r="I4" s="75">
        <v>1</v>
      </c>
      <c r="J4" s="75">
        <v>3</v>
      </c>
      <c r="K4" s="303">
        <v>2</v>
      </c>
      <c r="L4" s="74"/>
      <c r="M4" s="74"/>
    </row>
    <row r="5" spans="1:13" ht="15" customHeight="1">
      <c r="A5" s="91" t="s">
        <v>327</v>
      </c>
      <c r="B5" s="40" t="s">
        <v>163</v>
      </c>
      <c r="C5" s="45"/>
      <c r="D5" s="14" t="s">
        <v>311</v>
      </c>
      <c r="E5" s="52" t="s">
        <v>685</v>
      </c>
      <c r="F5" s="1" t="s">
        <v>142</v>
      </c>
      <c r="G5" s="241"/>
      <c r="H5" s="129">
        <v>1</v>
      </c>
      <c r="I5" s="129">
        <v>2</v>
      </c>
      <c r="J5" s="129">
        <v>1</v>
      </c>
      <c r="K5" s="303">
        <v>2</v>
      </c>
      <c r="L5" s="74"/>
      <c r="M5" s="74"/>
    </row>
    <row r="6" spans="1:13" ht="15" customHeight="1">
      <c r="A6" s="341" t="s">
        <v>706</v>
      </c>
      <c r="B6" s="332" t="s">
        <v>695</v>
      </c>
      <c r="C6" s="7" t="s">
        <v>721</v>
      </c>
      <c r="D6" s="7"/>
      <c r="E6" s="51" t="s">
        <v>685</v>
      </c>
      <c r="F6" s="112" t="s">
        <v>717</v>
      </c>
      <c r="G6" s="240"/>
      <c r="H6" s="129">
        <v>1</v>
      </c>
      <c r="I6" s="129">
        <v>2</v>
      </c>
      <c r="J6" s="129">
        <v>1</v>
      </c>
      <c r="K6" s="303">
        <v>2</v>
      </c>
      <c r="L6" s="74"/>
      <c r="M6" s="74"/>
    </row>
    <row r="7" spans="1:13" ht="15" customHeight="1">
      <c r="A7" s="160" t="s">
        <v>785</v>
      </c>
      <c r="B7" s="190" t="s">
        <v>781</v>
      </c>
      <c r="C7" s="7" t="s">
        <v>789</v>
      </c>
      <c r="D7" s="7"/>
      <c r="E7" s="51" t="s">
        <v>797</v>
      </c>
      <c r="F7" s="163" t="s">
        <v>724</v>
      </c>
      <c r="G7" s="240"/>
      <c r="H7" s="129">
        <v>1</v>
      </c>
      <c r="I7" s="129">
        <v>2</v>
      </c>
      <c r="J7" s="129">
        <v>1</v>
      </c>
      <c r="K7" s="303">
        <v>2</v>
      </c>
      <c r="L7" s="74"/>
      <c r="M7" s="74"/>
    </row>
    <row r="8" spans="1:13" ht="15" customHeight="1">
      <c r="A8" s="91" t="s">
        <v>328</v>
      </c>
      <c r="B8" s="365" t="s">
        <v>322</v>
      </c>
      <c r="C8" s="47"/>
      <c r="D8" s="366" t="s">
        <v>314</v>
      </c>
      <c r="E8" s="367" t="s">
        <v>244</v>
      </c>
      <c r="F8" s="368" t="s">
        <v>75</v>
      </c>
      <c r="G8" s="293"/>
      <c r="H8" s="75">
        <v>2</v>
      </c>
      <c r="I8" s="75">
        <v>1</v>
      </c>
      <c r="J8" s="75">
        <v>2</v>
      </c>
      <c r="K8" s="170">
        <v>1</v>
      </c>
      <c r="L8" s="38" t="s">
        <v>900</v>
      </c>
      <c r="M8" s="369" t="s">
        <v>960</v>
      </c>
    </row>
    <row r="9" spans="1:13" ht="15" customHeight="1">
      <c r="A9" s="179" t="s">
        <v>804</v>
      </c>
      <c r="B9" s="194" t="s">
        <v>805</v>
      </c>
      <c r="C9" s="7" t="s">
        <v>826</v>
      </c>
      <c r="D9" s="7"/>
      <c r="E9" s="51" t="s">
        <v>842</v>
      </c>
      <c r="F9" s="179" t="s">
        <v>731</v>
      </c>
      <c r="G9" s="240"/>
      <c r="H9" s="155">
        <v>2</v>
      </c>
      <c r="I9" s="75">
        <v>1</v>
      </c>
      <c r="J9" s="75">
        <v>2</v>
      </c>
      <c r="K9" s="303">
        <v>1</v>
      </c>
      <c r="L9" s="74"/>
      <c r="M9" s="247"/>
    </row>
    <row r="10" spans="1:13" ht="15" customHeight="1">
      <c r="A10" s="179" t="s">
        <v>806</v>
      </c>
      <c r="B10" s="189" t="s">
        <v>807</v>
      </c>
      <c r="C10" s="7" t="s">
        <v>826</v>
      </c>
      <c r="D10" s="7"/>
      <c r="E10" s="52" t="s">
        <v>796</v>
      </c>
      <c r="F10" s="179" t="s">
        <v>827</v>
      </c>
      <c r="G10" s="240"/>
      <c r="H10" s="75">
        <v>1</v>
      </c>
      <c r="I10" s="129">
        <v>2</v>
      </c>
      <c r="J10" s="129">
        <v>1</v>
      </c>
      <c r="K10" s="303">
        <v>2</v>
      </c>
      <c r="L10" s="74"/>
      <c r="M10" s="74"/>
    </row>
    <row r="11" spans="1:13" ht="15" customHeight="1">
      <c r="A11" s="91" t="s">
        <v>329</v>
      </c>
      <c r="B11" s="48" t="s">
        <v>7</v>
      </c>
      <c r="C11" s="45"/>
      <c r="D11" s="15" t="s">
        <v>311</v>
      </c>
      <c r="E11" s="52" t="s">
        <v>614</v>
      </c>
      <c r="F11" s="1" t="s">
        <v>91</v>
      </c>
      <c r="G11" s="241"/>
      <c r="H11" s="129">
        <v>1</v>
      </c>
      <c r="I11" s="129">
        <v>3</v>
      </c>
      <c r="J11" s="129">
        <v>2</v>
      </c>
      <c r="K11" s="303">
        <v>1</v>
      </c>
      <c r="L11" s="74"/>
      <c r="M11" s="74"/>
    </row>
    <row r="12" spans="1:13" ht="15" customHeight="1">
      <c r="A12" s="91" t="s">
        <v>330</v>
      </c>
      <c r="B12" s="171" t="s">
        <v>321</v>
      </c>
      <c r="C12" s="45"/>
      <c r="D12" s="14" t="s">
        <v>311</v>
      </c>
      <c r="E12" s="51" t="s">
        <v>833</v>
      </c>
      <c r="F12" s="1" t="s">
        <v>120</v>
      </c>
      <c r="G12" s="241"/>
      <c r="H12" s="182">
        <v>1</v>
      </c>
      <c r="I12" s="208" t="s">
        <v>838</v>
      </c>
      <c r="J12" s="208" t="s">
        <v>838</v>
      </c>
      <c r="K12" s="303" t="s">
        <v>838</v>
      </c>
      <c r="L12" s="202" t="s">
        <v>860</v>
      </c>
      <c r="M12" s="74"/>
    </row>
    <row r="13" spans="1:13" ht="15" customHeight="1">
      <c r="A13" s="135" t="s">
        <v>331</v>
      </c>
      <c r="B13" s="65" t="s">
        <v>8</v>
      </c>
      <c r="C13" s="15" t="s">
        <v>247</v>
      </c>
      <c r="D13" s="14" t="s">
        <v>308</v>
      </c>
      <c r="E13" s="51" t="s">
        <v>308</v>
      </c>
      <c r="F13" s="1" t="s">
        <v>66</v>
      </c>
      <c r="G13" s="241"/>
      <c r="H13" s="182" t="s">
        <v>836</v>
      </c>
      <c r="I13" s="182" t="s">
        <v>836</v>
      </c>
      <c r="J13" s="182" t="s">
        <v>836</v>
      </c>
      <c r="K13" s="303" t="s">
        <v>836</v>
      </c>
      <c r="L13" s="74"/>
      <c r="M13" s="74"/>
    </row>
    <row r="14" spans="1:13" ht="15" customHeight="1">
      <c r="A14" s="91" t="s">
        <v>332</v>
      </c>
      <c r="B14" s="64" t="s">
        <v>9</v>
      </c>
      <c r="C14" s="45"/>
      <c r="D14" s="14" t="s">
        <v>13</v>
      </c>
      <c r="E14" s="51" t="s">
        <v>668</v>
      </c>
      <c r="F14" s="1" t="s">
        <v>69</v>
      </c>
      <c r="G14" s="241"/>
      <c r="H14" s="182">
        <v>3</v>
      </c>
      <c r="I14" s="208" t="s">
        <v>835</v>
      </c>
      <c r="J14" s="208" t="s">
        <v>835</v>
      </c>
      <c r="K14" s="303" t="s">
        <v>835</v>
      </c>
      <c r="L14" s="74"/>
      <c r="M14" s="74"/>
    </row>
    <row r="15" spans="1:13" ht="15" customHeight="1">
      <c r="A15" s="100" t="s">
        <v>617</v>
      </c>
      <c r="B15" s="30" t="s">
        <v>618</v>
      </c>
      <c r="C15" s="58" t="s">
        <v>543</v>
      </c>
      <c r="D15" s="78" t="s">
        <v>517</v>
      </c>
      <c r="E15" s="301" t="s">
        <v>842</v>
      </c>
      <c r="F15" s="59" t="s">
        <v>544</v>
      </c>
      <c r="G15" s="241"/>
      <c r="H15" s="237">
        <v>2</v>
      </c>
      <c r="I15" s="237">
        <v>1</v>
      </c>
      <c r="J15" s="75">
        <v>2</v>
      </c>
      <c r="K15" s="303">
        <v>1</v>
      </c>
      <c r="L15" s="74"/>
      <c r="M15" s="74"/>
    </row>
    <row r="16" spans="1:13" ht="15" customHeight="1">
      <c r="A16" s="100" t="s">
        <v>616</v>
      </c>
      <c r="B16" s="108" t="s">
        <v>615</v>
      </c>
      <c r="C16" s="77" t="s">
        <v>534</v>
      </c>
      <c r="D16" s="77" t="s">
        <v>536</v>
      </c>
      <c r="E16" s="52" t="s">
        <v>885</v>
      </c>
      <c r="F16" s="77" t="s">
        <v>524</v>
      </c>
      <c r="G16" s="347"/>
      <c r="H16" s="237">
        <v>1</v>
      </c>
      <c r="I16" s="237">
        <v>2</v>
      </c>
      <c r="J16" s="129">
        <v>1</v>
      </c>
      <c r="K16" s="303">
        <v>2</v>
      </c>
      <c r="L16" s="124"/>
      <c r="M16" s="74"/>
    </row>
    <row r="17" spans="1:13" s="16" customFormat="1" ht="15" customHeight="1">
      <c r="A17" s="100" t="s">
        <v>632</v>
      </c>
      <c r="B17" s="108" t="s">
        <v>633</v>
      </c>
      <c r="C17" s="55" t="s">
        <v>533</v>
      </c>
      <c r="D17" s="77" t="s">
        <v>509</v>
      </c>
      <c r="E17" s="57" t="s">
        <v>613</v>
      </c>
      <c r="F17" s="56" t="s">
        <v>232</v>
      </c>
      <c r="G17" s="241"/>
      <c r="H17" s="237">
        <v>3</v>
      </c>
      <c r="I17" s="237">
        <v>2</v>
      </c>
      <c r="J17" s="182">
        <v>1</v>
      </c>
      <c r="K17" s="303">
        <v>3</v>
      </c>
      <c r="L17" s="74"/>
      <c r="M17" s="74"/>
    </row>
    <row r="18" spans="1:13" ht="15" customHeight="1">
      <c r="A18" s="91" t="s">
        <v>333</v>
      </c>
      <c r="B18" s="187" t="s">
        <v>261</v>
      </c>
      <c r="C18" s="46"/>
      <c r="D18" s="14" t="s">
        <v>299</v>
      </c>
      <c r="E18" s="51" t="s">
        <v>668</v>
      </c>
      <c r="F18" s="7" t="s">
        <v>262</v>
      </c>
      <c r="G18" s="241"/>
      <c r="H18" s="237">
        <v>3</v>
      </c>
      <c r="I18" s="237" t="s">
        <v>835</v>
      </c>
      <c r="J18" s="208" t="s">
        <v>835</v>
      </c>
      <c r="K18" s="303">
        <v>1</v>
      </c>
      <c r="L18" s="277" t="s">
        <v>932</v>
      </c>
      <c r="M18" s="37"/>
    </row>
    <row r="19" spans="1:13" ht="15" customHeight="1">
      <c r="A19" s="91" t="s">
        <v>334</v>
      </c>
      <c r="B19" s="109" t="s">
        <v>10</v>
      </c>
      <c r="C19" s="15" t="s">
        <v>247</v>
      </c>
      <c r="D19" s="14" t="s">
        <v>309</v>
      </c>
      <c r="E19" s="51" t="s">
        <v>686</v>
      </c>
      <c r="F19" s="1" t="s">
        <v>65</v>
      </c>
      <c r="G19" s="241"/>
      <c r="H19" s="237">
        <v>2</v>
      </c>
      <c r="I19" s="237" t="s">
        <v>837</v>
      </c>
      <c r="J19" s="209" t="s">
        <v>837</v>
      </c>
      <c r="K19" s="303" t="s">
        <v>837</v>
      </c>
      <c r="L19" s="74"/>
      <c r="M19" s="74"/>
    </row>
    <row r="20" spans="1:13" s="83" customFormat="1" ht="15" customHeight="1">
      <c r="A20" s="88" t="s">
        <v>335</v>
      </c>
      <c r="B20" s="68" t="s">
        <v>117</v>
      </c>
      <c r="C20" s="7" t="s">
        <v>541</v>
      </c>
      <c r="D20" s="7" t="s">
        <v>320</v>
      </c>
      <c r="E20" s="57" t="s">
        <v>684</v>
      </c>
      <c r="F20" s="1" t="s">
        <v>64</v>
      </c>
      <c r="G20" s="241"/>
      <c r="H20" s="237">
        <v>2</v>
      </c>
      <c r="I20" s="237">
        <v>1</v>
      </c>
      <c r="J20" s="209">
        <v>3</v>
      </c>
      <c r="K20" s="303">
        <v>2</v>
      </c>
      <c r="L20" s="199"/>
      <c r="M20" s="199"/>
    </row>
    <row r="21" spans="1:13" s="376" customFormat="1" ht="15" customHeight="1">
      <c r="A21" s="370" t="s">
        <v>336</v>
      </c>
      <c r="B21" s="371" t="s">
        <v>199</v>
      </c>
      <c r="C21" s="345"/>
      <c r="D21" s="372" t="s">
        <v>314</v>
      </c>
      <c r="E21" s="373" t="s">
        <v>244</v>
      </c>
      <c r="F21" s="374" t="s">
        <v>181</v>
      </c>
      <c r="G21" s="375"/>
      <c r="H21" s="237">
        <v>2</v>
      </c>
      <c r="I21" s="237">
        <v>1</v>
      </c>
      <c r="J21" s="209">
        <v>2</v>
      </c>
      <c r="K21" s="170">
        <v>1</v>
      </c>
      <c r="L21" s="294" t="s">
        <v>901</v>
      </c>
      <c r="M21" s="294" t="s">
        <v>960</v>
      </c>
    </row>
    <row r="22" spans="1:13" ht="15" customHeight="1">
      <c r="A22" s="91" t="s">
        <v>337</v>
      </c>
      <c r="B22" s="109" t="s">
        <v>11</v>
      </c>
      <c r="C22" s="15" t="s">
        <v>247</v>
      </c>
      <c r="D22" s="15" t="s">
        <v>245</v>
      </c>
      <c r="E22" s="52" t="s">
        <v>666</v>
      </c>
      <c r="F22" s="10" t="s">
        <v>193</v>
      </c>
      <c r="G22" s="241"/>
      <c r="H22" s="237">
        <v>1</v>
      </c>
      <c r="I22" s="237">
        <v>3</v>
      </c>
      <c r="J22" s="129">
        <v>2</v>
      </c>
      <c r="K22" s="303">
        <v>1</v>
      </c>
      <c r="L22" s="74"/>
      <c r="M22" s="74"/>
    </row>
    <row r="23" spans="1:13" ht="15" customHeight="1">
      <c r="A23" s="179" t="s">
        <v>808</v>
      </c>
      <c r="B23" s="194" t="s">
        <v>809</v>
      </c>
      <c r="C23" s="7" t="s">
        <v>826</v>
      </c>
      <c r="D23" s="7"/>
      <c r="E23" s="51" t="s">
        <v>778</v>
      </c>
      <c r="F23" s="164" t="s">
        <v>829</v>
      </c>
      <c r="G23" s="240"/>
      <c r="H23" s="237">
        <v>2</v>
      </c>
      <c r="I23" s="237">
        <v>1</v>
      </c>
      <c r="J23" s="75">
        <v>2</v>
      </c>
      <c r="K23" s="303">
        <v>1</v>
      </c>
      <c r="L23" s="74"/>
      <c r="M23" s="74"/>
    </row>
    <row r="24" spans="1:13" ht="15.75" customHeight="1">
      <c r="A24" s="100" t="s">
        <v>634</v>
      </c>
      <c r="B24" s="108" t="s">
        <v>635</v>
      </c>
      <c r="C24" s="55" t="s">
        <v>533</v>
      </c>
      <c r="D24" s="77" t="s">
        <v>537</v>
      </c>
      <c r="E24" s="51" t="s">
        <v>683</v>
      </c>
      <c r="F24" s="55" t="s">
        <v>529</v>
      </c>
      <c r="G24" s="241"/>
      <c r="H24" s="75">
        <v>1</v>
      </c>
      <c r="I24" s="129">
        <v>2</v>
      </c>
      <c r="J24" s="129">
        <v>1</v>
      </c>
      <c r="K24" s="303">
        <v>2</v>
      </c>
      <c r="L24" s="74"/>
      <c r="M24" s="74"/>
    </row>
    <row r="25" spans="1:13" ht="15" customHeight="1">
      <c r="A25" s="91" t="s">
        <v>339</v>
      </c>
      <c r="B25" s="151" t="s">
        <v>191</v>
      </c>
      <c r="C25" s="67"/>
      <c r="D25" s="80" t="s">
        <v>320</v>
      </c>
      <c r="E25" s="51" t="s">
        <v>593</v>
      </c>
      <c r="F25" s="146" t="s">
        <v>118</v>
      </c>
      <c r="G25" s="241"/>
      <c r="H25" s="129">
        <v>1</v>
      </c>
      <c r="I25" s="129">
        <v>2</v>
      </c>
      <c r="J25" s="129">
        <v>1</v>
      </c>
      <c r="K25" s="303">
        <v>3</v>
      </c>
      <c r="L25" s="74"/>
      <c r="M25" s="74"/>
    </row>
    <row r="26" spans="1:13" ht="15" customHeight="1">
      <c r="A26" s="93" t="s">
        <v>340</v>
      </c>
      <c r="B26" s="64" t="s">
        <v>111</v>
      </c>
      <c r="C26" s="45"/>
      <c r="D26" s="15" t="s">
        <v>311</v>
      </c>
      <c r="E26" s="51" t="s">
        <v>301</v>
      </c>
      <c r="F26" s="1" t="s">
        <v>94</v>
      </c>
      <c r="G26" s="241"/>
      <c r="H26" s="86">
        <v>2</v>
      </c>
      <c r="I26" s="75">
        <v>1</v>
      </c>
      <c r="J26" s="75">
        <v>2</v>
      </c>
      <c r="K26" s="303">
        <v>1</v>
      </c>
      <c r="L26" s="37" t="s">
        <v>591</v>
      </c>
      <c r="M26" s="74"/>
    </row>
    <row r="27" spans="1:13" ht="15" customHeight="1">
      <c r="A27" s="91" t="s">
        <v>342</v>
      </c>
      <c r="B27" s="39" t="s">
        <v>226</v>
      </c>
      <c r="C27" s="46"/>
      <c r="D27" s="14" t="s">
        <v>299</v>
      </c>
      <c r="E27" s="51" t="s">
        <v>670</v>
      </c>
      <c r="F27" s="7" t="s">
        <v>208</v>
      </c>
      <c r="G27" s="241"/>
      <c r="H27" s="182">
        <v>2</v>
      </c>
      <c r="I27" s="208" t="s">
        <v>837</v>
      </c>
      <c r="J27" s="208" t="s">
        <v>837</v>
      </c>
      <c r="K27" s="303" t="s">
        <v>837</v>
      </c>
      <c r="L27" s="74"/>
      <c r="M27" s="74"/>
    </row>
    <row r="28" spans="1:13" ht="15" customHeight="1">
      <c r="A28" s="100" t="s">
        <v>595</v>
      </c>
      <c r="B28" s="108" t="s">
        <v>619</v>
      </c>
      <c r="C28" s="7" t="s">
        <v>610</v>
      </c>
      <c r="D28" s="7"/>
      <c r="E28" s="52" t="s">
        <v>614</v>
      </c>
      <c r="F28" s="95" t="s">
        <v>211</v>
      </c>
      <c r="G28" s="241"/>
      <c r="H28" s="129">
        <v>1</v>
      </c>
      <c r="I28" s="129">
        <v>3</v>
      </c>
      <c r="J28" s="129">
        <v>2</v>
      </c>
      <c r="K28" s="303">
        <v>1</v>
      </c>
      <c r="L28" s="74"/>
      <c r="M28" s="74"/>
    </row>
    <row r="29" spans="1:13" ht="15" customHeight="1">
      <c r="A29" s="217" t="s">
        <v>890</v>
      </c>
      <c r="B29" s="324" t="s">
        <v>862</v>
      </c>
      <c r="C29" s="7" t="s">
        <v>873</v>
      </c>
      <c r="D29" s="7"/>
      <c r="E29" s="52" t="s">
        <v>778</v>
      </c>
      <c r="F29" s="144" t="s">
        <v>870</v>
      </c>
      <c r="G29" s="240"/>
      <c r="H29" s="75">
        <v>1</v>
      </c>
      <c r="I29" s="75">
        <v>1</v>
      </c>
      <c r="J29" s="75">
        <v>2</v>
      </c>
      <c r="K29" s="303">
        <v>1</v>
      </c>
      <c r="L29" s="74"/>
      <c r="M29" s="51" t="s">
        <v>875</v>
      </c>
    </row>
    <row r="30" spans="1:13" ht="15" customHeight="1">
      <c r="A30" s="91" t="s">
        <v>343</v>
      </c>
      <c r="B30" s="48" t="s">
        <v>12</v>
      </c>
      <c r="C30" s="45" t="s">
        <v>252</v>
      </c>
      <c r="D30" s="105" t="s">
        <v>306</v>
      </c>
      <c r="E30" s="51" t="s">
        <v>306</v>
      </c>
      <c r="F30" s="1" t="s">
        <v>142</v>
      </c>
      <c r="G30" s="239"/>
      <c r="H30" s="182" t="s">
        <v>835</v>
      </c>
      <c r="I30" s="182" t="s">
        <v>835</v>
      </c>
      <c r="J30" s="182" t="s">
        <v>835</v>
      </c>
      <c r="K30" s="303" t="s">
        <v>835</v>
      </c>
      <c r="L30" s="74"/>
      <c r="M30" s="74"/>
    </row>
    <row r="31" spans="1:13" ht="15" customHeight="1">
      <c r="A31" s="91" t="s">
        <v>344</v>
      </c>
      <c r="B31" s="64" t="s">
        <v>14</v>
      </c>
      <c r="C31" s="45"/>
      <c r="D31" s="14" t="s">
        <v>13</v>
      </c>
      <c r="E31" s="301" t="s">
        <v>683</v>
      </c>
      <c r="F31" s="1" t="s">
        <v>63</v>
      </c>
      <c r="G31" s="241"/>
      <c r="H31" s="129">
        <v>1</v>
      </c>
      <c r="I31" s="129">
        <v>2</v>
      </c>
      <c r="J31" s="129">
        <v>1</v>
      </c>
      <c r="K31" s="303">
        <v>2</v>
      </c>
      <c r="L31" s="116"/>
      <c r="M31" s="74"/>
    </row>
    <row r="32" spans="1:13" ht="15" customHeight="1">
      <c r="A32" s="220" t="s">
        <v>891</v>
      </c>
      <c r="B32" s="325" t="s">
        <v>863</v>
      </c>
      <c r="C32" s="7" t="s">
        <v>873</v>
      </c>
      <c r="D32" s="7"/>
      <c r="E32" s="51" t="s">
        <v>802</v>
      </c>
      <c r="F32" s="205" t="s">
        <v>871</v>
      </c>
      <c r="G32" s="240"/>
      <c r="H32" s="75">
        <v>1</v>
      </c>
      <c r="I32" s="75">
        <v>1</v>
      </c>
      <c r="J32" s="75">
        <v>1</v>
      </c>
      <c r="K32" s="303">
        <v>1</v>
      </c>
      <c r="L32" s="207" t="s">
        <v>883</v>
      </c>
      <c r="M32" s="51" t="s">
        <v>876</v>
      </c>
    </row>
    <row r="33" spans="1:13" s="282" customFormat="1" ht="15" customHeight="1">
      <c r="A33" s="307" t="s">
        <v>596</v>
      </c>
      <c r="B33" s="153" t="s">
        <v>620</v>
      </c>
      <c r="C33" s="146" t="s">
        <v>610</v>
      </c>
      <c r="D33" s="146"/>
      <c r="E33" s="301" t="s">
        <v>306</v>
      </c>
      <c r="F33" s="278" t="s">
        <v>341</v>
      </c>
      <c r="G33" s="318"/>
      <c r="H33" s="279">
        <v>2</v>
      </c>
      <c r="I33" s="280">
        <v>1</v>
      </c>
      <c r="J33" s="280">
        <v>2</v>
      </c>
      <c r="K33" s="303" t="s">
        <v>835</v>
      </c>
      <c r="L33" s="281"/>
      <c r="M33" s="281"/>
    </row>
    <row r="34" spans="1:13" ht="15" customHeight="1">
      <c r="A34" s="308" t="s">
        <v>764</v>
      </c>
      <c r="B34" s="309" t="s">
        <v>765</v>
      </c>
      <c r="C34" s="7" t="s">
        <v>772</v>
      </c>
      <c r="D34" s="7"/>
      <c r="E34" s="301" t="s">
        <v>669</v>
      </c>
      <c r="F34" s="146" t="s">
        <v>773</v>
      </c>
      <c r="G34" s="240"/>
      <c r="H34" s="182">
        <v>1</v>
      </c>
      <c r="I34" s="208" t="s">
        <v>836</v>
      </c>
      <c r="J34" s="208" t="s">
        <v>836</v>
      </c>
      <c r="K34" s="303" t="s">
        <v>836</v>
      </c>
      <c r="L34" s="74"/>
      <c r="M34" s="74"/>
    </row>
    <row r="35" spans="1:13" ht="15" customHeight="1">
      <c r="A35" s="91" t="s">
        <v>345</v>
      </c>
      <c r="B35" s="73" t="s">
        <v>104</v>
      </c>
      <c r="C35" s="45" t="s">
        <v>253</v>
      </c>
      <c r="D35" s="14" t="s">
        <v>314</v>
      </c>
      <c r="E35" s="52" t="s">
        <v>791</v>
      </c>
      <c r="F35" s="1" t="s">
        <v>145</v>
      </c>
      <c r="G35" s="241"/>
      <c r="H35" s="75">
        <v>2</v>
      </c>
      <c r="I35" s="75">
        <v>1</v>
      </c>
      <c r="J35" s="209" t="s">
        <v>838</v>
      </c>
      <c r="K35" s="303" t="s">
        <v>838</v>
      </c>
      <c r="L35" s="74"/>
      <c r="M35" s="74"/>
    </row>
    <row r="36" spans="1:13" s="28" customFormat="1">
      <c r="A36" s="91" t="s">
        <v>346</v>
      </c>
      <c r="B36" s="73" t="s">
        <v>15</v>
      </c>
      <c r="C36" s="45"/>
      <c r="D36" s="15" t="s">
        <v>185</v>
      </c>
      <c r="E36" s="52" t="s">
        <v>802</v>
      </c>
      <c r="F36" s="1" t="s">
        <v>79</v>
      </c>
      <c r="G36" s="241"/>
      <c r="H36" s="75">
        <v>1</v>
      </c>
      <c r="I36" s="129">
        <v>1</v>
      </c>
      <c r="J36" s="129">
        <v>1</v>
      </c>
      <c r="K36" s="303">
        <v>1</v>
      </c>
      <c r="L36" s="178" t="s">
        <v>803</v>
      </c>
      <c r="M36" s="74"/>
    </row>
    <row r="37" spans="1:13" ht="15" customHeight="1">
      <c r="A37" s="91" t="s">
        <v>347</v>
      </c>
      <c r="B37" s="65" t="s">
        <v>126</v>
      </c>
      <c r="C37" s="15" t="s">
        <v>247</v>
      </c>
      <c r="D37" s="14" t="s">
        <v>312</v>
      </c>
      <c r="E37" s="51" t="s">
        <v>309</v>
      </c>
      <c r="F37" s="1" t="s">
        <v>938</v>
      </c>
      <c r="G37" s="241"/>
      <c r="H37" s="182" t="s">
        <v>837</v>
      </c>
      <c r="I37" s="209" t="s">
        <v>838</v>
      </c>
      <c r="J37" s="209" t="s">
        <v>838</v>
      </c>
      <c r="K37" s="303" t="s">
        <v>838</v>
      </c>
      <c r="L37" s="74"/>
      <c r="M37" s="74"/>
    </row>
    <row r="38" spans="1:13" ht="15" customHeight="1">
      <c r="A38" s="91" t="s">
        <v>348</v>
      </c>
      <c r="B38" s="65" t="s">
        <v>16</v>
      </c>
      <c r="C38" s="15" t="s">
        <v>247</v>
      </c>
      <c r="D38" s="15" t="s">
        <v>245</v>
      </c>
      <c r="E38" s="52" t="s">
        <v>850</v>
      </c>
      <c r="F38" s="1" t="s">
        <v>66</v>
      </c>
      <c r="G38" s="241"/>
      <c r="H38" s="129">
        <v>2</v>
      </c>
      <c r="I38" s="75">
        <v>1</v>
      </c>
      <c r="J38" s="75">
        <v>3</v>
      </c>
      <c r="K38" s="303">
        <v>2</v>
      </c>
      <c r="L38" s="74"/>
      <c r="M38" s="74"/>
    </row>
    <row r="39" spans="1:13" s="83" customFormat="1" ht="15" customHeight="1">
      <c r="A39" s="91" t="s">
        <v>349</v>
      </c>
      <c r="B39" s="64" t="s">
        <v>17</v>
      </c>
      <c r="C39" s="45"/>
      <c r="D39" s="14" t="s">
        <v>311</v>
      </c>
      <c r="E39" s="52" t="s">
        <v>665</v>
      </c>
      <c r="F39" s="1" t="s">
        <v>88</v>
      </c>
      <c r="G39" s="241"/>
      <c r="H39" s="237">
        <v>1</v>
      </c>
      <c r="I39" s="237">
        <v>3</v>
      </c>
      <c r="J39" s="237">
        <v>2</v>
      </c>
      <c r="K39" s="303">
        <v>1</v>
      </c>
      <c r="L39" s="173"/>
      <c r="M39" s="38"/>
    </row>
    <row r="40" spans="1:13" ht="15" customHeight="1">
      <c r="A40" s="91" t="s">
        <v>350</v>
      </c>
      <c r="B40" s="64" t="s">
        <v>137</v>
      </c>
      <c r="C40" s="7" t="s">
        <v>319</v>
      </c>
      <c r="D40" s="15" t="s">
        <v>561</v>
      </c>
      <c r="E40" s="52" t="s">
        <v>778</v>
      </c>
      <c r="F40" s="3" t="s">
        <v>73</v>
      </c>
      <c r="G40" s="241"/>
      <c r="H40" s="237">
        <v>2</v>
      </c>
      <c r="I40" s="237">
        <v>1</v>
      </c>
      <c r="J40" s="237">
        <v>2</v>
      </c>
      <c r="K40" s="303">
        <v>1</v>
      </c>
      <c r="L40" s="74"/>
      <c r="M40" s="74"/>
    </row>
    <row r="41" spans="1:13" ht="15" customHeight="1">
      <c r="A41" s="161" t="s">
        <v>786</v>
      </c>
      <c r="B41" s="226" t="s">
        <v>782</v>
      </c>
      <c r="C41" s="7" t="s">
        <v>789</v>
      </c>
      <c r="D41" s="7"/>
      <c r="E41" s="52" t="s">
        <v>561</v>
      </c>
      <c r="F41" s="164" t="s">
        <v>424</v>
      </c>
      <c r="G41" s="240"/>
      <c r="H41" s="237">
        <v>2</v>
      </c>
      <c r="I41" s="237">
        <v>1</v>
      </c>
      <c r="J41" s="237">
        <v>2</v>
      </c>
      <c r="K41" s="303">
        <v>1</v>
      </c>
      <c r="L41" s="74"/>
      <c r="M41" s="74"/>
    </row>
    <row r="42" spans="1:13" s="103" customFormat="1" ht="15" customHeight="1">
      <c r="A42" s="254" t="s">
        <v>949</v>
      </c>
      <c r="B42" s="295" t="s">
        <v>905</v>
      </c>
      <c r="C42" s="7"/>
      <c r="D42" s="7"/>
      <c r="E42" s="300"/>
      <c r="F42" s="288" t="s">
        <v>227</v>
      </c>
      <c r="G42" s="289"/>
      <c r="H42" s="237"/>
      <c r="I42" s="237"/>
      <c r="J42" s="237">
        <v>1</v>
      </c>
      <c r="K42" s="302">
        <v>2</v>
      </c>
      <c r="L42" s="290"/>
      <c r="M42" s="290"/>
    </row>
    <row r="43" spans="1:13" ht="15" customHeight="1">
      <c r="A43" s="91" t="s">
        <v>352</v>
      </c>
      <c r="B43" s="65" t="s">
        <v>102</v>
      </c>
      <c r="C43" s="15" t="s">
        <v>247</v>
      </c>
      <c r="D43" s="14" t="s">
        <v>508</v>
      </c>
      <c r="E43" s="300" t="s">
        <v>844</v>
      </c>
      <c r="F43" s="1" t="s">
        <v>146</v>
      </c>
      <c r="G43" s="241"/>
      <c r="H43" s="237">
        <v>2</v>
      </c>
      <c r="I43" s="237">
        <v>2</v>
      </c>
      <c r="J43" s="237">
        <v>2</v>
      </c>
      <c r="K43" s="302">
        <v>2</v>
      </c>
      <c r="L43" s="74"/>
      <c r="M43" s="199"/>
    </row>
    <row r="44" spans="1:13" s="28" customFormat="1" ht="14.25" customHeight="1">
      <c r="A44" s="100" t="s">
        <v>597</v>
      </c>
      <c r="B44" s="310" t="s">
        <v>598</v>
      </c>
      <c r="C44" s="7" t="s">
        <v>610</v>
      </c>
      <c r="D44" s="7"/>
      <c r="E44" s="300" t="s">
        <v>612</v>
      </c>
      <c r="F44" s="95" t="s">
        <v>304</v>
      </c>
      <c r="G44" s="241"/>
      <c r="H44" s="237">
        <v>2</v>
      </c>
      <c r="I44" s="237">
        <v>1</v>
      </c>
      <c r="J44" s="237">
        <v>2</v>
      </c>
      <c r="K44" s="302">
        <v>1</v>
      </c>
      <c r="L44" s="74"/>
      <c r="M44" s="74"/>
    </row>
    <row r="45" spans="1:13" ht="15" customHeight="1">
      <c r="A45" s="91" t="s">
        <v>353</v>
      </c>
      <c r="B45" s="65" t="s">
        <v>18</v>
      </c>
      <c r="C45" s="15" t="s">
        <v>247</v>
      </c>
      <c r="D45" s="14" t="s">
        <v>313</v>
      </c>
      <c r="E45" s="300" t="s">
        <v>832</v>
      </c>
      <c r="F45" s="1" t="s">
        <v>89</v>
      </c>
      <c r="G45" s="241"/>
      <c r="H45" s="182" t="s">
        <v>838</v>
      </c>
      <c r="I45" s="182" t="s">
        <v>837</v>
      </c>
      <c r="J45" s="182" t="s">
        <v>837</v>
      </c>
      <c r="K45" s="302" t="s">
        <v>837</v>
      </c>
      <c r="L45" s="74"/>
      <c r="M45" s="74"/>
    </row>
    <row r="46" spans="1:13" ht="15" customHeight="1">
      <c r="A46" s="91" t="s">
        <v>354</v>
      </c>
      <c r="B46" s="40" t="s">
        <v>155</v>
      </c>
      <c r="C46" s="45" t="s">
        <v>248</v>
      </c>
      <c r="D46" s="14" t="s">
        <v>310</v>
      </c>
      <c r="E46" s="300" t="s">
        <v>310</v>
      </c>
      <c r="F46" s="7" t="s">
        <v>156</v>
      </c>
      <c r="G46" s="241"/>
      <c r="H46" s="182" t="s">
        <v>837</v>
      </c>
      <c r="I46" s="182" t="s">
        <v>837</v>
      </c>
      <c r="J46" s="182" t="s">
        <v>837</v>
      </c>
      <c r="K46" s="302" t="s">
        <v>837</v>
      </c>
      <c r="L46" s="74"/>
      <c r="M46" s="38"/>
    </row>
    <row r="47" spans="1:13">
      <c r="A47" s="100" t="s">
        <v>636</v>
      </c>
      <c r="B47" s="111" t="s">
        <v>637</v>
      </c>
      <c r="C47" s="7" t="s">
        <v>541</v>
      </c>
      <c r="D47" s="78" t="s">
        <v>517</v>
      </c>
      <c r="E47" s="300" t="s">
        <v>612</v>
      </c>
      <c r="F47" s="55" t="s">
        <v>539</v>
      </c>
      <c r="G47" s="241"/>
      <c r="H47" s="236">
        <v>2</v>
      </c>
      <c r="I47" s="75">
        <v>1</v>
      </c>
      <c r="J47" s="75">
        <v>2</v>
      </c>
      <c r="K47" s="302">
        <v>1</v>
      </c>
      <c r="L47" s="74"/>
      <c r="M47" s="74"/>
    </row>
    <row r="48" spans="1:13" ht="15" customHeight="1">
      <c r="A48" s="91" t="s">
        <v>355</v>
      </c>
      <c r="B48" s="109" t="s">
        <v>99</v>
      </c>
      <c r="C48" s="15" t="s">
        <v>247</v>
      </c>
      <c r="D48" s="15" t="s">
        <v>515</v>
      </c>
      <c r="E48" s="300" t="s">
        <v>847</v>
      </c>
      <c r="F48" s="1" t="s">
        <v>522</v>
      </c>
      <c r="G48" s="241"/>
      <c r="H48" s="129">
        <v>1</v>
      </c>
      <c r="I48" s="129">
        <v>2</v>
      </c>
      <c r="J48" s="129">
        <v>1</v>
      </c>
      <c r="K48" s="302">
        <v>2</v>
      </c>
      <c r="L48" s="74"/>
      <c r="M48" s="74"/>
    </row>
    <row r="49" spans="1:13">
      <c r="A49" s="217" t="s">
        <v>892</v>
      </c>
      <c r="B49" s="324" t="s">
        <v>864</v>
      </c>
      <c r="C49" s="7" t="s">
        <v>873</v>
      </c>
      <c r="D49" s="7"/>
      <c r="E49" s="300" t="s">
        <v>671</v>
      </c>
      <c r="F49" s="144" t="s">
        <v>114</v>
      </c>
      <c r="G49" s="240"/>
      <c r="H49" s="75">
        <v>1</v>
      </c>
      <c r="I49" s="75">
        <v>1</v>
      </c>
      <c r="J49" s="75">
        <v>2</v>
      </c>
      <c r="K49" s="302">
        <v>1</v>
      </c>
      <c r="L49" s="74"/>
      <c r="M49" s="51" t="s">
        <v>877</v>
      </c>
    </row>
    <row r="50" spans="1:13" ht="15" customHeight="1">
      <c r="A50" s="100" t="s">
        <v>638</v>
      </c>
      <c r="B50" s="108" t="s">
        <v>548</v>
      </c>
      <c r="C50" s="81" t="s">
        <v>557</v>
      </c>
      <c r="D50" s="78" t="s">
        <v>517</v>
      </c>
      <c r="E50" s="300" t="s">
        <v>594</v>
      </c>
      <c r="F50" s="81" t="s">
        <v>568</v>
      </c>
      <c r="G50" s="241"/>
      <c r="H50" s="129">
        <v>1</v>
      </c>
      <c r="I50" s="129">
        <v>2</v>
      </c>
      <c r="J50" s="129">
        <v>1</v>
      </c>
      <c r="K50" s="302">
        <v>2</v>
      </c>
      <c r="L50" s="74"/>
      <c r="M50" s="74"/>
    </row>
    <row r="51" spans="1:13" ht="15" customHeight="1">
      <c r="A51" s="91" t="s">
        <v>356</v>
      </c>
      <c r="B51" s="40" t="s">
        <v>174</v>
      </c>
      <c r="C51" s="45"/>
      <c r="D51" s="14" t="s">
        <v>311</v>
      </c>
      <c r="E51" s="300" t="s">
        <v>833</v>
      </c>
      <c r="F51" s="7" t="s">
        <v>150</v>
      </c>
      <c r="G51" s="241"/>
      <c r="H51" s="183">
        <v>1</v>
      </c>
      <c r="I51" s="208" t="s">
        <v>838</v>
      </c>
      <c r="J51" s="208" t="s">
        <v>838</v>
      </c>
      <c r="K51" s="302" t="s">
        <v>838</v>
      </c>
      <c r="L51" s="74"/>
      <c r="M51" s="74"/>
    </row>
    <row r="52" spans="1:13" ht="15" customHeight="1">
      <c r="A52" s="91" t="s">
        <v>357</v>
      </c>
      <c r="B52" s="113" t="s">
        <v>218</v>
      </c>
      <c r="C52" s="14" t="s">
        <v>247</v>
      </c>
      <c r="D52" s="14" t="s">
        <v>311</v>
      </c>
      <c r="E52" s="300" t="s">
        <v>846</v>
      </c>
      <c r="F52" s="7" t="s">
        <v>227</v>
      </c>
      <c r="G52" s="241"/>
      <c r="H52" s="237">
        <v>2</v>
      </c>
      <c r="I52" s="237">
        <v>1</v>
      </c>
      <c r="J52" s="237">
        <v>3</v>
      </c>
      <c r="K52" s="302">
        <v>2</v>
      </c>
      <c r="L52" s="74"/>
      <c r="M52" s="74"/>
    </row>
    <row r="53" spans="1:13" ht="15" customHeight="1">
      <c r="A53" s="179" t="s">
        <v>810</v>
      </c>
      <c r="B53" s="179" t="s">
        <v>811</v>
      </c>
      <c r="C53" s="7" t="s">
        <v>826</v>
      </c>
      <c r="D53" s="104"/>
      <c r="E53" s="300" t="s">
        <v>685</v>
      </c>
      <c r="F53" s="179" t="s">
        <v>756</v>
      </c>
      <c r="G53" s="320"/>
      <c r="H53" s="237">
        <v>1</v>
      </c>
      <c r="I53" s="237">
        <v>2</v>
      </c>
      <c r="J53" s="237">
        <v>1</v>
      </c>
      <c r="K53" s="302">
        <v>2</v>
      </c>
      <c r="L53" s="74"/>
      <c r="M53" s="74"/>
    </row>
    <row r="54" spans="1:13" s="28" customFormat="1" ht="15" customHeight="1">
      <c r="A54" s="88" t="s">
        <v>358</v>
      </c>
      <c r="B54" s="68" t="s">
        <v>19</v>
      </c>
      <c r="C54" s="2"/>
      <c r="D54" s="7" t="s">
        <v>299</v>
      </c>
      <c r="E54" s="300" t="s">
        <v>852</v>
      </c>
      <c r="F54" s="1" t="s">
        <v>147</v>
      </c>
      <c r="G54" s="241"/>
      <c r="H54" s="237">
        <v>3</v>
      </c>
      <c r="I54" s="237">
        <v>2</v>
      </c>
      <c r="J54" s="237">
        <v>1</v>
      </c>
      <c r="K54" s="302">
        <v>2</v>
      </c>
      <c r="L54" s="329" t="s">
        <v>195</v>
      </c>
      <c r="M54" s="74"/>
    </row>
    <row r="55" spans="1:13" s="28" customFormat="1" ht="15" customHeight="1">
      <c r="A55" s="88" t="s">
        <v>498</v>
      </c>
      <c r="B55" s="192" t="s">
        <v>60</v>
      </c>
      <c r="C55" s="2" t="s">
        <v>165</v>
      </c>
      <c r="D55" s="15" t="s">
        <v>289</v>
      </c>
      <c r="E55" s="300" t="s">
        <v>563</v>
      </c>
      <c r="F55" s="3" t="s">
        <v>71</v>
      </c>
      <c r="G55" s="241"/>
      <c r="H55" s="237">
        <v>1</v>
      </c>
      <c r="I55" s="237">
        <v>3</v>
      </c>
      <c r="J55" s="237">
        <v>2</v>
      </c>
      <c r="K55" s="302">
        <v>1</v>
      </c>
      <c r="L55" s="74"/>
      <c r="M55" s="74"/>
    </row>
    <row r="56" spans="1:13" ht="15" customHeight="1">
      <c r="A56" s="88" t="s">
        <v>359</v>
      </c>
      <c r="B56" s="328" t="s">
        <v>190</v>
      </c>
      <c r="C56" s="7"/>
      <c r="D56" s="7" t="s">
        <v>13</v>
      </c>
      <c r="E56" s="300" t="s">
        <v>319</v>
      </c>
      <c r="F56" s="10" t="s">
        <v>188</v>
      </c>
      <c r="G56" s="241"/>
      <c r="H56" s="237">
        <v>3</v>
      </c>
      <c r="I56" s="237">
        <v>2</v>
      </c>
      <c r="J56" s="237">
        <v>1</v>
      </c>
      <c r="K56" s="302">
        <v>2</v>
      </c>
      <c r="L56" s="61" t="s">
        <v>195</v>
      </c>
      <c r="M56" s="74"/>
    </row>
    <row r="57" spans="1:13">
      <c r="A57" s="179" t="s">
        <v>812</v>
      </c>
      <c r="B57" s="194" t="s">
        <v>813</v>
      </c>
      <c r="C57" s="7" t="s">
        <v>826</v>
      </c>
      <c r="D57" s="7"/>
      <c r="E57" s="300" t="s">
        <v>305</v>
      </c>
      <c r="F57" s="179" t="s">
        <v>828</v>
      </c>
      <c r="G57" s="240"/>
      <c r="H57" s="237" t="s">
        <v>836</v>
      </c>
      <c r="I57" s="237" t="s">
        <v>836</v>
      </c>
      <c r="J57" s="237" t="s">
        <v>836</v>
      </c>
      <c r="K57" s="302" t="s">
        <v>836</v>
      </c>
      <c r="L57" s="74"/>
      <c r="M57" s="74"/>
    </row>
    <row r="58" spans="1:13" s="168" customFormat="1" ht="15" customHeight="1">
      <c r="A58" s="101" t="s">
        <v>639</v>
      </c>
      <c r="B58" s="152" t="s">
        <v>640</v>
      </c>
      <c r="C58" s="102" t="s">
        <v>533</v>
      </c>
      <c r="D58" s="77" t="s">
        <v>537</v>
      </c>
      <c r="E58" s="300" t="s">
        <v>612</v>
      </c>
      <c r="F58" s="102" t="s">
        <v>531</v>
      </c>
      <c r="G58" s="348"/>
      <c r="H58" s="237">
        <v>2</v>
      </c>
      <c r="I58" s="237">
        <v>1</v>
      </c>
      <c r="J58" s="237">
        <v>2</v>
      </c>
      <c r="K58" s="302">
        <v>1</v>
      </c>
      <c r="L58" s="38"/>
      <c r="M58" s="74"/>
    </row>
    <row r="59" spans="1:13">
      <c r="A59" s="91" t="s">
        <v>360</v>
      </c>
      <c r="B59" s="224" t="s">
        <v>132</v>
      </c>
      <c r="C59" s="45"/>
      <c r="D59" s="15" t="s">
        <v>503</v>
      </c>
      <c r="E59" s="300" t="s">
        <v>685</v>
      </c>
      <c r="F59" s="4" t="s">
        <v>116</v>
      </c>
      <c r="G59" s="241"/>
      <c r="H59" s="75">
        <v>2</v>
      </c>
      <c r="I59" s="75">
        <v>1</v>
      </c>
      <c r="J59" s="75">
        <v>2</v>
      </c>
      <c r="K59" s="302">
        <v>1</v>
      </c>
      <c r="L59" s="74"/>
      <c r="M59" s="74"/>
    </row>
    <row r="60" spans="1:13">
      <c r="A60" s="91" t="s">
        <v>361</v>
      </c>
      <c r="B60" s="66" t="s">
        <v>234</v>
      </c>
      <c r="C60" s="45" t="s">
        <v>249</v>
      </c>
      <c r="D60" s="14" t="s">
        <v>306</v>
      </c>
      <c r="E60" s="300" t="s">
        <v>306</v>
      </c>
      <c r="F60" s="7" t="s">
        <v>150</v>
      </c>
      <c r="G60" s="241"/>
      <c r="H60" s="182" t="s">
        <v>835</v>
      </c>
      <c r="I60" s="182" t="s">
        <v>835</v>
      </c>
      <c r="J60" s="182" t="s">
        <v>835</v>
      </c>
      <c r="K60" s="302" t="s">
        <v>835</v>
      </c>
      <c r="L60" s="74"/>
      <c r="M60" s="38"/>
    </row>
    <row r="61" spans="1:13" ht="15" customHeight="1">
      <c r="A61" s="100" t="s">
        <v>641</v>
      </c>
      <c r="B61" s="108" t="s">
        <v>642</v>
      </c>
      <c r="C61" s="58" t="s">
        <v>543</v>
      </c>
      <c r="D61" s="78" t="s">
        <v>517</v>
      </c>
      <c r="E61" s="300" t="s">
        <v>671</v>
      </c>
      <c r="F61" s="59" t="s">
        <v>538</v>
      </c>
      <c r="G61" s="241"/>
      <c r="H61" s="75">
        <v>2</v>
      </c>
      <c r="I61" s="75">
        <v>1</v>
      </c>
      <c r="J61" s="75">
        <v>2</v>
      </c>
      <c r="K61" s="302">
        <v>1</v>
      </c>
      <c r="L61" s="74"/>
      <c r="M61" s="38"/>
    </row>
    <row r="62" spans="1:13" ht="15" customHeight="1">
      <c r="A62" s="150" t="s">
        <v>753</v>
      </c>
      <c r="B62" s="188" t="s">
        <v>754</v>
      </c>
      <c r="C62" s="7" t="s">
        <v>752</v>
      </c>
      <c r="D62" s="7"/>
      <c r="E62" s="300" t="s">
        <v>310</v>
      </c>
      <c r="F62" s="144" t="s">
        <v>227</v>
      </c>
      <c r="G62" s="240"/>
      <c r="H62" s="182" t="s">
        <v>837</v>
      </c>
      <c r="I62" s="182" t="s">
        <v>837</v>
      </c>
      <c r="J62" s="182" t="s">
        <v>837</v>
      </c>
      <c r="K62" s="302" t="s">
        <v>837</v>
      </c>
      <c r="L62" s="74"/>
      <c r="M62" s="74"/>
    </row>
    <row r="63" spans="1:13" ht="15.75" customHeight="1">
      <c r="A63" s="308" t="s">
        <v>766</v>
      </c>
      <c r="B63" s="309" t="s">
        <v>767</v>
      </c>
      <c r="C63" s="7" t="s">
        <v>772</v>
      </c>
      <c r="D63" s="7"/>
      <c r="E63" s="300" t="s">
        <v>669</v>
      </c>
      <c r="F63" s="146" t="s">
        <v>775</v>
      </c>
      <c r="G63" s="240"/>
      <c r="H63" s="182">
        <v>1</v>
      </c>
      <c r="I63" s="208" t="s">
        <v>836</v>
      </c>
      <c r="J63" s="208" t="s">
        <v>836</v>
      </c>
      <c r="K63" s="302" t="s">
        <v>836</v>
      </c>
      <c r="L63" s="74"/>
      <c r="M63" s="74"/>
    </row>
    <row r="64" spans="1:13" ht="15.75" customHeight="1">
      <c r="A64" s="210" t="s">
        <v>886</v>
      </c>
      <c r="B64" s="225" t="s">
        <v>887</v>
      </c>
      <c r="C64" s="46"/>
      <c r="D64" s="14" t="s">
        <v>311</v>
      </c>
      <c r="E64" s="300" t="s">
        <v>665</v>
      </c>
      <c r="F64" s="233" t="s">
        <v>235</v>
      </c>
      <c r="G64" s="349"/>
      <c r="H64" s="238">
        <v>1</v>
      </c>
      <c r="I64" s="211">
        <v>3</v>
      </c>
      <c r="J64" s="211">
        <v>2</v>
      </c>
      <c r="K64" s="302">
        <v>1</v>
      </c>
      <c r="L64" s="212"/>
      <c r="M64" s="212"/>
    </row>
    <row r="65" spans="1:13" ht="15" customHeight="1">
      <c r="A65" s="91" t="s">
        <v>362</v>
      </c>
      <c r="B65" s="64" t="s">
        <v>138</v>
      </c>
      <c r="C65" s="45"/>
      <c r="D65" s="15" t="s">
        <v>314</v>
      </c>
      <c r="E65" s="300" t="s">
        <v>671</v>
      </c>
      <c r="F65" s="1" t="s">
        <v>120</v>
      </c>
      <c r="G65" s="241"/>
      <c r="H65" s="75">
        <v>2</v>
      </c>
      <c r="I65" s="75">
        <v>1</v>
      </c>
      <c r="J65" s="75">
        <v>2</v>
      </c>
      <c r="K65" s="302">
        <v>1</v>
      </c>
      <c r="L65" s="74"/>
      <c r="M65" s="167"/>
    </row>
    <row r="66" spans="1:13">
      <c r="A66" s="179" t="s">
        <v>814</v>
      </c>
      <c r="B66" s="194" t="s">
        <v>815</v>
      </c>
      <c r="C66" s="7" t="s">
        <v>826</v>
      </c>
      <c r="D66" s="7"/>
      <c r="E66" s="300" t="s">
        <v>665</v>
      </c>
      <c r="F66" s="179" t="s">
        <v>830</v>
      </c>
      <c r="G66" s="240"/>
      <c r="H66" s="75">
        <v>1</v>
      </c>
      <c r="I66" s="75">
        <v>3</v>
      </c>
      <c r="J66" s="75">
        <v>2</v>
      </c>
      <c r="K66" s="302">
        <v>1</v>
      </c>
      <c r="L66" s="74"/>
      <c r="M66" s="74"/>
    </row>
    <row r="67" spans="1:13">
      <c r="A67" s="179" t="s">
        <v>816</v>
      </c>
      <c r="B67" s="194" t="s">
        <v>817</v>
      </c>
      <c r="C67" s="7" t="s">
        <v>826</v>
      </c>
      <c r="D67" s="7"/>
      <c r="E67" s="300" t="s">
        <v>794</v>
      </c>
      <c r="F67" s="179" t="s">
        <v>830</v>
      </c>
      <c r="G67" s="240"/>
      <c r="H67" s="182">
        <v>1</v>
      </c>
      <c r="I67" s="208">
        <v>2</v>
      </c>
      <c r="J67" s="208">
        <v>1</v>
      </c>
      <c r="K67" s="302">
        <v>2</v>
      </c>
      <c r="L67" s="74"/>
      <c r="M67" s="74"/>
    </row>
    <row r="68" spans="1:13" ht="15" customHeight="1">
      <c r="A68" s="91" t="s">
        <v>363</v>
      </c>
      <c r="B68" s="223" t="s">
        <v>263</v>
      </c>
      <c r="C68" s="46"/>
      <c r="D68" s="14" t="s">
        <v>13</v>
      </c>
      <c r="E68" s="300" t="s">
        <v>795</v>
      </c>
      <c r="F68" s="82" t="s">
        <v>238</v>
      </c>
      <c r="G68" s="241"/>
      <c r="H68" s="176">
        <v>3</v>
      </c>
      <c r="I68" s="182">
        <v>2</v>
      </c>
      <c r="J68" s="182">
        <v>1</v>
      </c>
      <c r="K68" s="302" t="s">
        <v>836</v>
      </c>
      <c r="L68" s="134"/>
      <c r="M68" s="74"/>
    </row>
    <row r="69" spans="1:13" ht="15" customHeight="1">
      <c r="A69" s="100" t="s">
        <v>621</v>
      </c>
      <c r="B69" s="30" t="s">
        <v>622</v>
      </c>
      <c r="C69" s="55" t="s">
        <v>533</v>
      </c>
      <c r="D69" s="180" t="s">
        <v>536</v>
      </c>
      <c r="E69" s="300" t="s">
        <v>612</v>
      </c>
      <c r="F69" s="55" t="s">
        <v>455</v>
      </c>
      <c r="G69" s="239"/>
      <c r="H69" s="156">
        <v>2</v>
      </c>
      <c r="I69" s="75">
        <v>1</v>
      </c>
      <c r="J69" s="75">
        <v>2</v>
      </c>
      <c r="K69" s="302">
        <v>1</v>
      </c>
      <c r="L69" s="74"/>
      <c r="M69" s="74"/>
    </row>
    <row r="70" spans="1:13" ht="15" customHeight="1">
      <c r="A70" s="91" t="s">
        <v>364</v>
      </c>
      <c r="B70" s="48" t="s">
        <v>20</v>
      </c>
      <c r="C70" s="54" t="s">
        <v>251</v>
      </c>
      <c r="D70" s="105" t="s">
        <v>310</v>
      </c>
      <c r="E70" s="300" t="s">
        <v>310</v>
      </c>
      <c r="F70" s="1" t="s">
        <v>74</v>
      </c>
      <c r="G70" s="239"/>
      <c r="H70" s="182" t="s">
        <v>837</v>
      </c>
      <c r="I70" s="182" t="s">
        <v>837</v>
      </c>
      <c r="J70" s="182" t="s">
        <v>837</v>
      </c>
      <c r="K70" s="302" t="s">
        <v>837</v>
      </c>
      <c r="L70" s="74"/>
      <c r="M70" s="74"/>
    </row>
    <row r="71" spans="1:13" s="28" customFormat="1">
      <c r="A71" s="91" t="s">
        <v>365</v>
      </c>
      <c r="B71" s="48" t="s">
        <v>109</v>
      </c>
      <c r="C71" s="45"/>
      <c r="D71" s="14" t="s">
        <v>311</v>
      </c>
      <c r="E71" s="300" t="s">
        <v>684</v>
      </c>
      <c r="F71" s="1" t="s">
        <v>718</v>
      </c>
      <c r="G71" s="241"/>
      <c r="H71" s="75">
        <v>2</v>
      </c>
      <c r="I71" s="75">
        <v>1</v>
      </c>
      <c r="J71" s="75">
        <v>3</v>
      </c>
      <c r="K71" s="302">
        <v>2</v>
      </c>
      <c r="L71" s="74"/>
      <c r="M71" s="74"/>
    </row>
    <row r="72" spans="1:13">
      <c r="A72" s="91" t="s">
        <v>366</v>
      </c>
      <c r="B72" s="42" t="s">
        <v>128</v>
      </c>
      <c r="C72" s="45"/>
      <c r="D72" s="14" t="s">
        <v>299</v>
      </c>
      <c r="E72" s="300" t="s">
        <v>684</v>
      </c>
      <c r="F72" s="1" t="s">
        <v>266</v>
      </c>
      <c r="G72" s="241"/>
      <c r="H72" s="75">
        <v>2</v>
      </c>
      <c r="I72" s="75">
        <v>1</v>
      </c>
      <c r="J72" s="75">
        <v>3</v>
      </c>
      <c r="K72" s="302">
        <v>2</v>
      </c>
      <c r="L72" s="74"/>
      <c r="M72" s="74"/>
    </row>
    <row r="73" spans="1:13" ht="15" customHeight="1">
      <c r="A73" s="100" t="s">
        <v>643</v>
      </c>
      <c r="B73" s="110" t="s">
        <v>644</v>
      </c>
      <c r="C73" s="7" t="s">
        <v>541</v>
      </c>
      <c r="D73" s="78" t="s">
        <v>517</v>
      </c>
      <c r="E73" s="300" t="s">
        <v>669</v>
      </c>
      <c r="F73" s="55" t="s">
        <v>540</v>
      </c>
      <c r="G73" s="241"/>
      <c r="H73" s="182">
        <v>1</v>
      </c>
      <c r="I73" s="208" t="s">
        <v>836</v>
      </c>
      <c r="J73" s="208" t="s">
        <v>836</v>
      </c>
      <c r="K73" s="302" t="s">
        <v>836</v>
      </c>
      <c r="L73" s="74"/>
      <c r="M73" s="74"/>
    </row>
    <row r="74" spans="1:13" ht="15.75" customHeight="1">
      <c r="A74" s="149" t="s">
        <v>746</v>
      </c>
      <c r="B74" s="153" t="s">
        <v>744</v>
      </c>
      <c r="C74" s="7" t="s">
        <v>748</v>
      </c>
      <c r="D74" s="7"/>
      <c r="E74" s="300" t="s">
        <v>140</v>
      </c>
      <c r="F74" s="146" t="s">
        <v>156</v>
      </c>
      <c r="G74" s="240"/>
      <c r="H74" s="75">
        <v>1</v>
      </c>
      <c r="I74" s="129">
        <v>2</v>
      </c>
      <c r="J74" s="129">
        <v>1</v>
      </c>
      <c r="K74" s="302">
        <v>2</v>
      </c>
      <c r="L74" s="74"/>
      <c r="M74" s="74"/>
    </row>
    <row r="75" spans="1:13" ht="15.75" customHeight="1">
      <c r="A75" s="308" t="s">
        <v>762</v>
      </c>
      <c r="B75" s="311" t="s">
        <v>763</v>
      </c>
      <c r="C75" s="7" t="s">
        <v>772</v>
      </c>
      <c r="D75" s="104"/>
      <c r="E75" s="300" t="s">
        <v>795</v>
      </c>
      <c r="F75" s="319" t="s">
        <v>774</v>
      </c>
      <c r="G75" s="320"/>
      <c r="H75" s="170">
        <v>2</v>
      </c>
      <c r="I75" s="75">
        <v>1</v>
      </c>
      <c r="J75" s="75">
        <v>2</v>
      </c>
      <c r="K75" s="302">
        <v>1</v>
      </c>
      <c r="L75" s="38"/>
      <c r="M75" s="74"/>
    </row>
    <row r="76" spans="1:13">
      <c r="A76" s="308" t="s">
        <v>770</v>
      </c>
      <c r="B76" s="312" t="s">
        <v>771</v>
      </c>
      <c r="C76" s="7" t="s">
        <v>772</v>
      </c>
      <c r="D76" s="7"/>
      <c r="E76" s="300" t="s">
        <v>684</v>
      </c>
      <c r="F76" s="146" t="s">
        <v>777</v>
      </c>
      <c r="G76" s="240"/>
      <c r="H76" s="75">
        <v>2</v>
      </c>
      <c r="I76" s="75">
        <v>1</v>
      </c>
      <c r="J76" s="75">
        <v>3</v>
      </c>
      <c r="K76" s="302">
        <v>2</v>
      </c>
      <c r="L76" s="74"/>
      <c r="M76" s="74"/>
    </row>
    <row r="77" spans="1:13" s="16" customFormat="1">
      <c r="A77" s="91" t="s">
        <v>368</v>
      </c>
      <c r="B77" s="73" t="s">
        <v>21</v>
      </c>
      <c r="C77" s="45"/>
      <c r="D77" s="15" t="s">
        <v>13</v>
      </c>
      <c r="E77" s="300" t="s">
        <v>561</v>
      </c>
      <c r="F77" s="1" t="s">
        <v>70</v>
      </c>
      <c r="G77" s="241"/>
      <c r="H77" s="170">
        <v>2</v>
      </c>
      <c r="I77" s="75">
        <v>1</v>
      </c>
      <c r="J77" s="75">
        <v>2</v>
      </c>
      <c r="K77" s="302">
        <v>1</v>
      </c>
      <c r="L77" s="38"/>
      <c r="M77" s="74"/>
    </row>
    <row r="78" spans="1:13">
      <c r="A78" s="100" t="s">
        <v>645</v>
      </c>
      <c r="B78" s="79" t="s">
        <v>566</v>
      </c>
      <c r="C78" s="77" t="s">
        <v>534</v>
      </c>
      <c r="D78" s="77" t="s">
        <v>509</v>
      </c>
      <c r="E78" s="300" t="s">
        <v>802</v>
      </c>
      <c r="F78" s="77" t="s">
        <v>304</v>
      </c>
      <c r="G78" s="347"/>
      <c r="H78" s="75">
        <v>1</v>
      </c>
      <c r="I78" s="129">
        <v>1</v>
      </c>
      <c r="J78" s="129">
        <v>1</v>
      </c>
      <c r="K78" s="302">
        <v>1</v>
      </c>
      <c r="L78" s="74"/>
      <c r="M78" s="38"/>
    </row>
    <row r="79" spans="1:13" ht="15" customHeight="1">
      <c r="A79" s="91" t="s">
        <v>369</v>
      </c>
      <c r="B79" s="68" t="s">
        <v>22</v>
      </c>
      <c r="C79" s="2"/>
      <c r="D79" s="15" t="s">
        <v>514</v>
      </c>
      <c r="E79" s="300" t="s">
        <v>614</v>
      </c>
      <c r="F79" s="1" t="s">
        <v>66</v>
      </c>
      <c r="G79" s="241"/>
      <c r="H79" s="129">
        <v>1</v>
      </c>
      <c r="I79" s="129">
        <v>3</v>
      </c>
      <c r="J79" s="129">
        <v>2</v>
      </c>
      <c r="K79" s="302">
        <v>1</v>
      </c>
      <c r="L79" s="184" t="s">
        <v>801</v>
      </c>
      <c r="M79" s="74"/>
    </row>
    <row r="80" spans="1:13" s="16" customFormat="1">
      <c r="A80" s="91" t="s">
        <v>370</v>
      </c>
      <c r="B80" s="41" t="s">
        <v>219</v>
      </c>
      <c r="C80" s="67"/>
      <c r="D80" s="80" t="s">
        <v>2</v>
      </c>
      <c r="E80" s="300" t="s">
        <v>673</v>
      </c>
      <c r="F80" s="33" t="s">
        <v>220</v>
      </c>
      <c r="G80" s="241"/>
      <c r="H80" s="75">
        <v>2</v>
      </c>
      <c r="I80" s="75">
        <v>1</v>
      </c>
      <c r="J80" s="75">
        <v>2</v>
      </c>
      <c r="K80" s="302">
        <v>1</v>
      </c>
      <c r="L80" s="74"/>
      <c r="M80" s="74"/>
    </row>
    <row r="81" spans="1:13" ht="15" customHeight="1">
      <c r="A81" s="91" t="s">
        <v>371</v>
      </c>
      <c r="B81" s="64" t="s">
        <v>23</v>
      </c>
      <c r="C81" s="45" t="s">
        <v>248</v>
      </c>
      <c r="D81" s="14" t="s">
        <v>561</v>
      </c>
      <c r="E81" s="300" t="s">
        <v>802</v>
      </c>
      <c r="F81" s="1" t="s">
        <v>83</v>
      </c>
      <c r="G81" s="241"/>
      <c r="H81" s="75">
        <v>1</v>
      </c>
      <c r="I81" s="129">
        <v>1</v>
      </c>
      <c r="J81" s="129">
        <v>1</v>
      </c>
      <c r="K81" s="302">
        <v>1</v>
      </c>
      <c r="L81" s="178" t="s">
        <v>803</v>
      </c>
      <c r="M81" s="74"/>
    </row>
    <row r="82" spans="1:13" s="28" customFormat="1">
      <c r="A82" s="179" t="s">
        <v>818</v>
      </c>
      <c r="B82" s="179" t="s">
        <v>819</v>
      </c>
      <c r="C82" s="7" t="s">
        <v>826</v>
      </c>
      <c r="D82" s="7"/>
      <c r="E82" s="300" t="s">
        <v>833</v>
      </c>
      <c r="F82" s="164" t="s">
        <v>939</v>
      </c>
      <c r="G82" s="240"/>
      <c r="H82" s="182">
        <v>1</v>
      </c>
      <c r="I82" s="208" t="s">
        <v>838</v>
      </c>
      <c r="J82" s="208" t="s">
        <v>838</v>
      </c>
      <c r="K82" s="302" t="s">
        <v>838</v>
      </c>
      <c r="L82" s="74"/>
      <c r="M82" s="74"/>
    </row>
    <row r="83" spans="1:13" ht="15" customHeight="1">
      <c r="A83" s="342" t="s">
        <v>707</v>
      </c>
      <c r="B83" s="338" t="s">
        <v>696</v>
      </c>
      <c r="C83" s="166" t="s">
        <v>721</v>
      </c>
      <c r="D83" s="230"/>
      <c r="E83" s="300" t="s">
        <v>685</v>
      </c>
      <c r="F83" s="169" t="s">
        <v>718</v>
      </c>
      <c r="G83" s="350"/>
      <c r="H83" s="129">
        <v>1</v>
      </c>
      <c r="I83" s="129">
        <v>2</v>
      </c>
      <c r="J83" s="129">
        <v>1</v>
      </c>
      <c r="K83" s="302">
        <v>2</v>
      </c>
      <c r="L83" s="167" t="s">
        <v>740</v>
      </c>
      <c r="M83" s="74"/>
    </row>
    <row r="84" spans="1:13" ht="15" customHeight="1">
      <c r="A84" s="91" t="s">
        <v>372</v>
      </c>
      <c r="B84" s="64" t="s">
        <v>24</v>
      </c>
      <c r="C84" s="45"/>
      <c r="D84" s="14" t="s">
        <v>299</v>
      </c>
      <c r="E84" s="300" t="s">
        <v>669</v>
      </c>
      <c r="F84" s="1" t="s">
        <v>77</v>
      </c>
      <c r="G84" s="241"/>
      <c r="H84" s="182">
        <v>1</v>
      </c>
      <c r="I84" s="208" t="s">
        <v>836</v>
      </c>
      <c r="J84" s="208" t="s">
        <v>836</v>
      </c>
      <c r="K84" s="302" t="s">
        <v>836</v>
      </c>
      <c r="L84" s="98"/>
      <c r="M84" s="37"/>
    </row>
    <row r="85" spans="1:13" ht="15" customHeight="1">
      <c r="A85" s="137" t="s">
        <v>575</v>
      </c>
      <c r="B85" s="330" t="s">
        <v>571</v>
      </c>
      <c r="C85" s="58" t="s">
        <v>572</v>
      </c>
      <c r="D85" s="7" t="s">
        <v>517</v>
      </c>
      <c r="E85" s="300" t="s">
        <v>885</v>
      </c>
      <c r="F85" s="60" t="s">
        <v>266</v>
      </c>
      <c r="G85" s="241"/>
      <c r="H85" s="197">
        <v>1</v>
      </c>
      <c r="I85" s="129">
        <v>2</v>
      </c>
      <c r="J85" s="129">
        <v>1</v>
      </c>
      <c r="K85" s="302">
        <v>2</v>
      </c>
      <c r="L85" s="74"/>
      <c r="M85" s="74"/>
    </row>
    <row r="86" spans="1:13" ht="15" customHeight="1">
      <c r="A86" s="91" t="s">
        <v>373</v>
      </c>
      <c r="B86" s="64" t="s">
        <v>3</v>
      </c>
      <c r="C86" s="45" t="s">
        <v>195</v>
      </c>
      <c r="D86" s="14" t="s">
        <v>314</v>
      </c>
      <c r="E86" s="300" t="s">
        <v>593</v>
      </c>
      <c r="F86" s="50" t="s">
        <v>72</v>
      </c>
      <c r="G86" s="241"/>
      <c r="H86" s="75">
        <v>3</v>
      </c>
      <c r="I86" s="182">
        <v>2</v>
      </c>
      <c r="J86" s="182">
        <v>1</v>
      </c>
      <c r="K86" s="302">
        <v>3</v>
      </c>
      <c r="L86" s="38"/>
      <c r="M86" s="74"/>
    </row>
    <row r="87" spans="1:13" ht="15" customHeight="1">
      <c r="A87" s="343" t="s">
        <v>708</v>
      </c>
      <c r="B87" s="339" t="s">
        <v>697</v>
      </c>
      <c r="C87" s="7" t="s">
        <v>721</v>
      </c>
      <c r="D87" s="7"/>
      <c r="E87" s="300" t="s">
        <v>665</v>
      </c>
      <c r="F87" s="174" t="s">
        <v>719</v>
      </c>
      <c r="G87" s="240"/>
      <c r="H87" s="129">
        <v>1</v>
      </c>
      <c r="I87" s="129">
        <v>3</v>
      </c>
      <c r="J87" s="129">
        <v>2</v>
      </c>
      <c r="K87" s="302">
        <v>1</v>
      </c>
      <c r="L87" s="177" t="s">
        <v>801</v>
      </c>
      <c r="M87" s="37"/>
    </row>
    <row r="88" spans="1:13" ht="15" customHeight="1">
      <c r="A88" s="91" t="s">
        <v>374</v>
      </c>
      <c r="B88" s="64" t="s">
        <v>25</v>
      </c>
      <c r="C88" s="45" t="s">
        <v>249</v>
      </c>
      <c r="D88" s="14" t="s">
        <v>320</v>
      </c>
      <c r="E88" s="300" t="s">
        <v>791</v>
      </c>
      <c r="F88" s="50" t="s">
        <v>940</v>
      </c>
      <c r="G88" s="241"/>
      <c r="H88" s="237" t="s">
        <v>838</v>
      </c>
      <c r="I88" s="237" t="s">
        <v>838</v>
      </c>
      <c r="J88" s="237" t="s">
        <v>838</v>
      </c>
      <c r="K88" s="237" t="s">
        <v>838</v>
      </c>
      <c r="L88" s="74"/>
      <c r="M88" s="74"/>
    </row>
    <row r="89" spans="1:13" ht="15" customHeight="1">
      <c r="A89" s="91" t="s">
        <v>375</v>
      </c>
      <c r="B89" s="64" t="s">
        <v>129</v>
      </c>
      <c r="C89" s="45"/>
      <c r="D89" s="15" t="s">
        <v>561</v>
      </c>
      <c r="E89" s="300" t="s">
        <v>802</v>
      </c>
      <c r="F89" s="1" t="s">
        <v>130</v>
      </c>
      <c r="G89" s="241"/>
      <c r="H89" s="237">
        <v>1</v>
      </c>
      <c r="I89" s="237">
        <v>1</v>
      </c>
      <c r="J89" s="237">
        <v>1</v>
      </c>
      <c r="K89" s="237">
        <v>1</v>
      </c>
      <c r="L89" s="178" t="s">
        <v>803</v>
      </c>
      <c r="M89" s="38"/>
    </row>
    <row r="90" spans="1:13" ht="15" customHeight="1">
      <c r="A90" s="91" t="s">
        <v>376</v>
      </c>
      <c r="B90" s="201" t="s">
        <v>225</v>
      </c>
      <c r="C90" s="46"/>
      <c r="D90" s="14" t="s">
        <v>13</v>
      </c>
      <c r="E90" s="300" t="s">
        <v>673</v>
      </c>
      <c r="F90" s="34" t="s">
        <v>592</v>
      </c>
      <c r="G90" s="241"/>
      <c r="H90" s="237">
        <v>2</v>
      </c>
      <c r="I90" s="237">
        <v>1</v>
      </c>
      <c r="J90" s="237">
        <v>2</v>
      </c>
      <c r="K90" s="237">
        <v>1</v>
      </c>
      <c r="L90" s="74"/>
      <c r="M90" s="74"/>
    </row>
    <row r="91" spans="1:13" ht="15.75" customHeight="1">
      <c r="A91" s="91" t="s">
        <v>377</v>
      </c>
      <c r="B91" s="64" t="s">
        <v>26</v>
      </c>
      <c r="C91" s="45"/>
      <c r="D91" s="15" t="s">
        <v>139</v>
      </c>
      <c r="E91" s="300" t="s">
        <v>139</v>
      </c>
      <c r="F91" s="1" t="s">
        <v>267</v>
      </c>
      <c r="G91" s="241"/>
      <c r="H91" s="237">
        <v>3</v>
      </c>
      <c r="I91" s="237">
        <v>2</v>
      </c>
      <c r="J91" s="237">
        <v>1</v>
      </c>
      <c r="K91" s="237">
        <v>3</v>
      </c>
      <c r="L91" s="74"/>
      <c r="M91" s="74"/>
    </row>
    <row r="92" spans="1:13" ht="15" customHeight="1">
      <c r="A92" s="91" t="s">
        <v>378</v>
      </c>
      <c r="B92" s="72" t="s">
        <v>27</v>
      </c>
      <c r="C92" s="15" t="s">
        <v>247</v>
      </c>
      <c r="D92" s="105" t="s">
        <v>510</v>
      </c>
      <c r="E92" s="300" t="s">
        <v>848</v>
      </c>
      <c r="F92" s="1" t="s">
        <v>941</v>
      </c>
      <c r="G92" s="239"/>
      <c r="H92" s="237">
        <v>3</v>
      </c>
      <c r="I92" s="237" t="s">
        <v>838</v>
      </c>
      <c r="J92" s="237" t="s">
        <v>838</v>
      </c>
      <c r="K92" s="237" t="s">
        <v>838</v>
      </c>
      <c r="L92" s="74"/>
      <c r="M92" s="74"/>
    </row>
    <row r="93" spans="1:13" ht="15" customHeight="1">
      <c r="A93" s="254" t="s">
        <v>950</v>
      </c>
      <c r="B93" s="296" t="s">
        <v>910</v>
      </c>
      <c r="C93" s="7"/>
      <c r="D93" s="7"/>
      <c r="E93" s="300" t="s">
        <v>612</v>
      </c>
      <c r="F93" s="288" t="s">
        <v>919</v>
      </c>
      <c r="G93" s="289"/>
      <c r="H93" s="237"/>
      <c r="I93" s="237"/>
      <c r="J93" s="237">
        <v>2</v>
      </c>
      <c r="K93" s="237">
        <v>1</v>
      </c>
      <c r="L93" s="290"/>
      <c r="M93" s="290"/>
    </row>
    <row r="94" spans="1:13">
      <c r="A94" s="91" t="s">
        <v>379</v>
      </c>
      <c r="B94" s="261" t="s">
        <v>233</v>
      </c>
      <c r="C94" s="67"/>
      <c r="D94" s="15" t="s">
        <v>314</v>
      </c>
      <c r="E94" s="300" t="s">
        <v>667</v>
      </c>
      <c r="F94" s="7" t="s">
        <v>236</v>
      </c>
      <c r="G94" s="241"/>
      <c r="H94" s="237">
        <v>2</v>
      </c>
      <c r="I94" s="237">
        <v>1</v>
      </c>
      <c r="J94" s="237">
        <v>3</v>
      </c>
      <c r="K94" s="237">
        <v>2</v>
      </c>
      <c r="L94" s="74"/>
      <c r="M94" s="74"/>
    </row>
    <row r="95" spans="1:13" ht="15" customHeight="1">
      <c r="A95" s="91" t="s">
        <v>380</v>
      </c>
      <c r="B95" s="64" t="s">
        <v>127</v>
      </c>
      <c r="C95" s="45"/>
      <c r="D95" s="15" t="s">
        <v>139</v>
      </c>
      <c r="E95" s="300" t="s">
        <v>139</v>
      </c>
      <c r="F95" s="1" t="s">
        <v>110</v>
      </c>
      <c r="G95" s="241"/>
      <c r="H95" s="237">
        <v>3</v>
      </c>
      <c r="I95" s="237">
        <v>2</v>
      </c>
      <c r="J95" s="237">
        <v>1</v>
      </c>
      <c r="K95" s="237">
        <v>3</v>
      </c>
      <c r="L95" s="132"/>
      <c r="M95" s="74"/>
    </row>
    <row r="96" spans="1:13" s="28" customFormat="1">
      <c r="A96" s="91" t="s">
        <v>381</v>
      </c>
      <c r="B96" s="64" t="s">
        <v>28</v>
      </c>
      <c r="C96" s="45" t="s">
        <v>248</v>
      </c>
      <c r="D96" s="14" t="s">
        <v>305</v>
      </c>
      <c r="E96" s="300" t="s">
        <v>305</v>
      </c>
      <c r="F96" s="1" t="s">
        <v>66</v>
      </c>
      <c r="G96" s="241"/>
      <c r="H96" s="237" t="s">
        <v>836</v>
      </c>
      <c r="I96" s="237" t="s">
        <v>836</v>
      </c>
      <c r="J96" s="237" t="s">
        <v>836</v>
      </c>
      <c r="K96" s="237" t="s">
        <v>836</v>
      </c>
      <c r="L96" s="38"/>
      <c r="M96" s="74"/>
    </row>
    <row r="97" spans="1:13">
      <c r="A97" s="91" t="s">
        <v>382</v>
      </c>
      <c r="B97" s="40" t="s">
        <v>205</v>
      </c>
      <c r="C97" s="46" t="s">
        <v>250</v>
      </c>
      <c r="D97" s="14" t="s">
        <v>305</v>
      </c>
      <c r="E97" s="300" t="s">
        <v>791</v>
      </c>
      <c r="F97" s="7" t="s">
        <v>942</v>
      </c>
      <c r="G97" s="241"/>
      <c r="H97" s="237" t="s">
        <v>838</v>
      </c>
      <c r="I97" s="237" t="s">
        <v>838</v>
      </c>
      <c r="J97" s="237" t="s">
        <v>838</v>
      </c>
      <c r="K97" s="237" t="s">
        <v>838</v>
      </c>
      <c r="L97" s="74"/>
      <c r="M97" s="74"/>
    </row>
    <row r="98" spans="1:13" s="16" customFormat="1" ht="15" customHeight="1">
      <c r="A98" s="91" t="s">
        <v>384</v>
      </c>
      <c r="B98" s="48" t="s">
        <v>29</v>
      </c>
      <c r="C98" s="45" t="s">
        <v>249</v>
      </c>
      <c r="D98" s="105" t="s">
        <v>305</v>
      </c>
      <c r="E98" s="300" t="s">
        <v>305</v>
      </c>
      <c r="F98" s="32" t="s">
        <v>75</v>
      </c>
      <c r="G98" s="239"/>
      <c r="H98" s="182" t="s">
        <v>836</v>
      </c>
      <c r="I98" s="182" t="s">
        <v>836</v>
      </c>
      <c r="J98" s="182" t="s">
        <v>836</v>
      </c>
      <c r="K98" s="302" t="s">
        <v>836</v>
      </c>
      <c r="L98" s="74"/>
      <c r="M98" s="74"/>
    </row>
    <row r="99" spans="1:13" ht="15" customHeight="1">
      <c r="A99" s="91" t="s">
        <v>385</v>
      </c>
      <c r="B99" s="64" t="s">
        <v>30</v>
      </c>
      <c r="C99" s="45"/>
      <c r="D99" s="15" t="s">
        <v>1</v>
      </c>
      <c r="E99" s="300" t="s">
        <v>794</v>
      </c>
      <c r="F99" s="1" t="s">
        <v>73</v>
      </c>
      <c r="G99" s="241"/>
      <c r="H99" s="197">
        <v>1</v>
      </c>
      <c r="I99" s="129">
        <v>2</v>
      </c>
      <c r="J99" s="129">
        <v>1</v>
      </c>
      <c r="K99" s="302">
        <v>2</v>
      </c>
      <c r="L99" s="74"/>
      <c r="M99" s="74"/>
    </row>
    <row r="100" spans="1:13" ht="15" customHeight="1">
      <c r="A100" s="91" t="s">
        <v>386</v>
      </c>
      <c r="B100" s="69" t="s">
        <v>200</v>
      </c>
      <c r="C100" s="67"/>
      <c r="D100" s="80" t="s">
        <v>503</v>
      </c>
      <c r="E100" s="300" t="s">
        <v>685</v>
      </c>
      <c r="F100" s="35" t="s">
        <v>208</v>
      </c>
      <c r="G100" s="241"/>
      <c r="H100" s="75">
        <v>2</v>
      </c>
      <c r="I100" s="75">
        <v>1</v>
      </c>
      <c r="J100" s="75">
        <v>2</v>
      </c>
      <c r="K100" s="302">
        <v>1</v>
      </c>
      <c r="L100" s="74"/>
      <c r="M100" s="74"/>
    </row>
    <row r="101" spans="1:13" ht="15" customHeight="1">
      <c r="A101" s="91" t="s">
        <v>387</v>
      </c>
      <c r="B101" s="64" t="s">
        <v>31</v>
      </c>
      <c r="C101" s="45" t="s">
        <v>252</v>
      </c>
      <c r="D101" s="14" t="s">
        <v>320</v>
      </c>
      <c r="E101" s="300" t="s">
        <v>613</v>
      </c>
      <c r="F101" s="1" t="s">
        <v>947</v>
      </c>
      <c r="G101" s="241"/>
      <c r="H101" s="273" t="s">
        <v>838</v>
      </c>
      <c r="I101" s="182" t="s">
        <v>838</v>
      </c>
      <c r="J101" s="182">
        <v>1</v>
      </c>
      <c r="K101" s="302" t="s">
        <v>838</v>
      </c>
      <c r="L101" s="74"/>
      <c r="M101" s="74"/>
    </row>
    <row r="102" spans="1:13">
      <c r="A102" s="100" t="s">
        <v>646</v>
      </c>
      <c r="B102" s="31" t="s">
        <v>581</v>
      </c>
      <c r="C102" s="58" t="s">
        <v>543</v>
      </c>
      <c r="D102" s="78" t="s">
        <v>517</v>
      </c>
      <c r="E102" s="300" t="s">
        <v>885</v>
      </c>
      <c r="F102" s="60" t="s">
        <v>545</v>
      </c>
      <c r="G102" s="241"/>
      <c r="H102" s="129">
        <v>1</v>
      </c>
      <c r="I102" s="129">
        <v>2</v>
      </c>
      <c r="J102" s="129">
        <v>1</v>
      </c>
      <c r="K102" s="302">
        <v>2</v>
      </c>
      <c r="L102" s="74"/>
      <c r="M102" s="74"/>
    </row>
    <row r="103" spans="1:13" ht="15" customHeight="1">
      <c r="A103" s="91" t="s">
        <v>388</v>
      </c>
      <c r="B103" s="187" t="s">
        <v>264</v>
      </c>
      <c r="C103" s="46"/>
      <c r="D103" s="80" t="s">
        <v>320</v>
      </c>
      <c r="E103" s="300" t="s">
        <v>668</v>
      </c>
      <c r="F103" s="82" t="s">
        <v>210</v>
      </c>
      <c r="G103" s="241"/>
      <c r="H103" s="75">
        <v>2</v>
      </c>
      <c r="I103" s="208" t="s">
        <v>835</v>
      </c>
      <c r="J103" s="208" t="s">
        <v>835</v>
      </c>
      <c r="K103" s="302" t="s">
        <v>835</v>
      </c>
      <c r="L103" s="74"/>
      <c r="M103" s="74"/>
    </row>
    <row r="104" spans="1:13">
      <c r="A104" s="139" t="s">
        <v>680</v>
      </c>
      <c r="B104" s="332" t="s">
        <v>678</v>
      </c>
      <c r="C104" s="7" t="s">
        <v>682</v>
      </c>
      <c r="D104" s="7"/>
      <c r="E104" s="300" t="s">
        <v>885</v>
      </c>
      <c r="F104" s="112" t="s">
        <v>160</v>
      </c>
      <c r="G104" s="240"/>
      <c r="H104" s="237">
        <v>1</v>
      </c>
      <c r="I104" s="237">
        <v>2</v>
      </c>
      <c r="J104" s="237">
        <v>1</v>
      </c>
      <c r="K104" s="237">
        <v>2</v>
      </c>
      <c r="L104" s="74"/>
      <c r="M104" s="38"/>
    </row>
    <row r="105" spans="1:13" ht="15" customHeight="1">
      <c r="A105" s="254" t="s">
        <v>951</v>
      </c>
      <c r="B105" s="296" t="s">
        <v>911</v>
      </c>
      <c r="C105" s="7"/>
      <c r="D105" s="7"/>
      <c r="E105" s="300" t="s">
        <v>671</v>
      </c>
      <c r="F105" s="288" t="s">
        <v>424</v>
      </c>
      <c r="G105" s="289"/>
      <c r="H105" s="237"/>
      <c r="I105" s="237"/>
      <c r="J105" s="237">
        <v>2</v>
      </c>
      <c r="K105" s="237">
        <v>1</v>
      </c>
      <c r="L105" s="290"/>
      <c r="M105" s="290"/>
    </row>
    <row r="106" spans="1:13">
      <c r="A106" s="344" t="s">
        <v>709</v>
      </c>
      <c r="B106" s="340" t="s">
        <v>698</v>
      </c>
      <c r="C106" s="7" t="s">
        <v>721</v>
      </c>
      <c r="D106" s="7"/>
      <c r="E106" s="300" t="s">
        <v>685</v>
      </c>
      <c r="F106" s="112" t="s">
        <v>717</v>
      </c>
      <c r="G106" s="240"/>
      <c r="H106" s="237">
        <v>1</v>
      </c>
      <c r="I106" s="237">
        <v>2</v>
      </c>
      <c r="J106" s="237">
        <v>1</v>
      </c>
      <c r="K106" s="237">
        <v>2</v>
      </c>
      <c r="L106" s="74"/>
      <c r="M106" s="74"/>
    </row>
    <row r="107" spans="1:13">
      <c r="A107" s="117" t="s">
        <v>710</v>
      </c>
      <c r="B107" s="335" t="s">
        <v>699</v>
      </c>
      <c r="C107" s="7" t="s">
        <v>721</v>
      </c>
      <c r="D107" s="7"/>
      <c r="E107" s="300" t="s">
        <v>671</v>
      </c>
      <c r="F107" s="112" t="s">
        <v>720</v>
      </c>
      <c r="G107" s="240"/>
      <c r="H107" s="237">
        <v>2</v>
      </c>
      <c r="I107" s="237">
        <v>1</v>
      </c>
      <c r="J107" s="237">
        <v>2</v>
      </c>
      <c r="K107" s="237">
        <v>1</v>
      </c>
      <c r="L107" s="38" t="s">
        <v>740</v>
      </c>
      <c r="M107" s="37"/>
    </row>
    <row r="108" spans="1:13" ht="15" customHeight="1">
      <c r="A108" s="254" t="s">
        <v>952</v>
      </c>
      <c r="B108" s="296" t="s">
        <v>912</v>
      </c>
      <c r="C108" s="7"/>
      <c r="D108" s="7"/>
      <c r="E108" s="300"/>
      <c r="F108" s="288" t="s">
        <v>920</v>
      </c>
      <c r="G108" s="289"/>
      <c r="H108" s="237"/>
      <c r="I108" s="237"/>
      <c r="J108" s="237">
        <v>2</v>
      </c>
      <c r="K108" s="237">
        <v>1</v>
      </c>
      <c r="L108" s="290"/>
      <c r="M108" s="290"/>
    </row>
    <row r="109" spans="1:13" ht="15" customHeight="1">
      <c r="A109" s="91" t="s">
        <v>389</v>
      </c>
      <c r="B109" s="64" t="s">
        <v>32</v>
      </c>
      <c r="C109" s="45"/>
      <c r="D109" s="15" t="s">
        <v>320</v>
      </c>
      <c r="E109" s="300" t="s">
        <v>301</v>
      </c>
      <c r="F109" s="1" t="s">
        <v>74</v>
      </c>
      <c r="G109" s="241"/>
      <c r="H109" s="237">
        <v>2</v>
      </c>
      <c r="I109" s="237">
        <v>1</v>
      </c>
      <c r="J109" s="237">
        <v>2</v>
      </c>
      <c r="K109" s="237">
        <v>1</v>
      </c>
      <c r="L109" s="84" t="s">
        <v>300</v>
      </c>
      <c r="M109" s="74"/>
    </row>
    <row r="110" spans="1:13" s="83" customFormat="1" ht="15" customHeight="1">
      <c r="A110" s="254" t="s">
        <v>953</v>
      </c>
      <c r="B110" s="291" t="s">
        <v>906</v>
      </c>
      <c r="C110" s="7"/>
      <c r="D110" s="7"/>
      <c r="E110" s="300"/>
      <c r="F110" s="288" t="s">
        <v>915</v>
      </c>
      <c r="G110" s="289"/>
      <c r="H110" s="237"/>
      <c r="I110" s="237"/>
      <c r="J110" s="237">
        <v>1</v>
      </c>
      <c r="K110" s="237">
        <v>2</v>
      </c>
      <c r="L110" s="290"/>
      <c r="M110" s="290"/>
    </row>
    <row r="111" spans="1:13" ht="15" customHeight="1">
      <c r="A111" s="91" t="s">
        <v>390</v>
      </c>
      <c r="B111" s="48" t="s">
        <v>103</v>
      </c>
      <c r="C111" s="45"/>
      <c r="D111" s="106" t="s">
        <v>503</v>
      </c>
      <c r="E111" s="300" t="s">
        <v>795</v>
      </c>
      <c r="F111" s="1" t="s">
        <v>92</v>
      </c>
      <c r="G111" s="239"/>
      <c r="H111" s="75">
        <v>2</v>
      </c>
      <c r="I111" s="75">
        <v>1</v>
      </c>
      <c r="J111" s="75">
        <v>2</v>
      </c>
      <c r="K111" s="302">
        <v>1</v>
      </c>
      <c r="L111" s="74"/>
      <c r="M111" s="74"/>
    </row>
    <row r="112" spans="1:13" ht="15.75" customHeight="1">
      <c r="A112" s="91" t="s">
        <v>391</v>
      </c>
      <c r="B112" s="200" t="s">
        <v>131</v>
      </c>
      <c r="C112" s="45"/>
      <c r="D112" s="15" t="s">
        <v>503</v>
      </c>
      <c r="E112" s="300" t="s">
        <v>685</v>
      </c>
      <c r="F112" s="5" t="s">
        <v>141</v>
      </c>
      <c r="G112" s="241"/>
      <c r="H112" s="75">
        <v>2</v>
      </c>
      <c r="I112" s="75">
        <v>1</v>
      </c>
      <c r="J112" s="75">
        <v>2</v>
      </c>
      <c r="K112" s="302">
        <v>1</v>
      </c>
      <c r="L112" s="74"/>
      <c r="M112" s="74"/>
    </row>
    <row r="113" spans="1:13" ht="15" customHeight="1">
      <c r="A113" s="91" t="s">
        <v>392</v>
      </c>
      <c r="B113" s="260" t="s">
        <v>292</v>
      </c>
      <c r="C113" s="46"/>
      <c r="D113" s="267" t="s">
        <v>2</v>
      </c>
      <c r="E113" s="300" t="s">
        <v>669</v>
      </c>
      <c r="F113" s="34" t="s">
        <v>592</v>
      </c>
      <c r="G113" s="239"/>
      <c r="H113" s="198">
        <v>1</v>
      </c>
      <c r="I113" s="208" t="s">
        <v>836</v>
      </c>
      <c r="J113" s="208" t="s">
        <v>836</v>
      </c>
      <c r="K113" s="302" t="s">
        <v>836</v>
      </c>
      <c r="L113" s="143"/>
      <c r="M113" s="74"/>
    </row>
    <row r="114" spans="1:13" s="83" customFormat="1" ht="15" customHeight="1">
      <c r="A114" s="100" t="s">
        <v>647</v>
      </c>
      <c r="B114" s="108" t="s">
        <v>582</v>
      </c>
      <c r="C114" s="55" t="s">
        <v>533</v>
      </c>
      <c r="D114" s="77" t="s">
        <v>517</v>
      </c>
      <c r="E114" s="300" t="s">
        <v>244</v>
      </c>
      <c r="F114" s="55" t="s">
        <v>532</v>
      </c>
      <c r="G114" s="241"/>
      <c r="H114" s="237">
        <v>2</v>
      </c>
      <c r="I114" s="237">
        <v>1</v>
      </c>
      <c r="J114" s="237">
        <v>2</v>
      </c>
      <c r="K114" s="237">
        <v>1</v>
      </c>
      <c r="L114" s="294" t="s">
        <v>902</v>
      </c>
      <c r="M114" s="199"/>
    </row>
    <row r="115" spans="1:13" s="16" customFormat="1">
      <c r="A115" s="100" t="s">
        <v>648</v>
      </c>
      <c r="B115" s="30" t="s">
        <v>564</v>
      </c>
      <c r="C115" s="7" t="s">
        <v>565</v>
      </c>
      <c r="D115" s="232" t="s">
        <v>517</v>
      </c>
      <c r="E115" s="300" t="s">
        <v>833</v>
      </c>
      <c r="F115" s="146" t="s">
        <v>943</v>
      </c>
      <c r="G115" s="322"/>
      <c r="H115" s="237">
        <v>1</v>
      </c>
      <c r="I115" s="237" t="s">
        <v>838</v>
      </c>
      <c r="J115" s="237" t="s">
        <v>838</v>
      </c>
      <c r="K115" s="237" t="s">
        <v>838</v>
      </c>
      <c r="L115" s="74"/>
      <c r="M115" s="74"/>
    </row>
    <row r="116" spans="1:13" ht="15" customHeight="1">
      <c r="A116" s="91" t="s">
        <v>393</v>
      </c>
      <c r="B116" s="263" t="s">
        <v>33</v>
      </c>
      <c r="C116" s="2"/>
      <c r="D116" s="15" t="s">
        <v>518</v>
      </c>
      <c r="E116" s="300" t="s">
        <v>799</v>
      </c>
      <c r="F116" s="1" t="s">
        <v>148</v>
      </c>
      <c r="G116" s="241"/>
      <c r="H116" s="237">
        <v>2</v>
      </c>
      <c r="I116" s="237">
        <v>1</v>
      </c>
      <c r="J116" s="237">
        <v>3</v>
      </c>
      <c r="K116" s="237">
        <v>2</v>
      </c>
      <c r="L116" s="74"/>
      <c r="M116" s="74"/>
    </row>
    <row r="117" spans="1:13" ht="15.75" customHeight="1">
      <c r="A117" s="114" t="s">
        <v>691</v>
      </c>
      <c r="B117" s="333" t="s">
        <v>688</v>
      </c>
      <c r="C117" s="7" t="s">
        <v>687</v>
      </c>
      <c r="D117" s="7"/>
      <c r="E117" s="300" t="s">
        <v>685</v>
      </c>
      <c r="F117" s="146" t="s">
        <v>793</v>
      </c>
      <c r="G117" s="240"/>
      <c r="H117" s="237">
        <v>1</v>
      </c>
      <c r="I117" s="237">
        <v>2</v>
      </c>
      <c r="J117" s="237">
        <v>1</v>
      </c>
      <c r="K117" s="237">
        <v>2</v>
      </c>
      <c r="L117" s="74"/>
      <c r="M117" s="74"/>
    </row>
    <row r="118" spans="1:13" ht="15" customHeight="1">
      <c r="A118" s="254" t="s">
        <v>954</v>
      </c>
      <c r="B118" s="297" t="s">
        <v>907</v>
      </c>
      <c r="C118" s="7"/>
      <c r="D118" s="104"/>
      <c r="E118" s="300"/>
      <c r="F118" s="288" t="s">
        <v>916</v>
      </c>
      <c r="G118" s="351"/>
      <c r="H118" s="237"/>
      <c r="I118" s="237"/>
      <c r="J118" s="237">
        <v>1</v>
      </c>
      <c r="K118" s="237">
        <v>2</v>
      </c>
      <c r="L118" s="290"/>
      <c r="M118" s="290"/>
    </row>
    <row r="119" spans="1:13" ht="15" customHeight="1">
      <c r="A119" s="217" t="s">
        <v>893</v>
      </c>
      <c r="B119" s="324" t="s">
        <v>865</v>
      </c>
      <c r="C119" s="7" t="s">
        <v>873</v>
      </c>
      <c r="D119" s="7"/>
      <c r="E119" s="300" t="s">
        <v>798</v>
      </c>
      <c r="F119" s="146" t="s">
        <v>351</v>
      </c>
      <c r="G119" s="240"/>
      <c r="H119" s="237">
        <v>1</v>
      </c>
      <c r="I119" s="237">
        <v>1</v>
      </c>
      <c r="J119" s="237">
        <v>2</v>
      </c>
      <c r="K119" s="237">
        <v>1</v>
      </c>
      <c r="L119" s="74"/>
      <c r="M119" s="51" t="s">
        <v>878</v>
      </c>
    </row>
    <row r="120" spans="1:13" ht="15" customHeight="1">
      <c r="A120" s="254" t="s">
        <v>955</v>
      </c>
      <c r="B120" s="296" t="s">
        <v>908</v>
      </c>
      <c r="C120" s="7"/>
      <c r="D120" s="7"/>
      <c r="E120" s="300"/>
      <c r="F120" s="288" t="s">
        <v>917</v>
      </c>
      <c r="G120" s="289"/>
      <c r="H120" s="237"/>
      <c r="I120" s="237"/>
      <c r="J120" s="237">
        <v>1</v>
      </c>
      <c r="K120" s="237">
        <v>2</v>
      </c>
      <c r="L120" s="290"/>
      <c r="M120" s="290"/>
    </row>
    <row r="121" spans="1:13" s="16" customFormat="1" ht="15" customHeight="1">
      <c r="A121" s="114" t="s">
        <v>692</v>
      </c>
      <c r="B121" s="333" t="s">
        <v>689</v>
      </c>
      <c r="C121" s="7" t="s">
        <v>687</v>
      </c>
      <c r="D121" s="7"/>
      <c r="E121" s="300" t="s">
        <v>685</v>
      </c>
      <c r="F121" s="115" t="s">
        <v>351</v>
      </c>
      <c r="G121" s="240"/>
      <c r="H121" s="237">
        <v>1</v>
      </c>
      <c r="I121" s="237">
        <v>2</v>
      </c>
      <c r="J121" s="237">
        <v>1</v>
      </c>
      <c r="K121" s="237">
        <v>2</v>
      </c>
      <c r="L121" s="74"/>
      <c r="M121" s="74"/>
    </row>
    <row r="122" spans="1:13">
      <c r="A122" s="217" t="s">
        <v>894</v>
      </c>
      <c r="B122" s="326" t="s">
        <v>866</v>
      </c>
      <c r="C122" s="7" t="s">
        <v>873</v>
      </c>
      <c r="D122" s="104"/>
      <c r="E122" s="300" t="s">
        <v>842</v>
      </c>
      <c r="F122" s="146" t="s">
        <v>872</v>
      </c>
      <c r="G122" s="320"/>
      <c r="H122" s="237">
        <v>1</v>
      </c>
      <c r="I122" s="237">
        <v>1</v>
      </c>
      <c r="J122" s="237">
        <v>2</v>
      </c>
      <c r="K122" s="237">
        <v>1</v>
      </c>
      <c r="L122" s="74"/>
      <c r="M122" s="51" t="s">
        <v>879</v>
      </c>
    </row>
    <row r="123" spans="1:13" ht="15" customHeight="1">
      <c r="A123" s="210" t="s">
        <v>888</v>
      </c>
      <c r="B123" s="336" t="s">
        <v>889</v>
      </c>
      <c r="C123" s="7"/>
      <c r="D123" s="105" t="s">
        <v>311</v>
      </c>
      <c r="E123" s="300" t="s">
        <v>614</v>
      </c>
      <c r="F123" s="7" t="s">
        <v>150</v>
      </c>
      <c r="G123" s="352"/>
      <c r="H123" s="237">
        <v>2</v>
      </c>
      <c r="I123" s="237">
        <v>3</v>
      </c>
      <c r="J123" s="237">
        <v>2</v>
      </c>
      <c r="K123" s="302">
        <v>1</v>
      </c>
      <c r="L123" s="212"/>
      <c r="M123" s="212"/>
    </row>
    <row r="124" spans="1:13">
      <c r="A124" s="91" t="s">
        <v>394</v>
      </c>
      <c r="B124" s="73" t="s">
        <v>34</v>
      </c>
      <c r="C124" s="45"/>
      <c r="D124" s="14" t="s">
        <v>140</v>
      </c>
      <c r="E124" s="300" t="s">
        <v>140</v>
      </c>
      <c r="F124" s="1" t="s">
        <v>64</v>
      </c>
      <c r="G124" s="241"/>
      <c r="H124" s="237">
        <v>2</v>
      </c>
      <c r="I124" s="237">
        <v>1</v>
      </c>
      <c r="J124" s="237">
        <v>2</v>
      </c>
      <c r="K124" s="302">
        <v>1</v>
      </c>
      <c r="L124" s="74"/>
      <c r="M124" s="74"/>
    </row>
    <row r="125" spans="1:13" ht="15" customHeight="1">
      <c r="A125" s="91" t="s">
        <v>395</v>
      </c>
      <c r="B125" s="69" t="s">
        <v>201</v>
      </c>
      <c r="C125" s="67"/>
      <c r="D125" s="80" t="s">
        <v>314</v>
      </c>
      <c r="E125" s="300" t="s">
        <v>671</v>
      </c>
      <c r="F125" s="35" t="s">
        <v>211</v>
      </c>
      <c r="G125" s="241"/>
      <c r="H125" s="237">
        <v>2</v>
      </c>
      <c r="I125" s="237">
        <v>1</v>
      </c>
      <c r="J125" s="237">
        <v>2</v>
      </c>
      <c r="K125" s="302">
        <v>1</v>
      </c>
      <c r="L125" s="74"/>
      <c r="M125" s="74"/>
    </row>
    <row r="126" spans="1:13" ht="15" customHeight="1">
      <c r="A126" s="216" t="s">
        <v>396</v>
      </c>
      <c r="B126" s="255" t="s">
        <v>35</v>
      </c>
      <c r="C126" s="264" t="s">
        <v>253</v>
      </c>
      <c r="D126" s="229" t="s">
        <v>310</v>
      </c>
      <c r="E126" s="300" t="s">
        <v>310</v>
      </c>
      <c r="F126" s="50" t="s">
        <v>84</v>
      </c>
      <c r="G126" s="241"/>
      <c r="H126" s="237" t="s">
        <v>837</v>
      </c>
      <c r="I126" s="237" t="s">
        <v>837</v>
      </c>
      <c r="J126" s="237" t="s">
        <v>837</v>
      </c>
      <c r="K126" s="302" t="s">
        <v>837</v>
      </c>
      <c r="L126" s="74"/>
      <c r="M126" s="74"/>
    </row>
    <row r="127" spans="1:13" ht="15" customHeight="1">
      <c r="A127" s="148" t="s">
        <v>742</v>
      </c>
      <c r="B127" s="61" t="s">
        <v>741</v>
      </c>
      <c r="C127" s="7" t="s">
        <v>743</v>
      </c>
      <c r="D127" s="7"/>
      <c r="E127" s="300" t="s">
        <v>791</v>
      </c>
      <c r="F127" s="133" t="s">
        <v>948</v>
      </c>
      <c r="G127" s="240"/>
      <c r="H127" s="237">
        <v>2</v>
      </c>
      <c r="I127" s="237">
        <v>1</v>
      </c>
      <c r="J127" s="237">
        <v>2</v>
      </c>
      <c r="K127" s="302" t="s">
        <v>838</v>
      </c>
      <c r="L127" s="74"/>
      <c r="M127" s="74"/>
    </row>
    <row r="128" spans="1:13" s="16" customFormat="1" ht="15" customHeight="1">
      <c r="A128" s="91" t="s">
        <v>397</v>
      </c>
      <c r="B128" s="49" t="s">
        <v>167</v>
      </c>
      <c r="C128" s="45" t="s">
        <v>249</v>
      </c>
      <c r="D128" s="15" t="s">
        <v>311</v>
      </c>
      <c r="E128" s="300" t="s">
        <v>305</v>
      </c>
      <c r="F128" s="1" t="s">
        <v>147</v>
      </c>
      <c r="G128" s="241"/>
      <c r="H128" s="237" t="s">
        <v>836</v>
      </c>
      <c r="I128" s="237" t="s">
        <v>836</v>
      </c>
      <c r="J128" s="237" t="s">
        <v>836</v>
      </c>
      <c r="K128" s="302" t="s">
        <v>836</v>
      </c>
      <c r="L128" s="38"/>
      <c r="M128" s="74"/>
    </row>
    <row r="129" spans="1:13" ht="15" customHeight="1">
      <c r="A129" s="91" t="s">
        <v>398</v>
      </c>
      <c r="B129" s="48" t="s">
        <v>97</v>
      </c>
      <c r="C129" s="45"/>
      <c r="D129" s="14" t="s">
        <v>311</v>
      </c>
      <c r="E129" s="300" t="s">
        <v>667</v>
      </c>
      <c r="F129" s="1" t="s">
        <v>95</v>
      </c>
      <c r="G129" s="241"/>
      <c r="H129" s="237">
        <v>2</v>
      </c>
      <c r="I129" s="237">
        <v>1</v>
      </c>
      <c r="J129" s="237">
        <v>3</v>
      </c>
      <c r="K129" s="302">
        <v>2</v>
      </c>
      <c r="L129" s="74"/>
      <c r="M129" s="74"/>
    </row>
    <row r="130" spans="1:13" ht="15" customHeight="1">
      <c r="A130" s="91" t="s">
        <v>399</v>
      </c>
      <c r="B130" s="258" t="s">
        <v>293</v>
      </c>
      <c r="C130" s="46"/>
      <c r="D130" s="15" t="s">
        <v>311</v>
      </c>
      <c r="E130" s="300" t="s">
        <v>684</v>
      </c>
      <c r="F130" s="146" t="s">
        <v>694</v>
      </c>
      <c r="G130" s="241"/>
      <c r="H130" s="237">
        <v>2</v>
      </c>
      <c r="I130" s="237">
        <v>1</v>
      </c>
      <c r="J130" s="237">
        <v>3</v>
      </c>
      <c r="K130" s="302">
        <v>2</v>
      </c>
      <c r="L130" s="74"/>
      <c r="M130" s="74"/>
    </row>
    <row r="131" spans="1:13" s="16" customFormat="1">
      <c r="A131" s="91" t="s">
        <v>400</v>
      </c>
      <c r="B131" s="48" t="s">
        <v>36</v>
      </c>
      <c r="C131" s="45"/>
      <c r="D131" s="14" t="s">
        <v>2</v>
      </c>
      <c r="E131" s="300" t="s">
        <v>672</v>
      </c>
      <c r="F131" s="3" t="s">
        <v>66</v>
      </c>
      <c r="G131" s="241"/>
      <c r="H131" s="237">
        <v>1</v>
      </c>
      <c r="I131" s="237">
        <v>2</v>
      </c>
      <c r="J131" s="237">
        <v>1</v>
      </c>
      <c r="K131" s="302">
        <v>2</v>
      </c>
      <c r="L131" s="74"/>
      <c r="M131" s="37"/>
    </row>
    <row r="132" spans="1:13" ht="15" customHeight="1">
      <c r="A132" s="91" t="s">
        <v>401</v>
      </c>
      <c r="B132" s="154" t="s">
        <v>189</v>
      </c>
      <c r="C132" s="46"/>
      <c r="D132" s="14" t="s">
        <v>311</v>
      </c>
      <c r="E132" s="300" t="s">
        <v>613</v>
      </c>
      <c r="F132" s="10" t="s">
        <v>187</v>
      </c>
      <c r="G132" s="241"/>
      <c r="H132" s="237">
        <v>3</v>
      </c>
      <c r="I132" s="237">
        <v>2</v>
      </c>
      <c r="J132" s="237">
        <v>1</v>
      </c>
      <c r="K132" s="302">
        <v>3</v>
      </c>
      <c r="L132" s="74"/>
      <c r="M132" s="74"/>
    </row>
    <row r="133" spans="1:13" ht="15" customHeight="1">
      <c r="A133" s="91" t="s">
        <v>402</v>
      </c>
      <c r="B133" s="49" t="s">
        <v>197</v>
      </c>
      <c r="C133" s="46" t="s">
        <v>250</v>
      </c>
      <c r="D133" s="14" t="s">
        <v>310</v>
      </c>
      <c r="E133" s="300" t="s">
        <v>310</v>
      </c>
      <c r="F133" s="9" t="s">
        <v>164</v>
      </c>
      <c r="G133" s="241"/>
      <c r="H133" s="237" t="s">
        <v>837</v>
      </c>
      <c r="I133" s="237" t="s">
        <v>837</v>
      </c>
      <c r="J133" s="237" t="s">
        <v>837</v>
      </c>
      <c r="K133" s="302" t="s">
        <v>837</v>
      </c>
      <c r="L133" s="74"/>
      <c r="M133" s="74"/>
    </row>
    <row r="134" spans="1:13" ht="15" customHeight="1">
      <c r="A134" s="91" t="s">
        <v>403</v>
      </c>
      <c r="B134" s="154" t="s">
        <v>194</v>
      </c>
      <c r="C134" s="46"/>
      <c r="D134" s="14" t="s">
        <v>311</v>
      </c>
      <c r="E134" s="300" t="s">
        <v>305</v>
      </c>
      <c r="F134" s="10" t="s">
        <v>193</v>
      </c>
      <c r="G134" s="241"/>
      <c r="H134" s="237" t="s">
        <v>836</v>
      </c>
      <c r="I134" s="237" t="s">
        <v>836</v>
      </c>
      <c r="J134" s="237" t="s">
        <v>836</v>
      </c>
      <c r="K134" s="302" t="s">
        <v>836</v>
      </c>
      <c r="L134" s="74"/>
      <c r="M134" s="74"/>
    </row>
    <row r="135" spans="1:13">
      <c r="A135" s="91" t="s">
        <v>404</v>
      </c>
      <c r="B135" s="154" t="s">
        <v>294</v>
      </c>
      <c r="C135" s="46"/>
      <c r="D135" s="15" t="s">
        <v>13</v>
      </c>
      <c r="E135" s="300" t="s">
        <v>667</v>
      </c>
      <c r="F135" s="10" t="s">
        <v>500</v>
      </c>
      <c r="G135" s="241"/>
      <c r="H135" s="237">
        <v>2</v>
      </c>
      <c r="I135" s="237">
        <v>1</v>
      </c>
      <c r="J135" s="237">
        <v>3</v>
      </c>
      <c r="K135" s="302">
        <v>2</v>
      </c>
      <c r="L135" s="177" t="s">
        <v>899</v>
      </c>
      <c r="M135" s="74"/>
    </row>
    <row r="136" spans="1:13">
      <c r="A136" s="91" t="s">
        <v>406</v>
      </c>
      <c r="B136" s="222" t="s">
        <v>4</v>
      </c>
      <c r="C136" s="47"/>
      <c r="D136" s="15" t="s">
        <v>13</v>
      </c>
      <c r="E136" s="300" t="s">
        <v>778</v>
      </c>
      <c r="F136" s="70" t="s">
        <v>76</v>
      </c>
      <c r="G136" s="241"/>
      <c r="H136" s="237">
        <v>2</v>
      </c>
      <c r="I136" s="237">
        <v>1</v>
      </c>
      <c r="J136" s="237">
        <v>2</v>
      </c>
      <c r="K136" s="302">
        <v>1</v>
      </c>
      <c r="L136" s="85"/>
      <c r="M136" s="74"/>
    </row>
    <row r="137" spans="1:13" s="28" customFormat="1">
      <c r="A137" s="179" t="s">
        <v>820</v>
      </c>
      <c r="B137" s="179" t="s">
        <v>821</v>
      </c>
      <c r="C137" s="7" t="s">
        <v>826</v>
      </c>
      <c r="D137" s="7"/>
      <c r="E137" s="300" t="s">
        <v>613</v>
      </c>
      <c r="F137" s="189" t="s">
        <v>777</v>
      </c>
      <c r="G137" s="240"/>
      <c r="H137" s="237">
        <v>3</v>
      </c>
      <c r="I137" s="237">
        <v>2</v>
      </c>
      <c r="J137" s="237">
        <v>1</v>
      </c>
      <c r="K137" s="302">
        <v>3</v>
      </c>
      <c r="L137" s="38" t="s">
        <v>800</v>
      </c>
      <c r="M137" s="37"/>
    </row>
    <row r="138" spans="1:13" ht="15" customHeight="1">
      <c r="A138" s="91" t="s">
        <v>407</v>
      </c>
      <c r="B138" s="73" t="s">
        <v>37</v>
      </c>
      <c r="C138" s="45"/>
      <c r="D138" s="14" t="s">
        <v>299</v>
      </c>
      <c r="E138" s="300" t="s">
        <v>797</v>
      </c>
      <c r="F138" s="1" t="s">
        <v>84</v>
      </c>
      <c r="G138" s="241"/>
      <c r="H138" s="237">
        <v>1</v>
      </c>
      <c r="I138" s="237">
        <v>2</v>
      </c>
      <c r="J138" s="237">
        <v>1</v>
      </c>
      <c r="K138" s="302">
        <v>2</v>
      </c>
      <c r="L138" s="74"/>
      <c r="M138" s="74"/>
    </row>
    <row r="139" spans="1:13" s="28" customFormat="1">
      <c r="A139" s="160" t="s">
        <v>787</v>
      </c>
      <c r="B139" s="159" t="s">
        <v>783</v>
      </c>
      <c r="C139" s="7" t="s">
        <v>789</v>
      </c>
      <c r="D139" s="104"/>
      <c r="E139" s="300" t="s">
        <v>684</v>
      </c>
      <c r="F139" s="165" t="s">
        <v>790</v>
      </c>
      <c r="G139" s="320"/>
      <c r="H139" s="237">
        <v>2</v>
      </c>
      <c r="I139" s="237">
        <v>1</v>
      </c>
      <c r="J139" s="237">
        <v>3</v>
      </c>
      <c r="K139" s="302">
        <v>2</v>
      </c>
      <c r="L139" s="74"/>
      <c r="M139" s="74"/>
    </row>
    <row r="140" spans="1:13" s="16" customFormat="1">
      <c r="A140" s="100" t="s">
        <v>649</v>
      </c>
      <c r="B140" s="30" t="s">
        <v>549</v>
      </c>
      <c r="C140" s="81" t="s">
        <v>557</v>
      </c>
      <c r="D140" s="78" t="s">
        <v>517</v>
      </c>
      <c r="E140" s="300" t="s">
        <v>672</v>
      </c>
      <c r="F140" s="131" t="s">
        <v>72</v>
      </c>
      <c r="G140" s="241"/>
      <c r="H140" s="237">
        <v>1</v>
      </c>
      <c r="I140" s="237">
        <v>2</v>
      </c>
      <c r="J140" s="237">
        <v>1</v>
      </c>
      <c r="K140" s="302">
        <v>2</v>
      </c>
      <c r="L140" s="74"/>
      <c r="M140" s="74"/>
    </row>
    <row r="141" spans="1:13" ht="15" customHeight="1">
      <c r="A141" s="88" t="s">
        <v>579</v>
      </c>
      <c r="B141" s="259" t="s">
        <v>578</v>
      </c>
      <c r="C141" s="7"/>
      <c r="D141" s="7"/>
      <c r="E141" s="300" t="s">
        <v>244</v>
      </c>
      <c r="F141" s="77" t="s">
        <v>351</v>
      </c>
      <c r="G141" s="241"/>
      <c r="H141" s="237">
        <v>2</v>
      </c>
      <c r="I141" s="237">
        <v>1</v>
      </c>
      <c r="J141" s="237">
        <v>2</v>
      </c>
      <c r="K141" s="302">
        <v>1</v>
      </c>
      <c r="L141" s="128" t="s">
        <v>726</v>
      </c>
      <c r="M141" s="74"/>
    </row>
    <row r="142" spans="1:13" ht="15" customHeight="1">
      <c r="A142" s="88" t="s">
        <v>499</v>
      </c>
      <c r="B142" s="97" t="s">
        <v>38</v>
      </c>
      <c r="C142" s="2" t="s">
        <v>165</v>
      </c>
      <c r="D142" s="15" t="s">
        <v>165</v>
      </c>
      <c r="E142" s="300" t="s">
        <v>562</v>
      </c>
      <c r="F142" s="10" t="s">
        <v>500</v>
      </c>
      <c r="G142" s="241"/>
      <c r="H142" s="237">
        <v>2</v>
      </c>
      <c r="I142" s="237">
        <v>1</v>
      </c>
      <c r="J142" s="237">
        <v>3</v>
      </c>
      <c r="K142" s="302">
        <v>2</v>
      </c>
      <c r="L142" s="74"/>
      <c r="M142" s="74"/>
    </row>
    <row r="143" spans="1:13">
      <c r="A143" s="100" t="s">
        <v>650</v>
      </c>
      <c r="B143" s="30" t="s">
        <v>583</v>
      </c>
      <c r="C143" s="58" t="s">
        <v>543</v>
      </c>
      <c r="D143" s="78" t="s">
        <v>517</v>
      </c>
      <c r="E143" s="300" t="s">
        <v>612</v>
      </c>
      <c r="F143" s="59" t="s">
        <v>144</v>
      </c>
      <c r="G143" s="241"/>
      <c r="H143" s="237">
        <v>2</v>
      </c>
      <c r="I143" s="237">
        <v>1</v>
      </c>
      <c r="J143" s="237">
        <v>2</v>
      </c>
      <c r="K143" s="302">
        <v>1</v>
      </c>
      <c r="L143" s="38"/>
      <c r="M143" s="74"/>
    </row>
    <row r="144" spans="1:13" ht="15" customHeight="1">
      <c r="A144" s="140" t="s">
        <v>736</v>
      </c>
      <c r="B144" s="254" t="s">
        <v>734</v>
      </c>
      <c r="C144" s="7" t="s">
        <v>738</v>
      </c>
      <c r="D144" s="7"/>
      <c r="E144" s="300" t="s">
        <v>852</v>
      </c>
      <c r="F144" s="133" t="s">
        <v>110</v>
      </c>
      <c r="G144" s="240"/>
      <c r="H144" s="237">
        <v>3</v>
      </c>
      <c r="I144" s="237">
        <v>2</v>
      </c>
      <c r="J144" s="237">
        <v>1</v>
      </c>
      <c r="K144" s="302">
        <v>2</v>
      </c>
      <c r="L144" s="38"/>
      <c r="M144" s="37"/>
    </row>
    <row r="145" spans="1:13" ht="15" customHeight="1">
      <c r="A145" s="91" t="s">
        <v>408</v>
      </c>
      <c r="B145" s="48" t="s">
        <v>121</v>
      </c>
      <c r="C145" s="45"/>
      <c r="D145" s="15" t="s">
        <v>503</v>
      </c>
      <c r="E145" s="300" t="s">
        <v>685</v>
      </c>
      <c r="F145" s="1" t="s">
        <v>118</v>
      </c>
      <c r="G145" s="241"/>
      <c r="H145" s="237">
        <v>2</v>
      </c>
      <c r="I145" s="237">
        <v>1</v>
      </c>
      <c r="J145" s="237">
        <v>2</v>
      </c>
      <c r="K145" s="302">
        <v>1</v>
      </c>
      <c r="L145" s="74"/>
      <c r="M145" s="74"/>
    </row>
    <row r="146" spans="1:13" ht="15" customHeight="1">
      <c r="A146" s="91" t="s">
        <v>409</v>
      </c>
      <c r="B146" s="48" t="s">
        <v>122</v>
      </c>
      <c r="C146" s="45"/>
      <c r="D146" s="15" t="s">
        <v>503</v>
      </c>
      <c r="E146" s="300" t="s">
        <v>685</v>
      </c>
      <c r="F146" s="1" t="s">
        <v>118</v>
      </c>
      <c r="G146" s="241"/>
      <c r="H146" s="237">
        <v>2</v>
      </c>
      <c r="I146" s="237">
        <v>1</v>
      </c>
      <c r="J146" s="237">
        <v>2</v>
      </c>
      <c r="K146" s="302">
        <v>1</v>
      </c>
      <c r="L146" s="38"/>
      <c r="M146" s="74"/>
    </row>
    <row r="147" spans="1:13">
      <c r="A147" s="91" t="s">
        <v>410</v>
      </c>
      <c r="B147" s="89" t="s">
        <v>254</v>
      </c>
      <c r="C147" s="46"/>
      <c r="D147" s="14" t="s">
        <v>320</v>
      </c>
      <c r="E147" s="300" t="s">
        <v>885</v>
      </c>
      <c r="F147" s="82" t="s">
        <v>211</v>
      </c>
      <c r="G147" s="241"/>
      <c r="H147" s="237">
        <v>1</v>
      </c>
      <c r="I147" s="237">
        <v>2</v>
      </c>
      <c r="J147" s="237">
        <v>1</v>
      </c>
      <c r="K147" s="302">
        <v>2</v>
      </c>
      <c r="L147" s="38"/>
      <c r="M147" s="37"/>
    </row>
    <row r="148" spans="1:13" ht="15" customHeight="1">
      <c r="A148" s="137" t="s">
        <v>576</v>
      </c>
      <c r="B148" s="31" t="s">
        <v>623</v>
      </c>
      <c r="C148" s="58" t="s">
        <v>572</v>
      </c>
      <c r="D148" s="7" t="s">
        <v>517</v>
      </c>
      <c r="E148" s="300" t="s">
        <v>673</v>
      </c>
      <c r="F148" s="46" t="s">
        <v>573</v>
      </c>
      <c r="G148" s="241"/>
      <c r="H148" s="237">
        <v>2</v>
      </c>
      <c r="I148" s="237">
        <v>1</v>
      </c>
      <c r="J148" s="237">
        <v>2</v>
      </c>
      <c r="K148" s="302">
        <v>1</v>
      </c>
      <c r="L148" s="74"/>
      <c r="M148" s="74"/>
    </row>
    <row r="149" spans="1:13" ht="15" customHeight="1">
      <c r="A149" s="114" t="s">
        <v>693</v>
      </c>
      <c r="B149" s="334" t="s">
        <v>690</v>
      </c>
      <c r="C149" s="7" t="s">
        <v>687</v>
      </c>
      <c r="D149" s="7"/>
      <c r="E149" s="300" t="s">
        <v>306</v>
      </c>
      <c r="F149" s="115" t="s">
        <v>383</v>
      </c>
      <c r="G149" s="240"/>
      <c r="H149" s="237" t="s">
        <v>835</v>
      </c>
      <c r="I149" s="237" t="s">
        <v>835</v>
      </c>
      <c r="J149" s="237" t="s">
        <v>835</v>
      </c>
      <c r="K149" s="302" t="s">
        <v>835</v>
      </c>
      <c r="L149" s="74"/>
      <c r="M149" s="74"/>
    </row>
    <row r="150" spans="1:13">
      <c r="A150" s="91" t="s">
        <v>411</v>
      </c>
      <c r="B150" s="49" t="s">
        <v>196</v>
      </c>
      <c r="C150" s="46"/>
      <c r="D150" s="14" t="s">
        <v>535</v>
      </c>
      <c r="E150" s="300" t="s">
        <v>593</v>
      </c>
      <c r="F150" s="9" t="s">
        <v>198</v>
      </c>
      <c r="G150" s="322"/>
      <c r="H150" s="237">
        <v>3</v>
      </c>
      <c r="I150" s="237">
        <v>2</v>
      </c>
      <c r="J150" s="237">
        <v>1</v>
      </c>
      <c r="K150" s="302">
        <v>3</v>
      </c>
      <c r="L150" s="74"/>
      <c r="M150" s="74"/>
    </row>
    <row r="151" spans="1:13" ht="15" customHeight="1">
      <c r="A151" s="91" t="s">
        <v>412</v>
      </c>
      <c r="B151" s="48" t="s">
        <v>105</v>
      </c>
      <c r="C151" s="45"/>
      <c r="D151" s="106" t="s">
        <v>320</v>
      </c>
      <c r="E151" s="300" t="s">
        <v>668</v>
      </c>
      <c r="F151" s="1" t="s">
        <v>145</v>
      </c>
      <c r="G151" s="322"/>
      <c r="H151" s="237">
        <v>1</v>
      </c>
      <c r="I151" s="237">
        <v>2</v>
      </c>
      <c r="J151" s="237">
        <v>1</v>
      </c>
      <c r="K151" s="302" t="s">
        <v>835</v>
      </c>
      <c r="L151" s="74"/>
      <c r="M151" s="74"/>
    </row>
    <row r="152" spans="1:13" ht="15" customHeight="1">
      <c r="A152" s="91" t="s">
        <v>413</v>
      </c>
      <c r="B152" s="151" t="s">
        <v>295</v>
      </c>
      <c r="C152" s="46"/>
      <c r="D152" s="14" t="s">
        <v>140</v>
      </c>
      <c r="E152" s="300" t="s">
        <v>140</v>
      </c>
      <c r="F152" s="10" t="s">
        <v>192</v>
      </c>
      <c r="G152" s="322"/>
      <c r="H152" s="237">
        <v>1</v>
      </c>
      <c r="I152" s="237">
        <v>2</v>
      </c>
      <c r="J152" s="237">
        <v>1</v>
      </c>
      <c r="K152" s="302">
        <v>2</v>
      </c>
      <c r="L152" s="74"/>
      <c r="M152" s="74"/>
    </row>
    <row r="153" spans="1:13" ht="15" customHeight="1">
      <c r="A153" s="100" t="s">
        <v>651</v>
      </c>
      <c r="B153" s="31" t="s">
        <v>550</v>
      </c>
      <c r="C153" s="81" t="s">
        <v>557</v>
      </c>
      <c r="D153" s="78" t="s">
        <v>517</v>
      </c>
      <c r="E153" s="300" t="s">
        <v>665</v>
      </c>
      <c r="F153" s="235" t="s">
        <v>722</v>
      </c>
      <c r="G153" s="322"/>
      <c r="H153" s="237">
        <v>1</v>
      </c>
      <c r="I153" s="237">
        <v>3</v>
      </c>
      <c r="J153" s="237">
        <v>2</v>
      </c>
      <c r="K153" s="302">
        <v>1</v>
      </c>
      <c r="L153" s="123"/>
      <c r="M153" s="38"/>
    </row>
    <row r="154" spans="1:13">
      <c r="A154" s="91" t="s">
        <v>414</v>
      </c>
      <c r="B154" s="48" t="s">
        <v>39</v>
      </c>
      <c r="C154" s="45"/>
      <c r="D154" s="15" t="s">
        <v>314</v>
      </c>
      <c r="E154" s="300" t="s">
        <v>593</v>
      </c>
      <c r="F154" s="1" t="s">
        <v>76</v>
      </c>
      <c r="G154" s="322"/>
      <c r="H154" s="237">
        <v>3</v>
      </c>
      <c r="I154" s="237">
        <v>2</v>
      </c>
      <c r="J154" s="237">
        <v>1</v>
      </c>
      <c r="K154" s="302">
        <v>3</v>
      </c>
      <c r="L154" s="74"/>
      <c r="M154" s="74"/>
    </row>
    <row r="155" spans="1:13">
      <c r="A155" s="91" t="s">
        <v>415</v>
      </c>
      <c r="B155" s="49" t="s">
        <v>172</v>
      </c>
      <c r="C155" s="67"/>
      <c r="D155" s="80" t="s">
        <v>320</v>
      </c>
      <c r="E155" s="300" t="s">
        <v>833</v>
      </c>
      <c r="F155" s="7" t="s">
        <v>944</v>
      </c>
      <c r="G155" s="322"/>
      <c r="H155" s="237">
        <v>1</v>
      </c>
      <c r="I155" s="237" t="s">
        <v>838</v>
      </c>
      <c r="J155" s="237" t="s">
        <v>838</v>
      </c>
      <c r="K155" s="302" t="s">
        <v>838</v>
      </c>
      <c r="L155" s="74"/>
      <c r="M155" s="38"/>
    </row>
    <row r="156" spans="1:13" ht="15" customHeight="1">
      <c r="A156" s="93" t="s">
        <v>416</v>
      </c>
      <c r="B156" s="48" t="s">
        <v>40</v>
      </c>
      <c r="C156" s="45"/>
      <c r="D156" s="14" t="s">
        <v>311</v>
      </c>
      <c r="E156" s="300" t="s">
        <v>885</v>
      </c>
      <c r="F156" s="1" t="s">
        <v>723</v>
      </c>
      <c r="G156" s="353"/>
      <c r="H156" s="237">
        <v>1</v>
      </c>
      <c r="I156" s="237">
        <v>3</v>
      </c>
      <c r="J156" s="237">
        <v>2</v>
      </c>
      <c r="K156" s="302">
        <v>1</v>
      </c>
      <c r="L156" s="37"/>
      <c r="M156" s="37"/>
    </row>
    <row r="157" spans="1:13" ht="15" customHeight="1">
      <c r="A157" s="313" t="s">
        <v>779</v>
      </c>
      <c r="B157" s="61" t="s">
        <v>202</v>
      </c>
      <c r="C157" s="7" t="s">
        <v>780</v>
      </c>
      <c r="D157" s="104"/>
      <c r="E157" s="300" t="s">
        <v>593</v>
      </c>
      <c r="F157" s="55" t="s">
        <v>212</v>
      </c>
      <c r="G157" s="321"/>
      <c r="H157" s="237">
        <v>3</v>
      </c>
      <c r="I157" s="237">
        <v>2</v>
      </c>
      <c r="J157" s="237">
        <v>1</v>
      </c>
      <c r="K157" s="302">
        <v>3</v>
      </c>
      <c r="L157" s="38"/>
      <c r="M157" s="74"/>
    </row>
    <row r="158" spans="1:13">
      <c r="A158" s="91" t="s">
        <v>417</v>
      </c>
      <c r="B158" s="72" t="s">
        <v>290</v>
      </c>
      <c r="C158" s="15" t="s">
        <v>247</v>
      </c>
      <c r="D158" s="14" t="s">
        <v>307</v>
      </c>
      <c r="E158" s="300" t="s">
        <v>307</v>
      </c>
      <c r="F158" s="1" t="s">
        <v>149</v>
      </c>
      <c r="G158" s="322"/>
      <c r="H158" s="237" t="s">
        <v>835</v>
      </c>
      <c r="I158" s="237" t="s">
        <v>835</v>
      </c>
      <c r="J158" s="237" t="s">
        <v>835</v>
      </c>
      <c r="K158" s="302" t="s">
        <v>835</v>
      </c>
      <c r="L158" s="74"/>
      <c r="M158" s="74"/>
    </row>
    <row r="159" spans="1:13" ht="15" customHeight="1">
      <c r="A159" s="91" t="s">
        <v>418</v>
      </c>
      <c r="B159" s="72" t="s">
        <v>41</v>
      </c>
      <c r="C159" s="15" t="s">
        <v>247</v>
      </c>
      <c r="D159" s="15" t="s">
        <v>245</v>
      </c>
      <c r="E159" s="300" t="s">
        <v>849</v>
      </c>
      <c r="F159" s="1" t="s">
        <v>64</v>
      </c>
      <c r="G159" s="322"/>
      <c r="H159" s="237">
        <v>1</v>
      </c>
      <c r="I159" s="237" t="s">
        <v>836</v>
      </c>
      <c r="J159" s="237" t="s">
        <v>836</v>
      </c>
      <c r="K159" s="302" t="s">
        <v>836</v>
      </c>
      <c r="L159" s="74"/>
      <c r="M159" s="74"/>
    </row>
    <row r="160" spans="1:13" ht="15" customHeight="1">
      <c r="A160" s="91" t="s">
        <v>419</v>
      </c>
      <c r="B160" s="48" t="s">
        <v>133</v>
      </c>
      <c r="C160" s="45"/>
      <c r="D160" s="105" t="s">
        <v>306</v>
      </c>
      <c r="E160" s="300" t="s">
        <v>306</v>
      </c>
      <c r="F160" s="1" t="s">
        <v>114</v>
      </c>
      <c r="G160" s="322"/>
      <c r="H160" s="237" t="s">
        <v>835</v>
      </c>
      <c r="I160" s="237" t="s">
        <v>835</v>
      </c>
      <c r="J160" s="237" t="s">
        <v>835</v>
      </c>
      <c r="K160" s="302" t="s">
        <v>835</v>
      </c>
      <c r="L160" s="74"/>
      <c r="M160" s="74"/>
    </row>
    <row r="161" spans="1:13">
      <c r="A161" s="93" t="s">
        <v>421</v>
      </c>
      <c r="B161" s="49" t="s">
        <v>203</v>
      </c>
      <c r="C161" s="46"/>
      <c r="D161" s="14" t="s">
        <v>13</v>
      </c>
      <c r="E161" s="300" t="s">
        <v>778</v>
      </c>
      <c r="F161" s="7" t="s">
        <v>213</v>
      </c>
      <c r="G161" s="322"/>
      <c r="H161" s="237">
        <v>2</v>
      </c>
      <c r="I161" s="237">
        <v>1</v>
      </c>
      <c r="J161" s="237">
        <v>2</v>
      </c>
      <c r="K161" s="302">
        <v>1</v>
      </c>
      <c r="L161" s="37"/>
      <c r="M161" s="74"/>
    </row>
    <row r="162" spans="1:13">
      <c r="A162" s="91" t="s">
        <v>422</v>
      </c>
      <c r="B162" s="71" t="s">
        <v>239</v>
      </c>
      <c r="C162" s="54"/>
      <c r="D162" s="14" t="s">
        <v>139</v>
      </c>
      <c r="E162" s="300" t="s">
        <v>139</v>
      </c>
      <c r="F162" s="1" t="s">
        <v>84</v>
      </c>
      <c r="G162" s="241"/>
      <c r="H162" s="237">
        <v>2</v>
      </c>
      <c r="I162" s="237">
        <v>1</v>
      </c>
      <c r="J162" s="237">
        <v>3</v>
      </c>
      <c r="K162" s="302">
        <v>2</v>
      </c>
      <c r="L162" s="74" t="s">
        <v>580</v>
      </c>
      <c r="M162" s="74"/>
    </row>
    <row r="163" spans="1:13">
      <c r="A163" s="91" t="s">
        <v>423</v>
      </c>
      <c r="B163" s="48" t="s">
        <v>125</v>
      </c>
      <c r="C163" s="45"/>
      <c r="D163" s="106" t="s">
        <v>314</v>
      </c>
      <c r="E163" s="300" t="s">
        <v>802</v>
      </c>
      <c r="F163" s="1" t="s">
        <v>831</v>
      </c>
      <c r="G163" s="322"/>
      <c r="H163" s="237">
        <v>1</v>
      </c>
      <c r="I163" s="237">
        <v>1</v>
      </c>
      <c r="J163" s="237">
        <v>1</v>
      </c>
      <c r="K163" s="302">
        <v>1</v>
      </c>
      <c r="L163" s="74"/>
      <c r="M163" s="74"/>
    </row>
    <row r="164" spans="1:13" ht="15" customHeight="1">
      <c r="A164" s="91" t="s">
        <v>425</v>
      </c>
      <c r="B164" s="262" t="s">
        <v>296</v>
      </c>
      <c r="C164" s="46"/>
      <c r="D164" s="15" t="s">
        <v>314</v>
      </c>
      <c r="E164" s="300" t="s">
        <v>667</v>
      </c>
      <c r="F164" s="7" t="s">
        <v>184</v>
      </c>
      <c r="G164" s="322"/>
      <c r="H164" s="237">
        <v>2</v>
      </c>
      <c r="I164" s="237">
        <v>1</v>
      </c>
      <c r="J164" s="237">
        <v>3</v>
      </c>
      <c r="K164" s="302">
        <v>2</v>
      </c>
      <c r="L164" s="74"/>
      <c r="M164" s="74"/>
    </row>
    <row r="165" spans="1:13">
      <c r="A165" s="118" t="s">
        <v>711</v>
      </c>
      <c r="B165" s="335" t="s">
        <v>700</v>
      </c>
      <c r="C165" s="7" t="s">
        <v>721</v>
      </c>
      <c r="D165" s="7"/>
      <c r="E165" s="300" t="s">
        <v>671</v>
      </c>
      <c r="F165" s="120" t="s">
        <v>420</v>
      </c>
      <c r="G165" s="240"/>
      <c r="H165" s="237">
        <v>2</v>
      </c>
      <c r="I165" s="237">
        <v>1</v>
      </c>
      <c r="J165" s="237">
        <v>2</v>
      </c>
      <c r="K165" s="302">
        <v>1</v>
      </c>
      <c r="L165" s="130" t="s">
        <v>727</v>
      </c>
      <c r="M165" s="74"/>
    </row>
    <row r="166" spans="1:13">
      <c r="A166" s="91" t="s">
        <v>338</v>
      </c>
      <c r="B166" s="48" t="s">
        <v>859</v>
      </c>
      <c r="C166" s="45"/>
      <c r="D166" s="15" t="s">
        <v>503</v>
      </c>
      <c r="E166" s="300" t="s">
        <v>796</v>
      </c>
      <c r="F166" s="7" t="s">
        <v>150</v>
      </c>
      <c r="G166" s="241"/>
      <c r="H166" s="237">
        <v>1</v>
      </c>
      <c r="I166" s="237">
        <v>2</v>
      </c>
      <c r="J166" s="237">
        <v>1</v>
      </c>
      <c r="K166" s="302">
        <v>2</v>
      </c>
      <c r="L166" s="74"/>
      <c r="M166" s="74"/>
    </row>
    <row r="167" spans="1:13">
      <c r="A167" s="91" t="s">
        <v>426</v>
      </c>
      <c r="B167" s="89" t="s">
        <v>255</v>
      </c>
      <c r="C167" s="46"/>
      <c r="D167" s="80" t="s">
        <v>299</v>
      </c>
      <c r="E167" s="300" t="s">
        <v>852</v>
      </c>
      <c r="F167" s="82" t="s">
        <v>259</v>
      </c>
      <c r="G167" s="241"/>
      <c r="H167" s="237">
        <v>2</v>
      </c>
      <c r="I167" s="237">
        <v>1</v>
      </c>
      <c r="J167" s="237">
        <v>2</v>
      </c>
      <c r="K167" s="302">
        <v>1</v>
      </c>
      <c r="L167" s="74"/>
      <c r="M167" s="74"/>
    </row>
    <row r="168" spans="1:13">
      <c r="A168" s="137" t="s">
        <v>574</v>
      </c>
      <c r="B168" s="331" t="s">
        <v>570</v>
      </c>
      <c r="C168" s="58" t="s">
        <v>572</v>
      </c>
      <c r="D168" s="7" t="s">
        <v>517</v>
      </c>
      <c r="E168" s="300" t="s">
        <v>852</v>
      </c>
      <c r="F168" s="77" t="s">
        <v>259</v>
      </c>
      <c r="G168" s="241"/>
      <c r="H168" s="237">
        <v>2</v>
      </c>
      <c r="I168" s="237">
        <v>1</v>
      </c>
      <c r="J168" s="237">
        <v>2</v>
      </c>
      <c r="K168" s="302">
        <v>1</v>
      </c>
      <c r="L168" s="74"/>
      <c r="M168" s="74"/>
    </row>
    <row r="169" spans="1:13" ht="15" customHeight="1">
      <c r="A169" s="91" t="s">
        <v>427</v>
      </c>
      <c r="B169" s="48" t="s">
        <v>100</v>
      </c>
      <c r="C169" s="45"/>
      <c r="D169" s="15" t="s">
        <v>503</v>
      </c>
      <c r="E169" s="300" t="s">
        <v>685</v>
      </c>
      <c r="F169" s="1" t="s">
        <v>92</v>
      </c>
      <c r="G169" s="322"/>
      <c r="H169" s="237">
        <v>2</v>
      </c>
      <c r="I169" s="237">
        <v>1</v>
      </c>
      <c r="J169" s="237">
        <v>2</v>
      </c>
      <c r="K169" s="302">
        <v>1</v>
      </c>
      <c r="L169" s="74"/>
      <c r="M169" s="74"/>
    </row>
    <row r="170" spans="1:13" ht="15" customHeight="1">
      <c r="A170" s="150" t="s">
        <v>755</v>
      </c>
      <c r="B170" s="61" t="s">
        <v>750</v>
      </c>
      <c r="C170" s="7" t="s">
        <v>752</v>
      </c>
      <c r="D170" s="7"/>
      <c r="E170" s="300" t="s">
        <v>683</v>
      </c>
      <c r="F170" s="145" t="s">
        <v>756</v>
      </c>
      <c r="G170" s="240"/>
      <c r="H170" s="237">
        <v>1</v>
      </c>
      <c r="I170" s="237">
        <v>2</v>
      </c>
      <c r="J170" s="237">
        <v>1</v>
      </c>
      <c r="K170" s="302">
        <v>2</v>
      </c>
      <c r="L170" s="74"/>
      <c r="M170" s="74"/>
    </row>
    <row r="171" spans="1:13">
      <c r="A171" s="308" t="s">
        <v>760</v>
      </c>
      <c r="B171" s="311" t="s">
        <v>761</v>
      </c>
      <c r="C171" s="7" t="s">
        <v>252</v>
      </c>
      <c r="D171" s="7"/>
      <c r="E171" s="300" t="s">
        <v>614</v>
      </c>
      <c r="F171" s="146" t="s">
        <v>773</v>
      </c>
      <c r="G171" s="321"/>
      <c r="H171" s="237">
        <v>1</v>
      </c>
      <c r="I171" s="237">
        <v>3</v>
      </c>
      <c r="J171" s="237">
        <v>2</v>
      </c>
      <c r="K171" s="302">
        <v>1</v>
      </c>
      <c r="L171" s="74"/>
      <c r="M171" s="74"/>
    </row>
    <row r="172" spans="1:13" ht="15" customHeight="1">
      <c r="A172" s="100" t="s">
        <v>652</v>
      </c>
      <c r="B172" s="30" t="s">
        <v>551</v>
      </c>
      <c r="C172" s="81" t="s">
        <v>557</v>
      </c>
      <c r="D172" s="78" t="s">
        <v>517</v>
      </c>
      <c r="E172" s="300" t="s">
        <v>593</v>
      </c>
      <c r="F172" s="81" t="s">
        <v>212</v>
      </c>
      <c r="G172" s="322"/>
      <c r="H172" s="237">
        <v>3</v>
      </c>
      <c r="I172" s="237">
        <v>2</v>
      </c>
      <c r="J172" s="237">
        <v>1</v>
      </c>
      <c r="K172" s="302">
        <v>3</v>
      </c>
      <c r="L172" s="74"/>
      <c r="M172" s="74"/>
    </row>
    <row r="173" spans="1:13">
      <c r="A173" s="217" t="s">
        <v>895</v>
      </c>
      <c r="B173" s="327" t="s">
        <v>867</v>
      </c>
      <c r="C173" s="7" t="s">
        <v>873</v>
      </c>
      <c r="D173" s="7"/>
      <c r="E173" s="300" t="s">
        <v>612</v>
      </c>
      <c r="F173" s="206" t="s">
        <v>118</v>
      </c>
      <c r="G173" s="321"/>
      <c r="H173" s="237">
        <v>1</v>
      </c>
      <c r="I173" s="237">
        <v>1</v>
      </c>
      <c r="J173" s="237">
        <v>1</v>
      </c>
      <c r="K173" s="302">
        <v>1</v>
      </c>
      <c r="L173" s="204" t="s">
        <v>874</v>
      </c>
      <c r="M173" s="51" t="s">
        <v>880</v>
      </c>
    </row>
    <row r="174" spans="1:13" ht="15" customHeight="1">
      <c r="A174" s="91" t="s">
        <v>428</v>
      </c>
      <c r="B174" s="48" t="s">
        <v>42</v>
      </c>
      <c r="C174" s="45"/>
      <c r="D174" s="15" t="s">
        <v>1</v>
      </c>
      <c r="E174" s="300" t="s">
        <v>852</v>
      </c>
      <c r="F174" s="1" t="s">
        <v>85</v>
      </c>
      <c r="G174" s="322"/>
      <c r="H174" s="237">
        <v>2</v>
      </c>
      <c r="I174" s="237">
        <v>1</v>
      </c>
      <c r="J174" s="237">
        <v>2</v>
      </c>
      <c r="K174" s="302">
        <v>1</v>
      </c>
      <c r="L174" s="74"/>
      <c r="M174" s="74"/>
    </row>
    <row r="175" spans="1:13" ht="15" customHeight="1">
      <c r="A175" s="100" t="s">
        <v>653</v>
      </c>
      <c r="B175" s="30" t="s">
        <v>567</v>
      </c>
      <c r="C175" s="58" t="s">
        <v>543</v>
      </c>
      <c r="D175" s="78" t="s">
        <v>517</v>
      </c>
      <c r="E175" s="300" t="s">
        <v>885</v>
      </c>
      <c r="F175" s="59" t="s">
        <v>546</v>
      </c>
      <c r="G175" s="322"/>
      <c r="H175" s="237">
        <v>1</v>
      </c>
      <c r="I175" s="237">
        <v>2</v>
      </c>
      <c r="J175" s="237">
        <v>1</v>
      </c>
      <c r="K175" s="302">
        <v>2</v>
      </c>
      <c r="L175" s="74"/>
      <c r="M175" s="74"/>
    </row>
    <row r="176" spans="1:13" ht="15" customHeight="1">
      <c r="A176" s="308" t="s">
        <v>768</v>
      </c>
      <c r="B176" s="311" t="s">
        <v>769</v>
      </c>
      <c r="C176" s="7" t="s">
        <v>772</v>
      </c>
      <c r="D176" s="7"/>
      <c r="E176" s="300" t="s">
        <v>852</v>
      </c>
      <c r="F176" s="146" t="s">
        <v>776</v>
      </c>
      <c r="G176" s="240"/>
      <c r="H176" s="237">
        <v>3</v>
      </c>
      <c r="I176" s="237">
        <v>2</v>
      </c>
      <c r="J176" s="237">
        <v>1</v>
      </c>
      <c r="K176" s="302">
        <v>3</v>
      </c>
      <c r="L176" s="38" t="s">
        <v>800</v>
      </c>
      <c r="M176" s="74"/>
    </row>
    <row r="177" spans="1:13" ht="15" customHeight="1">
      <c r="A177" s="91" t="s">
        <v>429</v>
      </c>
      <c r="B177" s="171" t="s">
        <v>206</v>
      </c>
      <c r="C177" s="67"/>
      <c r="D177" s="15" t="s">
        <v>311</v>
      </c>
      <c r="E177" s="300" t="s">
        <v>306</v>
      </c>
      <c r="F177" s="9" t="s">
        <v>214</v>
      </c>
      <c r="G177" s="322"/>
      <c r="H177" s="237">
        <v>2</v>
      </c>
      <c r="I177" s="237">
        <v>1</v>
      </c>
      <c r="J177" s="237">
        <v>2</v>
      </c>
      <c r="K177" s="302" t="s">
        <v>835</v>
      </c>
      <c r="L177" s="38"/>
      <c r="M177" s="74"/>
    </row>
    <row r="178" spans="1:13">
      <c r="A178" s="100" t="s">
        <v>599</v>
      </c>
      <c r="B178" s="314" t="s">
        <v>600</v>
      </c>
      <c r="C178" s="7" t="s">
        <v>610</v>
      </c>
      <c r="D178" s="7"/>
      <c r="E178" s="300" t="s">
        <v>594</v>
      </c>
      <c r="F178" s="96" t="s">
        <v>749</v>
      </c>
      <c r="G178" s="322"/>
      <c r="H178" s="237">
        <v>1</v>
      </c>
      <c r="I178" s="237">
        <v>2</v>
      </c>
      <c r="J178" s="237">
        <v>1</v>
      </c>
      <c r="K178" s="302">
        <v>2</v>
      </c>
      <c r="L178" s="74"/>
      <c r="M178" s="74"/>
    </row>
    <row r="179" spans="1:13">
      <c r="A179" s="138" t="s">
        <v>497</v>
      </c>
      <c r="B179" s="242" t="s">
        <v>297</v>
      </c>
      <c r="C179" s="7"/>
      <c r="D179" s="14" t="s">
        <v>320</v>
      </c>
      <c r="E179" s="300" t="s">
        <v>885</v>
      </c>
      <c r="F179" s="146" t="s">
        <v>694</v>
      </c>
      <c r="G179" s="322"/>
      <c r="H179" s="237">
        <v>1</v>
      </c>
      <c r="I179" s="237">
        <v>2</v>
      </c>
      <c r="J179" s="237">
        <v>1</v>
      </c>
      <c r="K179" s="302">
        <v>2</v>
      </c>
      <c r="L179" s="37"/>
      <c r="M179" s="74"/>
    </row>
    <row r="180" spans="1:13" ht="15" customHeight="1">
      <c r="A180" s="91" t="s">
        <v>430</v>
      </c>
      <c r="B180" s="193" t="s">
        <v>268</v>
      </c>
      <c r="C180" s="7"/>
      <c r="D180" s="345"/>
      <c r="E180" s="300" t="s">
        <v>665</v>
      </c>
      <c r="F180" s="1" t="s">
        <v>114</v>
      </c>
      <c r="G180" s="293"/>
      <c r="H180" s="237">
        <v>1</v>
      </c>
      <c r="I180" s="237">
        <v>3</v>
      </c>
      <c r="J180" s="237">
        <v>2</v>
      </c>
      <c r="K180" s="302">
        <v>1</v>
      </c>
      <c r="L180" s="74"/>
      <c r="M180" s="74"/>
    </row>
    <row r="181" spans="1:13" ht="15" customHeight="1">
      <c r="A181" s="93" t="s">
        <v>431</v>
      </c>
      <c r="B181" s="154" t="s">
        <v>186</v>
      </c>
      <c r="C181" s="46"/>
      <c r="D181" s="196" t="s">
        <v>311</v>
      </c>
      <c r="E181" s="300" t="s">
        <v>613</v>
      </c>
      <c r="F181" s="10"/>
      <c r="G181" s="288"/>
      <c r="H181" s="237">
        <v>3</v>
      </c>
      <c r="I181" s="237">
        <v>2</v>
      </c>
      <c r="J181" s="237">
        <v>1</v>
      </c>
      <c r="K181" s="302">
        <v>3</v>
      </c>
      <c r="L181" s="37"/>
      <c r="M181" s="74"/>
    </row>
    <row r="182" spans="1:13" ht="15" customHeight="1">
      <c r="A182" s="100" t="s">
        <v>624</v>
      </c>
      <c r="B182" s="30" t="s">
        <v>552</v>
      </c>
      <c r="C182" s="81" t="s">
        <v>557</v>
      </c>
      <c r="D182" s="268" t="s">
        <v>517</v>
      </c>
      <c r="E182" s="300" t="s">
        <v>594</v>
      </c>
      <c r="F182" s="81" t="s">
        <v>559</v>
      </c>
      <c r="G182" s="322"/>
      <c r="H182" s="237">
        <v>1</v>
      </c>
      <c r="I182" s="237">
        <v>2</v>
      </c>
      <c r="J182" s="237">
        <v>1</v>
      </c>
      <c r="K182" s="302">
        <v>2</v>
      </c>
      <c r="L182" s="74"/>
      <c r="M182" s="74"/>
    </row>
    <row r="183" spans="1:13">
      <c r="A183" s="100" t="s">
        <v>733</v>
      </c>
      <c r="B183" s="315" t="s">
        <v>730</v>
      </c>
      <c r="C183" s="7" t="s">
        <v>738</v>
      </c>
      <c r="D183" s="7"/>
      <c r="E183" s="300" t="s">
        <v>685</v>
      </c>
      <c r="F183" s="96" t="s">
        <v>304</v>
      </c>
      <c r="G183" s="321"/>
      <c r="H183" s="237">
        <v>1</v>
      </c>
      <c r="I183" s="237">
        <v>2</v>
      </c>
      <c r="J183" s="237">
        <v>1</v>
      </c>
      <c r="K183" s="302">
        <v>2</v>
      </c>
      <c r="L183" s="125"/>
      <c r="M183" s="74"/>
    </row>
    <row r="184" spans="1:13">
      <c r="A184" s="100" t="s">
        <v>601</v>
      </c>
      <c r="B184" s="31" t="s">
        <v>625</v>
      </c>
      <c r="C184" s="7" t="s">
        <v>610</v>
      </c>
      <c r="D184" s="7"/>
      <c r="E184" s="300" t="s">
        <v>310</v>
      </c>
      <c r="F184" s="323" t="s">
        <v>507</v>
      </c>
      <c r="G184" s="322"/>
      <c r="H184" s="237">
        <v>1</v>
      </c>
      <c r="I184" s="237">
        <v>1</v>
      </c>
      <c r="J184" s="237">
        <v>1</v>
      </c>
      <c r="K184" s="302" t="s">
        <v>837</v>
      </c>
      <c r="L184" s="74"/>
      <c r="M184" s="74"/>
    </row>
    <row r="185" spans="1:13" ht="15" customHeight="1">
      <c r="A185" s="100" t="s">
        <v>675</v>
      </c>
      <c r="B185" s="30" t="s">
        <v>676</v>
      </c>
      <c r="C185" s="81" t="s">
        <v>557</v>
      </c>
      <c r="D185" s="78" t="s">
        <v>517</v>
      </c>
      <c r="E185" s="300" t="s">
        <v>594</v>
      </c>
      <c r="F185" s="81" t="s">
        <v>341</v>
      </c>
      <c r="G185" s="322"/>
      <c r="H185" s="237">
        <v>1</v>
      </c>
      <c r="I185" s="237">
        <v>2</v>
      </c>
      <c r="J185" s="237">
        <v>1</v>
      </c>
      <c r="K185" s="302">
        <v>2</v>
      </c>
      <c r="L185" s="74"/>
      <c r="M185" s="74"/>
    </row>
    <row r="186" spans="1:13" ht="15" customHeight="1">
      <c r="A186" s="91" t="s">
        <v>432</v>
      </c>
      <c r="B186" s="48" t="s">
        <v>43</v>
      </c>
      <c r="C186" s="45" t="s">
        <v>248</v>
      </c>
      <c r="D186" s="105" t="s">
        <v>306</v>
      </c>
      <c r="E186" s="300" t="s">
        <v>791</v>
      </c>
      <c r="F186" s="1" t="s">
        <v>72</v>
      </c>
      <c r="G186" s="322"/>
      <c r="H186" s="237" t="s">
        <v>838</v>
      </c>
      <c r="I186" s="237" t="s">
        <v>838</v>
      </c>
      <c r="J186" s="237" t="s">
        <v>838</v>
      </c>
      <c r="K186" s="302" t="s">
        <v>838</v>
      </c>
      <c r="L186" s="74"/>
      <c r="M186" s="74"/>
    </row>
    <row r="187" spans="1:13">
      <c r="A187" s="88" t="s">
        <v>527</v>
      </c>
      <c r="B187" s="276" t="s">
        <v>520</v>
      </c>
      <c r="C187" s="7"/>
      <c r="D187" s="14" t="s">
        <v>311</v>
      </c>
      <c r="E187" s="300" t="s">
        <v>305</v>
      </c>
      <c r="F187" s="271" t="s">
        <v>790</v>
      </c>
      <c r="G187" s="241"/>
      <c r="H187" s="237" t="s">
        <v>836</v>
      </c>
      <c r="I187" s="237" t="s">
        <v>836</v>
      </c>
      <c r="J187" s="237" t="s">
        <v>836</v>
      </c>
      <c r="K187" s="302" t="s">
        <v>836</v>
      </c>
      <c r="L187" s="74"/>
      <c r="M187" s="74"/>
    </row>
    <row r="188" spans="1:13" ht="15" customHeight="1">
      <c r="A188" s="93" t="s">
        <v>433</v>
      </c>
      <c r="B188" s="49" t="s">
        <v>204</v>
      </c>
      <c r="C188" s="46"/>
      <c r="D188" s="14" t="s">
        <v>13</v>
      </c>
      <c r="E188" s="300" t="s">
        <v>670</v>
      </c>
      <c r="F188" s="7" t="s">
        <v>213</v>
      </c>
      <c r="G188" s="241"/>
      <c r="H188" s="237">
        <v>1</v>
      </c>
      <c r="I188" s="237" t="s">
        <v>837</v>
      </c>
      <c r="J188" s="237" t="s">
        <v>837</v>
      </c>
      <c r="K188" s="302" t="s">
        <v>837</v>
      </c>
      <c r="L188" s="38"/>
      <c r="M188" s="74"/>
    </row>
    <row r="189" spans="1:13">
      <c r="A189" s="91" t="s">
        <v>434</v>
      </c>
      <c r="B189" s="48" t="s">
        <v>44</v>
      </c>
      <c r="C189" s="45" t="s">
        <v>248</v>
      </c>
      <c r="D189" s="14" t="s">
        <v>310</v>
      </c>
      <c r="E189" s="300" t="s">
        <v>310</v>
      </c>
      <c r="F189" s="1" t="s">
        <v>67</v>
      </c>
      <c r="G189" s="322"/>
      <c r="H189" s="237" t="s">
        <v>837</v>
      </c>
      <c r="I189" s="237" t="s">
        <v>837</v>
      </c>
      <c r="J189" s="237" t="s">
        <v>837</v>
      </c>
      <c r="K189" s="302" t="s">
        <v>837</v>
      </c>
      <c r="L189" s="74"/>
      <c r="M189" s="74"/>
    </row>
    <row r="190" spans="1:13" ht="15" customHeight="1">
      <c r="A190" s="88" t="s">
        <v>505</v>
      </c>
      <c r="B190" s="257" t="s">
        <v>506</v>
      </c>
      <c r="C190" s="46"/>
      <c r="D190" s="14" t="s">
        <v>311</v>
      </c>
      <c r="E190" s="300" t="s">
        <v>665</v>
      </c>
      <c r="F190" s="234" t="s">
        <v>235</v>
      </c>
      <c r="G190" s="241"/>
      <c r="H190" s="237">
        <v>1</v>
      </c>
      <c r="I190" s="237">
        <v>3</v>
      </c>
      <c r="J190" s="237">
        <v>2</v>
      </c>
      <c r="K190" s="302">
        <v>1</v>
      </c>
      <c r="L190" s="74"/>
      <c r="M190" s="74"/>
    </row>
    <row r="191" spans="1:13" ht="15" customHeight="1">
      <c r="A191" s="91" t="s">
        <v>435</v>
      </c>
      <c r="B191" s="72" t="s">
        <v>45</v>
      </c>
      <c r="C191" s="15" t="s">
        <v>247</v>
      </c>
      <c r="D191" s="15" t="s">
        <v>504</v>
      </c>
      <c r="E191" s="300" t="s">
        <v>845</v>
      </c>
      <c r="F191" s="1" t="s">
        <v>569</v>
      </c>
      <c r="G191" s="241"/>
      <c r="H191" s="237">
        <v>2</v>
      </c>
      <c r="I191" s="237">
        <v>1</v>
      </c>
      <c r="J191" s="237">
        <v>2</v>
      </c>
      <c r="K191" s="302">
        <v>1</v>
      </c>
      <c r="L191" s="74"/>
      <c r="M191" s="74"/>
    </row>
    <row r="192" spans="1:13" ht="15" customHeight="1">
      <c r="A192" s="117" t="s">
        <v>712</v>
      </c>
      <c r="B192" s="335" t="s">
        <v>701</v>
      </c>
      <c r="C192" s="7" t="s">
        <v>721</v>
      </c>
      <c r="D192" s="7"/>
      <c r="E192" s="300" t="s">
        <v>593</v>
      </c>
      <c r="F192" s="269" t="s">
        <v>383</v>
      </c>
      <c r="G192" s="240"/>
      <c r="H192" s="237">
        <v>3</v>
      </c>
      <c r="I192" s="237">
        <v>2</v>
      </c>
      <c r="J192" s="237">
        <v>1</v>
      </c>
      <c r="K192" s="302">
        <v>3</v>
      </c>
      <c r="L192" s="122"/>
      <c r="M192" s="74"/>
    </row>
    <row r="193" spans="1:13">
      <c r="A193" s="91" t="s">
        <v>436</v>
      </c>
      <c r="B193" s="89" t="s">
        <v>256</v>
      </c>
      <c r="C193" s="46"/>
      <c r="D193" s="14" t="s">
        <v>305</v>
      </c>
      <c r="E193" s="300" t="s">
        <v>791</v>
      </c>
      <c r="F193" s="287" t="s">
        <v>945</v>
      </c>
      <c r="G193" s="241"/>
      <c r="H193" s="237" t="s">
        <v>838</v>
      </c>
      <c r="I193" s="237" t="s">
        <v>838</v>
      </c>
      <c r="J193" s="237" t="s">
        <v>838</v>
      </c>
      <c r="K193" s="302" t="s">
        <v>838</v>
      </c>
      <c r="L193" s="74"/>
      <c r="M193" s="74"/>
    </row>
    <row r="194" spans="1:13" ht="15" customHeight="1">
      <c r="A194" s="91" t="s">
        <v>437</v>
      </c>
      <c r="B194" s="48" t="s">
        <v>46</v>
      </c>
      <c r="C194" s="45"/>
      <c r="D194" s="14" t="s">
        <v>13</v>
      </c>
      <c r="E194" s="300" t="s">
        <v>670</v>
      </c>
      <c r="F194" s="1" t="s">
        <v>73</v>
      </c>
      <c r="G194" s="241"/>
      <c r="H194" s="237">
        <v>2</v>
      </c>
      <c r="I194" s="237" t="s">
        <v>837</v>
      </c>
      <c r="J194" s="237" t="s">
        <v>837</v>
      </c>
      <c r="K194" s="302" t="s">
        <v>837</v>
      </c>
      <c r="L194" s="143"/>
      <c r="M194" s="74"/>
    </row>
    <row r="195" spans="1:13">
      <c r="A195" s="91" t="s">
        <v>438</v>
      </c>
      <c r="B195" s="109" t="s">
        <v>47</v>
      </c>
      <c r="C195" s="15" t="s">
        <v>247</v>
      </c>
      <c r="D195" s="15" t="s">
        <v>318</v>
      </c>
      <c r="E195" s="300" t="s">
        <v>843</v>
      </c>
      <c r="F195" s="1" t="s">
        <v>81</v>
      </c>
      <c r="G195" s="241"/>
      <c r="H195" s="237">
        <v>1</v>
      </c>
      <c r="I195" s="237">
        <v>1</v>
      </c>
      <c r="J195" s="237">
        <v>1</v>
      </c>
      <c r="K195" s="302">
        <v>1</v>
      </c>
      <c r="L195" s="37"/>
      <c r="M195" s="74"/>
    </row>
    <row r="196" spans="1:13" ht="15" customHeight="1">
      <c r="A196" s="91" t="s">
        <v>439</v>
      </c>
      <c r="B196" s="87" t="s">
        <v>303</v>
      </c>
      <c r="C196" s="46"/>
      <c r="D196" s="14" t="s">
        <v>301</v>
      </c>
      <c r="E196" s="300" t="s">
        <v>301</v>
      </c>
      <c r="F196" s="7" t="s">
        <v>304</v>
      </c>
      <c r="G196" s="241"/>
      <c r="H196" s="237">
        <v>1</v>
      </c>
      <c r="I196" s="237">
        <v>2</v>
      </c>
      <c r="J196" s="237">
        <v>1</v>
      </c>
      <c r="K196" s="302">
        <v>2</v>
      </c>
      <c r="L196" s="84" t="s">
        <v>300</v>
      </c>
      <c r="M196" s="74"/>
    </row>
    <row r="197" spans="1:13" ht="15" customHeight="1">
      <c r="A197" s="91" t="s">
        <v>440</v>
      </c>
      <c r="B197" s="48" t="s">
        <v>61</v>
      </c>
      <c r="C197" s="45"/>
      <c r="D197" s="14" t="s">
        <v>299</v>
      </c>
      <c r="E197" s="300" t="s">
        <v>612</v>
      </c>
      <c r="F197" s="1" t="s">
        <v>149</v>
      </c>
      <c r="G197" s="241"/>
      <c r="H197" s="237">
        <v>2</v>
      </c>
      <c r="I197" s="237">
        <v>1</v>
      </c>
      <c r="J197" s="237">
        <v>2</v>
      </c>
      <c r="K197" s="302">
        <v>1</v>
      </c>
      <c r="L197" s="74"/>
      <c r="M197" s="74"/>
    </row>
    <row r="198" spans="1:13" ht="15" customHeight="1">
      <c r="A198" s="91" t="s">
        <v>441</v>
      </c>
      <c r="B198" s="62" t="s">
        <v>217</v>
      </c>
      <c r="C198" s="46"/>
      <c r="D198" s="14" t="s">
        <v>311</v>
      </c>
      <c r="E198" s="300" t="s">
        <v>667</v>
      </c>
      <c r="F198" s="7" t="s">
        <v>161</v>
      </c>
      <c r="G198" s="241"/>
      <c r="H198" s="237">
        <v>2</v>
      </c>
      <c r="I198" s="237">
        <v>1</v>
      </c>
      <c r="J198" s="237">
        <v>3</v>
      </c>
      <c r="K198" s="302">
        <v>2</v>
      </c>
      <c r="L198" s="74"/>
      <c r="M198" s="74"/>
    </row>
    <row r="199" spans="1:13">
      <c r="A199" s="88" t="s">
        <v>502</v>
      </c>
      <c r="B199" s="191" t="s">
        <v>501</v>
      </c>
      <c r="C199" s="15" t="s">
        <v>247</v>
      </c>
      <c r="D199" s="15" t="s">
        <v>504</v>
      </c>
      <c r="E199" s="300" t="s">
        <v>848</v>
      </c>
      <c r="F199" s="7" t="s">
        <v>228</v>
      </c>
      <c r="G199" s="241"/>
      <c r="H199" s="237">
        <v>3</v>
      </c>
      <c r="I199" s="237" t="s">
        <v>835</v>
      </c>
      <c r="J199" s="237" t="s">
        <v>835</v>
      </c>
      <c r="K199" s="302" t="s">
        <v>835</v>
      </c>
      <c r="L199" s="74"/>
      <c r="M199" s="74"/>
    </row>
    <row r="200" spans="1:13">
      <c r="A200" s="100" t="s">
        <v>628</v>
      </c>
      <c r="B200" s="30" t="s">
        <v>584</v>
      </c>
      <c r="C200" s="55" t="s">
        <v>533</v>
      </c>
      <c r="D200" s="181" t="s">
        <v>537</v>
      </c>
      <c r="E200" s="300" t="s">
        <v>683</v>
      </c>
      <c r="F200" s="55" t="s">
        <v>212</v>
      </c>
      <c r="G200" s="322"/>
      <c r="H200" s="237">
        <v>1</v>
      </c>
      <c r="I200" s="237">
        <v>2</v>
      </c>
      <c r="J200" s="237">
        <v>1</v>
      </c>
      <c r="K200" s="302">
        <v>2</v>
      </c>
      <c r="L200" s="74"/>
      <c r="M200" s="74"/>
    </row>
    <row r="201" spans="1:13">
      <c r="A201" s="100" t="s">
        <v>626</v>
      </c>
      <c r="B201" s="30" t="s">
        <v>627</v>
      </c>
      <c r="C201" s="58" t="s">
        <v>572</v>
      </c>
      <c r="D201" s="7"/>
      <c r="E201" s="300" t="s">
        <v>885</v>
      </c>
      <c r="F201" s="7" t="s">
        <v>609</v>
      </c>
      <c r="G201" s="241"/>
      <c r="H201" s="237">
        <v>1</v>
      </c>
      <c r="I201" s="237">
        <v>2</v>
      </c>
      <c r="J201" s="237">
        <v>1</v>
      </c>
      <c r="K201" s="302">
        <v>2</v>
      </c>
      <c r="L201" s="37"/>
      <c r="M201" s="74"/>
    </row>
    <row r="202" spans="1:13" ht="15" customHeight="1">
      <c r="A202" s="91" t="s">
        <v>442</v>
      </c>
      <c r="B202" s="48" t="s">
        <v>112</v>
      </c>
      <c r="C202" s="45"/>
      <c r="D202" s="14" t="s">
        <v>299</v>
      </c>
      <c r="E202" s="300" t="s">
        <v>668</v>
      </c>
      <c r="F202" s="50" t="s">
        <v>101</v>
      </c>
      <c r="G202" s="241"/>
      <c r="H202" s="237">
        <v>3</v>
      </c>
      <c r="I202" s="237" t="s">
        <v>835</v>
      </c>
      <c r="J202" s="237" t="s">
        <v>835</v>
      </c>
      <c r="K202" s="302" t="s">
        <v>835</v>
      </c>
      <c r="L202" s="74"/>
      <c r="M202" s="74"/>
    </row>
    <row r="203" spans="1:13" ht="15" customHeight="1">
      <c r="A203" s="93" t="s">
        <v>443</v>
      </c>
      <c r="B203" s="43" t="s">
        <v>291</v>
      </c>
      <c r="C203" s="46"/>
      <c r="D203" s="14" t="s">
        <v>311</v>
      </c>
      <c r="E203" s="300" t="s">
        <v>593</v>
      </c>
      <c r="F203" s="7" t="s">
        <v>178</v>
      </c>
      <c r="G203" s="288"/>
      <c r="H203" s="237">
        <v>3</v>
      </c>
      <c r="I203" s="237">
        <v>2</v>
      </c>
      <c r="J203" s="237">
        <v>1</v>
      </c>
      <c r="K203" s="302">
        <v>3</v>
      </c>
      <c r="L203" s="37"/>
      <c r="M203" s="74"/>
    </row>
    <row r="204" spans="1:13" ht="15" customHeight="1">
      <c r="A204" s="100" t="s">
        <v>629</v>
      </c>
      <c r="B204" s="31" t="s">
        <v>585</v>
      </c>
      <c r="C204" s="55" t="s">
        <v>533</v>
      </c>
      <c r="D204" s="77" t="s">
        <v>536</v>
      </c>
      <c r="E204" s="300" t="s">
        <v>794</v>
      </c>
      <c r="F204" s="55" t="s">
        <v>530</v>
      </c>
      <c r="G204" s="241"/>
      <c r="H204" s="237">
        <v>1</v>
      </c>
      <c r="I204" s="237">
        <v>2</v>
      </c>
      <c r="J204" s="237">
        <v>1</v>
      </c>
      <c r="K204" s="302">
        <v>2</v>
      </c>
      <c r="L204" s="74"/>
      <c r="M204" s="74"/>
    </row>
    <row r="205" spans="1:13" ht="15" customHeight="1">
      <c r="A205" s="91" t="s">
        <v>444</v>
      </c>
      <c r="B205" s="71" t="s">
        <v>240</v>
      </c>
      <c r="C205" s="54"/>
      <c r="D205" s="14" t="s">
        <v>320</v>
      </c>
      <c r="E205" s="300" t="s">
        <v>667</v>
      </c>
      <c r="F205" s="1" t="s">
        <v>84</v>
      </c>
      <c r="G205" s="241"/>
      <c r="H205" s="237">
        <v>2</v>
      </c>
      <c r="I205" s="237">
        <v>1</v>
      </c>
      <c r="J205" s="237">
        <v>3</v>
      </c>
      <c r="K205" s="302">
        <v>2</v>
      </c>
      <c r="L205" s="99"/>
      <c r="M205" s="74"/>
    </row>
    <row r="206" spans="1:13">
      <c r="A206" s="91" t="s">
        <v>445</v>
      </c>
      <c r="B206" s="49" t="s">
        <v>224</v>
      </c>
      <c r="C206" s="46"/>
      <c r="D206" s="15" t="s">
        <v>311</v>
      </c>
      <c r="E206" s="300" t="s">
        <v>851</v>
      </c>
      <c r="F206" s="9" t="s">
        <v>198</v>
      </c>
      <c r="G206" s="241"/>
      <c r="H206" s="237">
        <v>1</v>
      </c>
      <c r="I206" s="237">
        <v>3</v>
      </c>
      <c r="J206" s="237">
        <v>2</v>
      </c>
      <c r="K206" s="302">
        <v>1</v>
      </c>
      <c r="L206" s="74"/>
      <c r="M206" s="74"/>
    </row>
    <row r="207" spans="1:13" ht="15" customHeight="1">
      <c r="A207" s="91" t="s">
        <v>446</v>
      </c>
      <c r="B207" s="195" t="s">
        <v>298</v>
      </c>
      <c r="C207" s="46"/>
      <c r="D207" s="14" t="s">
        <v>311</v>
      </c>
      <c r="E207" s="300" t="s">
        <v>673</v>
      </c>
      <c r="F207" s="35" t="s">
        <v>209</v>
      </c>
      <c r="G207" s="241"/>
      <c r="H207" s="237">
        <v>2</v>
      </c>
      <c r="I207" s="237">
        <v>1</v>
      </c>
      <c r="J207" s="237">
        <v>2</v>
      </c>
      <c r="K207" s="302">
        <v>1</v>
      </c>
      <c r="L207" s="74"/>
      <c r="M207" s="74"/>
    </row>
    <row r="208" spans="1:13">
      <c r="A208" s="91" t="s">
        <v>447</v>
      </c>
      <c r="B208" s="73" t="s">
        <v>123</v>
      </c>
      <c r="C208" s="45"/>
      <c r="D208" s="15" t="s">
        <v>503</v>
      </c>
      <c r="E208" s="300" t="s">
        <v>685</v>
      </c>
      <c r="F208" s="1" t="s">
        <v>76</v>
      </c>
      <c r="G208" s="241"/>
      <c r="H208" s="237">
        <v>2</v>
      </c>
      <c r="I208" s="237">
        <v>1</v>
      </c>
      <c r="J208" s="237">
        <v>2</v>
      </c>
      <c r="K208" s="302">
        <v>1</v>
      </c>
      <c r="L208" s="74"/>
      <c r="M208" s="74"/>
    </row>
    <row r="209" spans="1:13" ht="15" customHeight="1">
      <c r="A209" s="91" t="s">
        <v>448</v>
      </c>
      <c r="B209" s="48" t="s">
        <v>48</v>
      </c>
      <c r="C209" s="45"/>
      <c r="D209" s="15" t="s">
        <v>140</v>
      </c>
      <c r="E209" s="300" t="s">
        <v>140</v>
      </c>
      <c r="F209" s="1" t="s">
        <v>86</v>
      </c>
      <c r="G209" s="241"/>
      <c r="H209" s="237">
        <v>2</v>
      </c>
      <c r="I209" s="237">
        <v>1</v>
      </c>
      <c r="J209" s="237">
        <v>2</v>
      </c>
      <c r="K209" s="302">
        <v>1</v>
      </c>
      <c r="L209" s="74"/>
      <c r="M209" s="74"/>
    </row>
    <row r="210" spans="1:13" ht="15" customHeight="1">
      <c r="A210" s="91" t="s">
        <v>449</v>
      </c>
      <c r="B210" s="48" t="s">
        <v>49</v>
      </c>
      <c r="C210" s="45"/>
      <c r="D210" s="80" t="s">
        <v>320</v>
      </c>
      <c r="E210" s="300" t="s">
        <v>672</v>
      </c>
      <c r="F210" s="1" t="s">
        <v>82</v>
      </c>
      <c r="G210" s="241"/>
      <c r="H210" s="237">
        <v>1</v>
      </c>
      <c r="I210" s="237">
        <v>2</v>
      </c>
      <c r="J210" s="237">
        <v>1</v>
      </c>
      <c r="K210" s="302">
        <v>2</v>
      </c>
      <c r="L210" s="37"/>
      <c r="M210" s="74"/>
    </row>
    <row r="211" spans="1:13">
      <c r="A211" s="91" t="s">
        <v>450</v>
      </c>
      <c r="B211" s="48" t="s">
        <v>124</v>
      </c>
      <c r="C211" s="45"/>
      <c r="D211" s="15" t="s">
        <v>503</v>
      </c>
      <c r="E211" s="300" t="s">
        <v>685</v>
      </c>
      <c r="F211" s="1" t="s">
        <v>72</v>
      </c>
      <c r="G211" s="241"/>
      <c r="H211" s="237">
        <v>2</v>
      </c>
      <c r="I211" s="237">
        <v>1</v>
      </c>
      <c r="J211" s="237">
        <v>2</v>
      </c>
      <c r="K211" s="302">
        <v>1</v>
      </c>
      <c r="L211" s="74"/>
      <c r="M211" s="74"/>
    </row>
    <row r="212" spans="1:13" ht="15" customHeight="1">
      <c r="A212" s="93" t="s">
        <v>451</v>
      </c>
      <c r="B212" s="48" t="s">
        <v>135</v>
      </c>
      <c r="C212" s="45"/>
      <c r="D212" s="14" t="s">
        <v>311</v>
      </c>
      <c r="E212" s="300" t="s">
        <v>614</v>
      </c>
      <c r="F212" s="1" t="s">
        <v>98</v>
      </c>
      <c r="G212" s="288"/>
      <c r="H212" s="237">
        <v>1</v>
      </c>
      <c r="I212" s="237">
        <v>3</v>
      </c>
      <c r="J212" s="237">
        <v>2</v>
      </c>
      <c r="K212" s="302">
        <v>1</v>
      </c>
      <c r="L212" s="37"/>
      <c r="M212" s="74"/>
    </row>
    <row r="213" spans="1:13">
      <c r="A213" s="100" t="s">
        <v>654</v>
      </c>
      <c r="B213" s="30" t="s">
        <v>577</v>
      </c>
      <c r="C213" s="7"/>
      <c r="D213" s="7" t="s">
        <v>517</v>
      </c>
      <c r="E213" s="300" t="s">
        <v>671</v>
      </c>
      <c r="F213" s="81" t="s">
        <v>351</v>
      </c>
      <c r="G213" s="241"/>
      <c r="H213" s="237">
        <v>2</v>
      </c>
      <c r="I213" s="237">
        <v>1</v>
      </c>
      <c r="J213" s="237">
        <v>2</v>
      </c>
      <c r="K213" s="302">
        <v>1</v>
      </c>
      <c r="L213" s="99"/>
      <c r="M213" s="74"/>
    </row>
    <row r="214" spans="1:13" ht="15" customHeight="1">
      <c r="A214" s="162" t="s">
        <v>788</v>
      </c>
      <c r="B214" s="256" t="s">
        <v>784</v>
      </c>
      <c r="C214" s="7" t="s">
        <v>789</v>
      </c>
      <c r="D214" s="7"/>
      <c r="E214" s="300" t="s">
        <v>305</v>
      </c>
      <c r="F214" s="164" t="s">
        <v>424</v>
      </c>
      <c r="G214" s="240"/>
      <c r="H214" s="237">
        <v>2</v>
      </c>
      <c r="I214" s="237">
        <v>1</v>
      </c>
      <c r="J214" s="237">
        <v>2</v>
      </c>
      <c r="K214" s="302" t="s">
        <v>836</v>
      </c>
      <c r="L214" s="74"/>
      <c r="M214" s="74"/>
    </row>
    <row r="215" spans="1:13" ht="15" customHeight="1">
      <c r="A215" s="91" t="s">
        <v>452</v>
      </c>
      <c r="B215" s="72" t="s">
        <v>50</v>
      </c>
      <c r="C215" s="15" t="s">
        <v>247</v>
      </c>
      <c r="D215" s="14" t="s">
        <v>511</v>
      </c>
      <c r="E215" s="300" t="s">
        <v>841</v>
      </c>
      <c r="F215" s="1" t="s">
        <v>69</v>
      </c>
      <c r="G215" s="241"/>
      <c r="H215" s="237">
        <v>3</v>
      </c>
      <c r="I215" s="237">
        <v>2</v>
      </c>
      <c r="J215" s="237">
        <v>1</v>
      </c>
      <c r="K215" s="302">
        <v>3</v>
      </c>
      <c r="L215" s="74"/>
      <c r="M215" s="74"/>
    </row>
    <row r="216" spans="1:13" ht="15" customHeight="1">
      <c r="A216" s="100" t="s">
        <v>655</v>
      </c>
      <c r="B216" s="30" t="s">
        <v>586</v>
      </c>
      <c r="C216" s="55" t="s">
        <v>533</v>
      </c>
      <c r="D216" s="77" t="s">
        <v>517</v>
      </c>
      <c r="E216" s="300" t="s">
        <v>685</v>
      </c>
      <c r="F216" s="55" t="s">
        <v>529</v>
      </c>
      <c r="G216" s="241"/>
      <c r="H216" s="237">
        <v>1</v>
      </c>
      <c r="I216" s="237">
        <v>2</v>
      </c>
      <c r="J216" s="237">
        <v>1</v>
      </c>
      <c r="K216" s="302">
        <v>2</v>
      </c>
      <c r="L216" s="74"/>
      <c r="M216" s="74"/>
    </row>
    <row r="217" spans="1:13">
      <c r="A217" s="91" t="s">
        <v>453</v>
      </c>
      <c r="B217" s="48" t="s">
        <v>51</v>
      </c>
      <c r="C217" s="45"/>
      <c r="D217" s="15" t="s">
        <v>299</v>
      </c>
      <c r="E217" s="300" t="s">
        <v>852</v>
      </c>
      <c r="F217" s="1" t="s">
        <v>68</v>
      </c>
      <c r="G217" s="241"/>
      <c r="H217" s="237">
        <v>1</v>
      </c>
      <c r="I217" s="237">
        <v>2</v>
      </c>
      <c r="J217" s="237">
        <v>1</v>
      </c>
      <c r="K217" s="302">
        <v>3</v>
      </c>
      <c r="L217" s="275" t="s">
        <v>930</v>
      </c>
      <c r="M217" s="74"/>
    </row>
    <row r="218" spans="1:13" ht="15" customHeight="1">
      <c r="A218" s="100" t="s">
        <v>602</v>
      </c>
      <c r="B218" s="316" t="s">
        <v>603</v>
      </c>
      <c r="C218" s="7" t="s">
        <v>610</v>
      </c>
      <c r="D218" s="7"/>
      <c r="E218" s="300" t="s">
        <v>672</v>
      </c>
      <c r="F218" s="96" t="s">
        <v>608</v>
      </c>
      <c r="G218" s="241"/>
      <c r="H218" s="237">
        <v>1</v>
      </c>
      <c r="I218" s="237">
        <v>2</v>
      </c>
      <c r="J218" s="237">
        <v>1</v>
      </c>
      <c r="K218" s="302">
        <v>2</v>
      </c>
      <c r="L218" s="74"/>
      <c r="M218" s="74"/>
    </row>
    <row r="219" spans="1:13">
      <c r="A219" s="100" t="s">
        <v>656</v>
      </c>
      <c r="B219" s="30" t="s">
        <v>587</v>
      </c>
      <c r="C219" s="55" t="s">
        <v>533</v>
      </c>
      <c r="D219" s="77" t="s">
        <v>542</v>
      </c>
      <c r="E219" s="300" t="s">
        <v>685</v>
      </c>
      <c r="F219" s="55" t="s">
        <v>530</v>
      </c>
      <c r="G219" s="241"/>
      <c r="H219" s="237">
        <v>2</v>
      </c>
      <c r="I219" s="237">
        <v>1</v>
      </c>
      <c r="J219" s="237">
        <v>2</v>
      </c>
      <c r="K219" s="302">
        <v>1</v>
      </c>
      <c r="L219" s="74"/>
      <c r="M219" s="74"/>
    </row>
    <row r="220" spans="1:13" ht="15" customHeight="1">
      <c r="A220" s="91" t="s">
        <v>454</v>
      </c>
      <c r="B220" s="48" t="s">
        <v>52</v>
      </c>
      <c r="C220" s="45"/>
      <c r="D220" s="14" t="s">
        <v>299</v>
      </c>
      <c r="E220" s="300" t="s">
        <v>668</v>
      </c>
      <c r="F220" s="1" t="s">
        <v>106</v>
      </c>
      <c r="G220" s="241"/>
      <c r="H220" s="237">
        <v>3</v>
      </c>
      <c r="I220" s="237" t="s">
        <v>835</v>
      </c>
      <c r="J220" s="237" t="s">
        <v>835</v>
      </c>
      <c r="K220" s="302" t="s">
        <v>835</v>
      </c>
      <c r="L220" s="74"/>
      <c r="M220" s="74"/>
    </row>
    <row r="221" spans="1:13" ht="15" customHeight="1">
      <c r="A221" s="91" t="s">
        <v>456</v>
      </c>
      <c r="B221" s="49" t="s">
        <v>157</v>
      </c>
      <c r="C221" s="45"/>
      <c r="D221" s="14" t="s">
        <v>311</v>
      </c>
      <c r="E221" s="300" t="s">
        <v>613</v>
      </c>
      <c r="F221" s="7" t="s">
        <v>108</v>
      </c>
      <c r="G221" s="241"/>
      <c r="H221" s="237">
        <v>3</v>
      </c>
      <c r="I221" s="237">
        <v>2</v>
      </c>
      <c r="J221" s="237">
        <v>1</v>
      </c>
      <c r="K221" s="302">
        <v>3</v>
      </c>
      <c r="L221" s="74"/>
      <c r="M221" s="74"/>
    </row>
    <row r="222" spans="1:13">
      <c r="A222" s="91" t="s">
        <v>457</v>
      </c>
      <c r="B222" s="49" t="s">
        <v>158</v>
      </c>
      <c r="C222" s="45"/>
      <c r="D222" s="14" t="s">
        <v>311</v>
      </c>
      <c r="E222" s="300" t="s">
        <v>613</v>
      </c>
      <c r="F222" s="7" t="s">
        <v>108</v>
      </c>
      <c r="G222" s="241"/>
      <c r="H222" s="237">
        <v>3</v>
      </c>
      <c r="I222" s="237">
        <v>2</v>
      </c>
      <c r="J222" s="237">
        <v>1</v>
      </c>
      <c r="K222" s="302">
        <v>3</v>
      </c>
      <c r="L222" s="74"/>
      <c r="M222" s="74"/>
    </row>
    <row r="223" spans="1:13">
      <c r="A223" s="150" t="s">
        <v>757</v>
      </c>
      <c r="B223" s="61" t="s">
        <v>751</v>
      </c>
      <c r="C223" s="7" t="s">
        <v>752</v>
      </c>
      <c r="D223" s="7"/>
      <c r="E223" s="300" t="s">
        <v>683</v>
      </c>
      <c r="F223" s="146" t="s">
        <v>118</v>
      </c>
      <c r="G223" s="240"/>
      <c r="H223" s="237">
        <v>1</v>
      </c>
      <c r="I223" s="237">
        <v>2</v>
      </c>
      <c r="J223" s="237">
        <v>1</v>
      </c>
      <c r="K223" s="302">
        <v>2</v>
      </c>
      <c r="L223" s="74"/>
      <c r="M223" s="74"/>
    </row>
    <row r="224" spans="1:13" ht="15" customHeight="1">
      <c r="A224" s="91" t="s">
        <v>458</v>
      </c>
      <c r="B224" s="71" t="s">
        <v>241</v>
      </c>
      <c r="C224" s="46"/>
      <c r="D224" s="14" t="s">
        <v>299</v>
      </c>
      <c r="E224" s="300" t="s">
        <v>668</v>
      </c>
      <c r="F224" s="32" t="s">
        <v>243</v>
      </c>
      <c r="G224" s="241"/>
      <c r="H224" s="237">
        <v>3</v>
      </c>
      <c r="I224" s="237" t="s">
        <v>835</v>
      </c>
      <c r="J224" s="237" t="s">
        <v>835</v>
      </c>
      <c r="K224" s="302" t="s">
        <v>835</v>
      </c>
      <c r="L224" s="74"/>
      <c r="M224" s="74"/>
    </row>
    <row r="225" spans="1:38" ht="15" customHeight="1">
      <c r="A225" s="100" t="s">
        <v>657</v>
      </c>
      <c r="B225" s="30" t="s">
        <v>523</v>
      </c>
      <c r="C225" s="77" t="s">
        <v>534</v>
      </c>
      <c r="D225" s="77" t="s">
        <v>517</v>
      </c>
      <c r="E225" s="300" t="s">
        <v>852</v>
      </c>
      <c r="F225" s="77" t="s">
        <v>405</v>
      </c>
      <c r="G225" s="347"/>
      <c r="H225" s="237">
        <v>1</v>
      </c>
      <c r="I225" s="237">
        <v>2</v>
      </c>
      <c r="J225" s="237">
        <v>1</v>
      </c>
      <c r="K225" s="302">
        <v>2</v>
      </c>
      <c r="L225" s="74"/>
      <c r="M225" s="74"/>
    </row>
    <row r="226" spans="1:38">
      <c r="A226" s="91" t="s">
        <v>459</v>
      </c>
      <c r="B226" s="71" t="s">
        <v>242</v>
      </c>
      <c r="C226" s="67"/>
      <c r="D226" s="172" t="s">
        <v>509</v>
      </c>
      <c r="E226" s="300" t="s">
        <v>306</v>
      </c>
      <c r="F226" s="90" t="s">
        <v>243</v>
      </c>
      <c r="G226" s="241"/>
      <c r="H226" s="237" t="s">
        <v>835</v>
      </c>
      <c r="I226" s="237" t="s">
        <v>835</v>
      </c>
      <c r="J226" s="237" t="s">
        <v>835</v>
      </c>
      <c r="K226" s="302" t="s">
        <v>835</v>
      </c>
      <c r="L226" s="74"/>
      <c r="M226" s="74"/>
    </row>
    <row r="227" spans="1:38">
      <c r="A227" s="91" t="s">
        <v>460</v>
      </c>
      <c r="B227" s="48" t="s">
        <v>134</v>
      </c>
      <c r="C227" s="45"/>
      <c r="D227" s="14" t="s">
        <v>13</v>
      </c>
      <c r="E227" s="300" t="s">
        <v>668</v>
      </c>
      <c r="F227" s="7" t="s">
        <v>150</v>
      </c>
      <c r="G227" s="241"/>
      <c r="H227" s="237">
        <v>3</v>
      </c>
      <c r="I227" s="237" t="s">
        <v>835</v>
      </c>
      <c r="J227" s="237" t="s">
        <v>835</v>
      </c>
      <c r="K227" s="302" t="s">
        <v>835</v>
      </c>
      <c r="L227" s="74"/>
      <c r="M227" s="74"/>
    </row>
    <row r="228" spans="1:38" ht="15" customHeight="1">
      <c r="A228" s="100" t="s">
        <v>658</v>
      </c>
      <c r="B228" s="30" t="s">
        <v>553</v>
      </c>
      <c r="C228" s="81" t="s">
        <v>557</v>
      </c>
      <c r="D228" s="78" t="s">
        <v>517</v>
      </c>
      <c r="E228" s="300" t="s">
        <v>672</v>
      </c>
      <c r="F228" s="81" t="s">
        <v>558</v>
      </c>
      <c r="G228" s="241"/>
      <c r="H228" s="237">
        <v>1</v>
      </c>
      <c r="I228" s="237">
        <v>2</v>
      </c>
      <c r="J228" s="237">
        <v>1</v>
      </c>
      <c r="K228" s="302">
        <v>2</v>
      </c>
      <c r="L228" s="124"/>
      <c r="M228" s="74"/>
    </row>
    <row r="229" spans="1:38">
      <c r="A229" s="91" t="s">
        <v>461</v>
      </c>
      <c r="B229" s="49" t="s">
        <v>168</v>
      </c>
      <c r="C229" s="45"/>
      <c r="D229" s="15" t="s">
        <v>314</v>
      </c>
      <c r="E229" s="300" t="s">
        <v>671</v>
      </c>
      <c r="F229" s="146" t="s">
        <v>118</v>
      </c>
      <c r="G229" s="354"/>
      <c r="H229" s="237">
        <v>2</v>
      </c>
      <c r="I229" s="237">
        <v>1</v>
      </c>
      <c r="J229" s="237">
        <v>2</v>
      </c>
      <c r="K229" s="302">
        <v>1</v>
      </c>
      <c r="L229" s="74"/>
      <c r="M229" s="74"/>
    </row>
    <row r="230" spans="1:38" ht="15" customHeight="1">
      <c r="A230" s="88" t="s">
        <v>526</v>
      </c>
      <c r="B230" s="337" t="s">
        <v>519</v>
      </c>
      <c r="C230" s="7"/>
      <c r="D230" s="14" t="s">
        <v>311</v>
      </c>
      <c r="E230" s="300" t="s">
        <v>614</v>
      </c>
      <c r="F230" s="146" t="s">
        <v>569</v>
      </c>
      <c r="G230" s="241"/>
      <c r="H230" s="237">
        <v>1</v>
      </c>
      <c r="I230" s="237">
        <v>3</v>
      </c>
      <c r="J230" s="237">
        <v>2</v>
      </c>
      <c r="K230" s="302">
        <v>1</v>
      </c>
      <c r="L230" s="74"/>
      <c r="M230" s="74"/>
    </row>
    <row r="231" spans="1:38" ht="15" customHeight="1">
      <c r="A231" s="100" t="s">
        <v>604</v>
      </c>
      <c r="B231" s="317" t="s">
        <v>605</v>
      </c>
      <c r="C231" s="7" t="s">
        <v>610</v>
      </c>
      <c r="D231" s="7"/>
      <c r="E231" s="300" t="s">
        <v>667</v>
      </c>
      <c r="F231" s="96" t="s">
        <v>608</v>
      </c>
      <c r="G231" s="241"/>
      <c r="H231" s="237">
        <v>2</v>
      </c>
      <c r="I231" s="237">
        <v>1</v>
      </c>
      <c r="J231" s="237">
        <v>3</v>
      </c>
      <c r="K231" s="302">
        <v>2</v>
      </c>
      <c r="L231" s="74"/>
      <c r="M231" s="74"/>
    </row>
    <row r="232" spans="1:38" ht="15" customHeight="1">
      <c r="A232" s="91" t="s">
        <v>462</v>
      </c>
      <c r="B232" s="43" t="s">
        <v>151</v>
      </c>
      <c r="C232" s="45" t="s">
        <v>250</v>
      </c>
      <c r="D232" s="14" t="s">
        <v>513</v>
      </c>
      <c r="E232" s="300" t="s">
        <v>685</v>
      </c>
      <c r="F232" s="50" t="s">
        <v>161</v>
      </c>
      <c r="G232" s="241"/>
      <c r="H232" s="237">
        <v>2</v>
      </c>
      <c r="I232" s="237">
        <v>1</v>
      </c>
      <c r="J232" s="237">
        <v>2</v>
      </c>
      <c r="K232" s="302">
        <v>2</v>
      </c>
      <c r="L232" s="275" t="s">
        <v>931</v>
      </c>
      <c r="M232" s="74"/>
    </row>
    <row r="233" spans="1:38">
      <c r="A233" s="91" t="s">
        <v>463</v>
      </c>
      <c r="B233" s="48" t="s">
        <v>107</v>
      </c>
      <c r="C233" s="45" t="s">
        <v>251</v>
      </c>
      <c r="D233" s="14" t="s">
        <v>306</v>
      </c>
      <c r="E233" s="300" t="s">
        <v>306</v>
      </c>
      <c r="F233" s="50" t="s">
        <v>141</v>
      </c>
      <c r="G233" s="241"/>
      <c r="H233" s="237" t="s">
        <v>835</v>
      </c>
      <c r="I233" s="237" t="s">
        <v>835</v>
      </c>
      <c r="J233" s="237" t="s">
        <v>835</v>
      </c>
      <c r="K233" s="302" t="s">
        <v>835</v>
      </c>
      <c r="L233" s="74"/>
      <c r="M233" s="74"/>
    </row>
    <row r="234" spans="1:38" s="214" customFormat="1" ht="15" customHeight="1">
      <c r="A234" s="88" t="s">
        <v>528</v>
      </c>
      <c r="B234" s="337" t="s">
        <v>521</v>
      </c>
      <c r="C234" s="7"/>
      <c r="D234" s="14" t="s">
        <v>311</v>
      </c>
      <c r="E234" s="300" t="s">
        <v>683</v>
      </c>
      <c r="F234" s="146" t="s">
        <v>792</v>
      </c>
      <c r="G234" s="241"/>
      <c r="H234" s="237">
        <v>1</v>
      </c>
      <c r="I234" s="237">
        <v>2</v>
      </c>
      <c r="J234" s="237">
        <v>1</v>
      </c>
      <c r="K234" s="302">
        <v>2</v>
      </c>
      <c r="L234" s="74" t="s">
        <v>560</v>
      </c>
      <c r="M234" s="74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</row>
    <row r="235" spans="1:38" ht="15" customHeight="1">
      <c r="A235" s="100" t="s">
        <v>659</v>
      </c>
      <c r="B235" s="30" t="s">
        <v>554</v>
      </c>
      <c r="C235" s="81" t="s">
        <v>557</v>
      </c>
      <c r="D235" s="78" t="s">
        <v>517</v>
      </c>
      <c r="E235" s="300" t="s">
        <v>684</v>
      </c>
      <c r="F235" s="81" t="s">
        <v>211</v>
      </c>
      <c r="G235" s="241"/>
      <c r="H235" s="237">
        <v>2</v>
      </c>
      <c r="I235" s="237">
        <v>1</v>
      </c>
      <c r="J235" s="237">
        <v>3</v>
      </c>
      <c r="K235" s="302">
        <v>2</v>
      </c>
      <c r="L235" s="74"/>
      <c r="M235" s="74"/>
    </row>
    <row r="236" spans="1:38">
      <c r="A236" s="118" t="s">
        <v>713</v>
      </c>
      <c r="B236" s="335" t="s">
        <v>702</v>
      </c>
      <c r="C236" s="7" t="s">
        <v>721</v>
      </c>
      <c r="D236" s="7"/>
      <c r="E236" s="300" t="s">
        <v>665</v>
      </c>
      <c r="F236" s="121" t="s">
        <v>420</v>
      </c>
      <c r="G236" s="240"/>
      <c r="H236" s="237">
        <v>1</v>
      </c>
      <c r="I236" s="237">
        <v>3</v>
      </c>
      <c r="J236" s="237">
        <v>2</v>
      </c>
      <c r="K236" s="302">
        <v>1</v>
      </c>
      <c r="L236" s="74"/>
      <c r="M236" s="74"/>
    </row>
    <row r="237" spans="1:38">
      <c r="A237" s="217" t="s">
        <v>896</v>
      </c>
      <c r="B237" s="314" t="s">
        <v>868</v>
      </c>
      <c r="C237" s="7" t="s">
        <v>873</v>
      </c>
      <c r="D237" s="7"/>
      <c r="E237" s="300" t="s">
        <v>802</v>
      </c>
      <c r="F237" s="205" t="s">
        <v>871</v>
      </c>
      <c r="G237" s="240"/>
      <c r="H237" s="237">
        <v>1</v>
      </c>
      <c r="I237" s="237">
        <v>1</v>
      </c>
      <c r="J237" s="237">
        <v>1</v>
      </c>
      <c r="K237" s="302">
        <v>1</v>
      </c>
      <c r="L237" s="207" t="s">
        <v>884</v>
      </c>
      <c r="M237" s="51" t="s">
        <v>881</v>
      </c>
    </row>
    <row r="238" spans="1:38">
      <c r="A238" s="147" t="s">
        <v>737</v>
      </c>
      <c r="B238" s="136" t="s">
        <v>735</v>
      </c>
      <c r="C238" s="7" t="s">
        <v>739</v>
      </c>
      <c r="D238" s="7"/>
      <c r="E238" s="300" t="s">
        <v>795</v>
      </c>
      <c r="F238" s="133" t="s">
        <v>367</v>
      </c>
      <c r="G238" s="240"/>
      <c r="H238" s="237">
        <v>2</v>
      </c>
      <c r="I238" s="237">
        <v>1</v>
      </c>
      <c r="J238" s="237">
        <v>2</v>
      </c>
      <c r="K238" s="302">
        <v>1</v>
      </c>
      <c r="L238" s="74"/>
      <c r="M238" s="74"/>
    </row>
    <row r="239" spans="1:38" ht="15" customHeight="1">
      <c r="A239" s="91" t="s">
        <v>464</v>
      </c>
      <c r="B239" s="89" t="s">
        <v>257</v>
      </c>
      <c r="C239" s="46"/>
      <c r="D239" s="15" t="s">
        <v>13</v>
      </c>
      <c r="E239" s="300" t="s">
        <v>885</v>
      </c>
      <c r="F239" s="82" t="s">
        <v>260</v>
      </c>
      <c r="G239" s="241"/>
      <c r="H239" s="237">
        <v>3</v>
      </c>
      <c r="I239" s="237">
        <v>2</v>
      </c>
      <c r="J239" s="237">
        <v>1</v>
      </c>
      <c r="K239" s="302">
        <v>3</v>
      </c>
      <c r="L239" s="74"/>
      <c r="M239" s="74"/>
    </row>
    <row r="240" spans="1:38" ht="15" customHeight="1">
      <c r="A240" s="91" t="s">
        <v>465</v>
      </c>
      <c r="B240" s="48" t="s">
        <v>53</v>
      </c>
      <c r="C240" s="45"/>
      <c r="D240" s="14" t="s">
        <v>299</v>
      </c>
      <c r="E240" s="300" t="s">
        <v>669</v>
      </c>
      <c r="F240" s="1" t="s">
        <v>75</v>
      </c>
      <c r="G240" s="241"/>
      <c r="H240" s="237">
        <v>1</v>
      </c>
      <c r="I240" s="237" t="s">
        <v>836</v>
      </c>
      <c r="J240" s="237" t="s">
        <v>836</v>
      </c>
      <c r="K240" s="302" t="s">
        <v>836</v>
      </c>
      <c r="L240" s="74"/>
      <c r="M240" s="74"/>
    </row>
    <row r="241" spans="1:13" ht="15" customHeight="1">
      <c r="A241" s="91" t="s">
        <v>466</v>
      </c>
      <c r="B241" s="62" t="s">
        <v>216</v>
      </c>
      <c r="C241" s="67"/>
      <c r="D241" s="80" t="s">
        <v>314</v>
      </c>
      <c r="E241" s="300" t="s">
        <v>685</v>
      </c>
      <c r="F241" s="7" t="s">
        <v>228</v>
      </c>
      <c r="G241" s="241"/>
      <c r="H241" s="237">
        <v>1</v>
      </c>
      <c r="I241" s="237">
        <v>2</v>
      </c>
      <c r="J241" s="237">
        <v>1</v>
      </c>
      <c r="K241" s="302">
        <v>2</v>
      </c>
      <c r="L241" s="74"/>
      <c r="M241" s="74"/>
    </row>
    <row r="242" spans="1:13">
      <c r="A242" s="139" t="s">
        <v>681</v>
      </c>
      <c r="B242" s="335" t="s">
        <v>679</v>
      </c>
      <c r="C242" s="7" t="s">
        <v>682</v>
      </c>
      <c r="D242" s="7"/>
      <c r="E242" s="300" t="s">
        <v>613</v>
      </c>
      <c r="F242" s="112" t="s">
        <v>178</v>
      </c>
      <c r="G242" s="240"/>
      <c r="H242" s="237">
        <v>3</v>
      </c>
      <c r="I242" s="237">
        <v>2</v>
      </c>
      <c r="J242" s="237">
        <v>1</v>
      </c>
      <c r="K242" s="302">
        <v>3</v>
      </c>
      <c r="L242" s="38" t="s">
        <v>800</v>
      </c>
      <c r="M242" s="74"/>
    </row>
    <row r="243" spans="1:13">
      <c r="A243" s="91" t="s">
        <v>467</v>
      </c>
      <c r="B243" s="49" t="s">
        <v>173</v>
      </c>
      <c r="C243" s="45"/>
      <c r="D243" s="15" t="s">
        <v>139</v>
      </c>
      <c r="E243" s="300" t="s">
        <v>139</v>
      </c>
      <c r="F243" s="7" t="s">
        <v>176</v>
      </c>
      <c r="G243" s="241"/>
      <c r="H243" s="237">
        <v>2</v>
      </c>
      <c r="I243" s="237">
        <v>1</v>
      </c>
      <c r="J243" s="237">
        <v>3</v>
      </c>
      <c r="K243" s="302">
        <v>2</v>
      </c>
      <c r="L243" s="74"/>
      <c r="M243" s="74"/>
    </row>
    <row r="244" spans="1:13">
      <c r="A244" s="100" t="s">
        <v>660</v>
      </c>
      <c r="B244" s="30" t="s">
        <v>588</v>
      </c>
      <c r="C244" s="55" t="s">
        <v>533</v>
      </c>
      <c r="D244" s="77" t="s">
        <v>536</v>
      </c>
      <c r="E244" s="300" t="s">
        <v>885</v>
      </c>
      <c r="F244" s="55" t="s">
        <v>259</v>
      </c>
      <c r="G244" s="241"/>
      <c r="H244" s="237">
        <v>1</v>
      </c>
      <c r="I244" s="237">
        <v>1</v>
      </c>
      <c r="J244" s="237">
        <v>1</v>
      </c>
      <c r="K244" s="302">
        <v>2</v>
      </c>
      <c r="L244" s="74"/>
      <c r="M244" s="74"/>
    </row>
    <row r="245" spans="1:13" ht="15" customHeight="1">
      <c r="A245" s="91" t="s">
        <v>468</v>
      </c>
      <c r="B245" s="48" t="s">
        <v>54</v>
      </c>
      <c r="C245" s="47"/>
      <c r="D245" s="14" t="s">
        <v>320</v>
      </c>
      <c r="E245" s="300" t="s">
        <v>685</v>
      </c>
      <c r="F245" s="1" t="s">
        <v>78</v>
      </c>
      <c r="G245" s="241"/>
      <c r="H245" s="237">
        <v>1</v>
      </c>
      <c r="I245" s="237">
        <v>2</v>
      </c>
      <c r="J245" s="237">
        <v>1</v>
      </c>
      <c r="K245" s="302">
        <v>2</v>
      </c>
      <c r="L245" s="74"/>
      <c r="M245" s="74"/>
    </row>
    <row r="246" spans="1:13">
      <c r="A246" s="91" t="s">
        <v>469</v>
      </c>
      <c r="B246" s="48" t="s">
        <v>119</v>
      </c>
      <c r="C246" s="45" t="s">
        <v>251</v>
      </c>
      <c r="D246" s="14" t="s">
        <v>314</v>
      </c>
      <c r="E246" s="300" t="s">
        <v>791</v>
      </c>
      <c r="F246" s="1" t="s">
        <v>120</v>
      </c>
      <c r="G246" s="241"/>
      <c r="H246" s="237" t="s">
        <v>838</v>
      </c>
      <c r="I246" s="237" t="s">
        <v>838</v>
      </c>
      <c r="J246" s="237" t="s">
        <v>838</v>
      </c>
      <c r="K246" s="302" t="s">
        <v>838</v>
      </c>
      <c r="L246" s="74"/>
      <c r="M246" s="74"/>
    </row>
    <row r="247" spans="1:13" ht="15" customHeight="1">
      <c r="A247" s="91" t="s">
        <v>471</v>
      </c>
      <c r="B247" s="48" t="s">
        <v>470</v>
      </c>
      <c r="C247" s="45"/>
      <c r="D247" s="14" t="s">
        <v>299</v>
      </c>
      <c r="E247" s="300" t="s">
        <v>665</v>
      </c>
      <c r="F247" s="1" t="s">
        <v>152</v>
      </c>
      <c r="G247" s="241"/>
      <c r="H247" s="237">
        <v>1</v>
      </c>
      <c r="I247" s="237">
        <v>3</v>
      </c>
      <c r="J247" s="237">
        <v>2</v>
      </c>
      <c r="K247" s="302">
        <v>1</v>
      </c>
      <c r="L247" s="74"/>
      <c r="M247" s="74"/>
    </row>
    <row r="248" spans="1:13" ht="15" customHeight="1">
      <c r="A248" s="100" t="s">
        <v>630</v>
      </c>
      <c r="B248" s="30" t="s">
        <v>631</v>
      </c>
      <c r="C248" s="45"/>
      <c r="D248" s="14" t="s">
        <v>547</v>
      </c>
      <c r="E248" s="300" t="s">
        <v>670</v>
      </c>
      <c r="F248" s="1" t="s">
        <v>93</v>
      </c>
      <c r="G248" s="288"/>
      <c r="H248" s="237">
        <v>2</v>
      </c>
      <c r="I248" s="237" t="s">
        <v>837</v>
      </c>
      <c r="J248" s="237" t="s">
        <v>837</v>
      </c>
      <c r="K248" s="302" t="s">
        <v>837</v>
      </c>
      <c r="L248" s="92"/>
      <c r="M248" s="74"/>
    </row>
    <row r="249" spans="1:13">
      <c r="A249" s="91" t="s">
        <v>472</v>
      </c>
      <c r="B249" s="48" t="s">
        <v>136</v>
      </c>
      <c r="C249" s="45"/>
      <c r="D249" s="14" t="s">
        <v>13</v>
      </c>
      <c r="E249" s="300" t="s">
        <v>670</v>
      </c>
      <c r="F249" s="1" t="s">
        <v>93</v>
      </c>
      <c r="G249" s="241"/>
      <c r="H249" s="237">
        <v>2</v>
      </c>
      <c r="I249" s="237" t="s">
        <v>837</v>
      </c>
      <c r="J249" s="237" t="s">
        <v>837</v>
      </c>
      <c r="K249" s="302" t="s">
        <v>837</v>
      </c>
      <c r="L249" s="74"/>
      <c r="M249" s="74"/>
    </row>
    <row r="250" spans="1:13">
      <c r="A250" s="179" t="s">
        <v>822</v>
      </c>
      <c r="B250" s="179" t="s">
        <v>823</v>
      </c>
      <c r="C250" s="7" t="s">
        <v>826</v>
      </c>
      <c r="D250" s="7"/>
      <c r="E250" s="300" t="s">
        <v>667</v>
      </c>
      <c r="F250" s="164" t="s">
        <v>720</v>
      </c>
      <c r="G250" s="240"/>
      <c r="H250" s="237">
        <v>2</v>
      </c>
      <c r="I250" s="237">
        <v>1</v>
      </c>
      <c r="J250" s="237">
        <v>3</v>
      </c>
      <c r="K250" s="302">
        <v>2</v>
      </c>
      <c r="L250" s="74"/>
      <c r="M250" s="74"/>
    </row>
    <row r="251" spans="1:13" ht="15" customHeight="1">
      <c r="A251" s="91" t="s">
        <v>473</v>
      </c>
      <c r="B251" s="87" t="s">
        <v>302</v>
      </c>
      <c r="C251" s="46"/>
      <c r="D251" s="14" t="s">
        <v>301</v>
      </c>
      <c r="E251" s="300" t="s">
        <v>301</v>
      </c>
      <c r="F251" s="7" t="s">
        <v>85</v>
      </c>
      <c r="G251" s="241"/>
      <c r="H251" s="237">
        <v>1</v>
      </c>
      <c r="I251" s="237">
        <v>2</v>
      </c>
      <c r="J251" s="237">
        <v>1</v>
      </c>
      <c r="K251" s="302">
        <v>2</v>
      </c>
      <c r="L251" s="84" t="s">
        <v>300</v>
      </c>
      <c r="M251" s="74"/>
    </row>
    <row r="252" spans="1:13" ht="15" customHeight="1">
      <c r="A252" s="91" t="s">
        <v>474</v>
      </c>
      <c r="B252" s="48" t="s">
        <v>55</v>
      </c>
      <c r="C252" s="45"/>
      <c r="D252" s="14" t="s">
        <v>13</v>
      </c>
      <c r="E252" s="300" t="s">
        <v>842</v>
      </c>
      <c r="F252" s="1" t="s">
        <v>153</v>
      </c>
      <c r="G252" s="241"/>
      <c r="H252" s="237">
        <v>2</v>
      </c>
      <c r="I252" s="237">
        <v>2</v>
      </c>
      <c r="J252" s="237">
        <v>2</v>
      </c>
      <c r="K252" s="302">
        <v>2</v>
      </c>
      <c r="L252" s="203"/>
      <c r="M252" s="74"/>
    </row>
    <row r="253" spans="1:13" ht="15" customHeight="1">
      <c r="A253" s="100" t="s">
        <v>606</v>
      </c>
      <c r="B253" s="317" t="s">
        <v>607</v>
      </c>
      <c r="C253" s="7" t="s">
        <v>610</v>
      </c>
      <c r="D253" s="7"/>
      <c r="E253" s="300" t="s">
        <v>672</v>
      </c>
      <c r="F253" s="96" t="s">
        <v>608</v>
      </c>
      <c r="G253" s="241"/>
      <c r="H253" s="237">
        <v>1</v>
      </c>
      <c r="I253" s="237">
        <v>2</v>
      </c>
      <c r="J253" s="237">
        <v>1</v>
      </c>
      <c r="K253" s="302">
        <v>2</v>
      </c>
      <c r="L253" s="74"/>
      <c r="M253" s="74"/>
    </row>
    <row r="254" spans="1:13" ht="15" customHeight="1">
      <c r="A254" s="308" t="s">
        <v>758</v>
      </c>
      <c r="B254" s="311" t="s">
        <v>759</v>
      </c>
      <c r="C254" s="7" t="s">
        <v>772</v>
      </c>
      <c r="D254" s="7"/>
      <c r="E254" s="300" t="s">
        <v>833</v>
      </c>
      <c r="F254" s="146" t="s">
        <v>946</v>
      </c>
      <c r="G254" s="240"/>
      <c r="H254" s="237">
        <v>1</v>
      </c>
      <c r="I254" s="237" t="s">
        <v>838</v>
      </c>
      <c r="J254" s="237" t="s">
        <v>838</v>
      </c>
      <c r="K254" s="302" t="s">
        <v>838</v>
      </c>
      <c r="L254" s="74"/>
      <c r="M254" s="74"/>
    </row>
    <row r="255" spans="1:13" s="168" customFormat="1">
      <c r="A255" s="91" t="s">
        <v>475</v>
      </c>
      <c r="B255" s="49" t="s">
        <v>221</v>
      </c>
      <c r="C255" s="46"/>
      <c r="D255" s="14" t="s">
        <v>320</v>
      </c>
      <c r="E255" s="300" t="s">
        <v>885</v>
      </c>
      <c r="F255" s="7" t="s">
        <v>223</v>
      </c>
      <c r="G255" s="241"/>
      <c r="H255" s="237">
        <v>1</v>
      </c>
      <c r="I255" s="237">
        <v>2</v>
      </c>
      <c r="J255" s="237">
        <v>1</v>
      </c>
      <c r="K255" s="302">
        <v>2</v>
      </c>
      <c r="L255" s="74"/>
      <c r="M255" s="74"/>
    </row>
    <row r="256" spans="1:13">
      <c r="A256" s="254" t="s">
        <v>956</v>
      </c>
      <c r="B256" s="297" t="s">
        <v>909</v>
      </c>
      <c r="C256" s="7"/>
      <c r="D256" s="7"/>
      <c r="E256" s="300"/>
      <c r="F256" s="288" t="s">
        <v>918</v>
      </c>
      <c r="G256" s="289"/>
      <c r="H256" s="237"/>
      <c r="I256" s="237"/>
      <c r="J256" s="237">
        <v>1</v>
      </c>
      <c r="K256" s="302">
        <v>2</v>
      </c>
      <c r="L256" s="290"/>
      <c r="M256" s="290"/>
    </row>
    <row r="257" spans="1:13" ht="15" customHeight="1">
      <c r="A257" s="91" t="s">
        <v>476</v>
      </c>
      <c r="B257" s="48" t="s">
        <v>5</v>
      </c>
      <c r="C257" s="45"/>
      <c r="D257" s="15" t="s">
        <v>13</v>
      </c>
      <c r="E257" s="300" t="s">
        <v>561</v>
      </c>
      <c r="F257" s="1" t="s">
        <v>75</v>
      </c>
      <c r="G257" s="241"/>
      <c r="H257" s="237">
        <v>2</v>
      </c>
      <c r="I257" s="237">
        <v>1</v>
      </c>
      <c r="J257" s="237">
        <v>2</v>
      </c>
      <c r="K257" s="302">
        <v>1</v>
      </c>
      <c r="L257" s="74"/>
      <c r="M257" s="74"/>
    </row>
    <row r="258" spans="1:13" ht="15" customHeight="1">
      <c r="A258" s="91" t="s">
        <v>477</v>
      </c>
      <c r="B258" s="89" t="s">
        <v>258</v>
      </c>
      <c r="C258" s="46"/>
      <c r="D258" s="80" t="s">
        <v>311</v>
      </c>
      <c r="E258" s="300" t="s">
        <v>613</v>
      </c>
      <c r="F258" s="82" t="s">
        <v>237</v>
      </c>
      <c r="G258" s="241"/>
      <c r="H258" s="237">
        <v>3</v>
      </c>
      <c r="I258" s="237">
        <v>2</v>
      </c>
      <c r="J258" s="237">
        <v>1</v>
      </c>
      <c r="K258" s="302">
        <v>3</v>
      </c>
      <c r="L258" s="38"/>
      <c r="M258" s="74"/>
    </row>
    <row r="259" spans="1:13" ht="15" customHeight="1">
      <c r="A259" s="91" t="s">
        <v>478</v>
      </c>
      <c r="B259" s="49" t="s">
        <v>159</v>
      </c>
      <c r="C259" s="45"/>
      <c r="D259" s="14" t="s">
        <v>13</v>
      </c>
      <c r="E259" s="300" t="s">
        <v>613</v>
      </c>
      <c r="F259" s="175" t="s">
        <v>160</v>
      </c>
      <c r="G259" s="241"/>
      <c r="H259" s="237">
        <v>3</v>
      </c>
      <c r="I259" s="237">
        <v>2</v>
      </c>
      <c r="J259" s="237">
        <v>1</v>
      </c>
      <c r="K259" s="302">
        <v>3</v>
      </c>
      <c r="L259" s="74"/>
      <c r="M259" s="74"/>
    </row>
    <row r="260" spans="1:13" ht="15" customHeight="1">
      <c r="A260" s="254" t="s">
        <v>957</v>
      </c>
      <c r="B260" s="297" t="s">
        <v>913</v>
      </c>
      <c r="C260" s="7"/>
      <c r="D260" s="7"/>
      <c r="E260" s="300"/>
      <c r="F260" s="288" t="s">
        <v>227</v>
      </c>
      <c r="G260" s="289"/>
      <c r="H260" s="237"/>
      <c r="I260" s="237"/>
      <c r="J260" s="237">
        <v>2</v>
      </c>
      <c r="K260" s="302">
        <v>1</v>
      </c>
      <c r="L260" s="290"/>
      <c r="M260" s="290"/>
    </row>
    <row r="261" spans="1:13" ht="15" customHeight="1">
      <c r="A261" s="117" t="s">
        <v>714</v>
      </c>
      <c r="B261" s="335" t="s">
        <v>703</v>
      </c>
      <c r="C261" s="7" t="s">
        <v>721</v>
      </c>
      <c r="D261" s="7"/>
      <c r="E261" s="300" t="s">
        <v>852</v>
      </c>
      <c r="F261" s="112" t="s">
        <v>717</v>
      </c>
      <c r="G261" s="240"/>
      <c r="H261" s="237">
        <v>1</v>
      </c>
      <c r="I261" s="237">
        <v>2</v>
      </c>
      <c r="J261" s="237">
        <v>1</v>
      </c>
      <c r="K261" s="302">
        <v>3</v>
      </c>
      <c r="L261" s="122"/>
      <c r="M261" s="74"/>
    </row>
    <row r="262" spans="1:13">
      <c r="A262" s="91" t="s">
        <v>479</v>
      </c>
      <c r="B262" s="48" t="s">
        <v>113</v>
      </c>
      <c r="C262" s="45"/>
      <c r="D262" s="15" t="s">
        <v>139</v>
      </c>
      <c r="E262" s="300" t="s">
        <v>139</v>
      </c>
      <c r="F262" s="1" t="s">
        <v>90</v>
      </c>
      <c r="G262" s="241"/>
      <c r="H262" s="237">
        <v>1</v>
      </c>
      <c r="I262" s="237">
        <v>3</v>
      </c>
      <c r="J262" s="237">
        <v>2</v>
      </c>
      <c r="K262" s="302">
        <v>1</v>
      </c>
      <c r="L262" s="74"/>
      <c r="M262" s="74"/>
    </row>
    <row r="263" spans="1:13">
      <c r="A263" s="91" t="s">
        <v>480</v>
      </c>
      <c r="B263" s="72" t="s">
        <v>56</v>
      </c>
      <c r="C263" s="15" t="s">
        <v>247</v>
      </c>
      <c r="D263" s="15" t="s">
        <v>315</v>
      </c>
      <c r="E263" s="300" t="s">
        <v>840</v>
      </c>
      <c r="F263" s="1" t="s">
        <v>87</v>
      </c>
      <c r="G263" s="241"/>
      <c r="H263" s="237">
        <v>1</v>
      </c>
      <c r="I263" s="237">
        <v>2</v>
      </c>
      <c r="J263" s="237">
        <v>1</v>
      </c>
      <c r="K263" s="302">
        <v>2</v>
      </c>
      <c r="L263" s="38"/>
      <c r="M263" s="74"/>
    </row>
    <row r="264" spans="1:13">
      <c r="A264" s="91" t="s">
        <v>481</v>
      </c>
      <c r="B264" s="49" t="s">
        <v>222</v>
      </c>
      <c r="C264" s="45"/>
      <c r="D264" s="15" t="s">
        <v>314</v>
      </c>
      <c r="E264" s="300" t="s">
        <v>671</v>
      </c>
      <c r="F264" s="1" t="s">
        <v>84</v>
      </c>
      <c r="G264" s="241"/>
      <c r="H264" s="237">
        <v>2</v>
      </c>
      <c r="I264" s="237">
        <v>1</v>
      </c>
      <c r="J264" s="237">
        <v>2</v>
      </c>
      <c r="K264" s="302">
        <v>1</v>
      </c>
      <c r="L264" s="74"/>
      <c r="M264" s="74"/>
    </row>
    <row r="265" spans="1:13" ht="15.75" customHeight="1">
      <c r="A265" s="91" t="s">
        <v>482</v>
      </c>
      <c r="B265" s="72" t="s">
        <v>57</v>
      </c>
      <c r="C265" s="15" t="s">
        <v>247</v>
      </c>
      <c r="D265" s="15" t="s">
        <v>512</v>
      </c>
      <c r="E265" s="300" t="s">
        <v>839</v>
      </c>
      <c r="F265" s="1" t="s">
        <v>84</v>
      </c>
      <c r="G265" s="241"/>
      <c r="H265" s="237">
        <v>2</v>
      </c>
      <c r="I265" s="237">
        <v>1</v>
      </c>
      <c r="J265" s="237">
        <v>2</v>
      </c>
      <c r="K265" s="302">
        <v>1</v>
      </c>
      <c r="L265" s="74"/>
      <c r="M265" s="74"/>
    </row>
    <row r="266" spans="1:13">
      <c r="A266" s="118" t="s">
        <v>715</v>
      </c>
      <c r="B266" s="335" t="s">
        <v>704</v>
      </c>
      <c r="C266" s="7" t="s">
        <v>721</v>
      </c>
      <c r="D266" s="7"/>
      <c r="E266" s="300" t="s">
        <v>794</v>
      </c>
      <c r="F266" s="112" t="s">
        <v>569</v>
      </c>
      <c r="G266" s="240"/>
      <c r="H266" s="237">
        <v>1</v>
      </c>
      <c r="I266" s="237">
        <v>2</v>
      </c>
      <c r="J266" s="237">
        <v>1</v>
      </c>
      <c r="K266" s="302">
        <v>2</v>
      </c>
      <c r="L266" s="122"/>
      <c r="M266" s="74"/>
    </row>
    <row r="267" spans="1:13">
      <c r="A267" s="91" t="s">
        <v>483</v>
      </c>
      <c r="B267" s="48" t="s">
        <v>58</v>
      </c>
      <c r="C267" s="45"/>
      <c r="D267" s="14" t="s">
        <v>299</v>
      </c>
      <c r="E267" s="300" t="s">
        <v>669</v>
      </c>
      <c r="F267" s="1" t="s">
        <v>154</v>
      </c>
      <c r="G267" s="241"/>
      <c r="H267" s="237">
        <v>1</v>
      </c>
      <c r="I267" s="237" t="s">
        <v>836</v>
      </c>
      <c r="J267" s="237" t="s">
        <v>836</v>
      </c>
      <c r="K267" s="302" t="s">
        <v>836</v>
      </c>
      <c r="L267" s="74"/>
      <c r="M267" s="74"/>
    </row>
    <row r="268" spans="1:13">
      <c r="A268" s="218" t="s">
        <v>484</v>
      </c>
      <c r="B268" s="48" t="s">
        <v>115</v>
      </c>
      <c r="C268" s="227"/>
      <c r="D268" s="228" t="s">
        <v>311</v>
      </c>
      <c r="E268" s="300" t="s">
        <v>667</v>
      </c>
      <c r="F268" s="1" t="s">
        <v>66</v>
      </c>
      <c r="G268" s="241"/>
      <c r="H268" s="237">
        <v>2</v>
      </c>
      <c r="I268" s="237">
        <v>1</v>
      </c>
      <c r="J268" s="237">
        <v>3</v>
      </c>
      <c r="K268" s="302">
        <v>2</v>
      </c>
      <c r="L268" s="74"/>
      <c r="M268" s="74"/>
    </row>
    <row r="269" spans="1:13">
      <c r="A269" s="253" t="s">
        <v>716</v>
      </c>
      <c r="B269" s="335" t="s">
        <v>705</v>
      </c>
      <c r="C269" s="7" t="s">
        <v>721</v>
      </c>
      <c r="D269" s="7"/>
      <c r="E269" s="300" t="s">
        <v>673</v>
      </c>
      <c r="F269" s="119" t="s">
        <v>266</v>
      </c>
      <c r="G269" s="240"/>
      <c r="H269" s="237">
        <v>2</v>
      </c>
      <c r="I269" s="237">
        <v>1</v>
      </c>
      <c r="J269" s="237">
        <v>2</v>
      </c>
      <c r="K269" s="302">
        <v>1</v>
      </c>
      <c r="L269" s="122"/>
      <c r="M269" s="74"/>
    </row>
    <row r="270" spans="1:13">
      <c r="A270" s="218" t="s">
        <v>485</v>
      </c>
      <c r="B270" s="48" t="s">
        <v>96</v>
      </c>
      <c r="C270" s="227"/>
      <c r="D270" s="228" t="s">
        <v>1</v>
      </c>
      <c r="E270" s="300" t="s">
        <v>852</v>
      </c>
      <c r="F270" s="1" t="s">
        <v>95</v>
      </c>
      <c r="G270" s="241"/>
      <c r="H270" s="237">
        <v>1</v>
      </c>
      <c r="I270" s="237">
        <v>2</v>
      </c>
      <c r="J270" s="237">
        <v>2</v>
      </c>
      <c r="K270" s="302">
        <v>1</v>
      </c>
      <c r="L270" s="74"/>
      <c r="M270" s="74"/>
    </row>
    <row r="271" spans="1:13">
      <c r="A271" s="221" t="s">
        <v>661</v>
      </c>
      <c r="B271" s="30" t="s">
        <v>589</v>
      </c>
      <c r="C271" s="265" t="s">
        <v>543</v>
      </c>
      <c r="D271" s="231" t="s">
        <v>517</v>
      </c>
      <c r="E271" s="300" t="s">
        <v>885</v>
      </c>
      <c r="F271" s="145" t="s">
        <v>756</v>
      </c>
      <c r="G271" s="241"/>
      <c r="H271" s="237">
        <v>1</v>
      </c>
      <c r="I271" s="237">
        <v>2</v>
      </c>
      <c r="J271" s="237">
        <v>1</v>
      </c>
      <c r="K271" s="302">
        <v>2</v>
      </c>
      <c r="L271" s="158"/>
      <c r="M271" s="74"/>
    </row>
    <row r="272" spans="1:13">
      <c r="A272" s="251" t="s">
        <v>897</v>
      </c>
      <c r="B272" s="326" t="s">
        <v>869</v>
      </c>
      <c r="C272" s="63" t="s">
        <v>873</v>
      </c>
      <c r="D272" s="63"/>
      <c r="E272" s="300" t="s">
        <v>671</v>
      </c>
      <c r="F272" s="144" t="s">
        <v>114</v>
      </c>
      <c r="G272" s="240"/>
      <c r="H272" s="237">
        <v>1</v>
      </c>
      <c r="I272" s="237">
        <v>1</v>
      </c>
      <c r="J272" s="237">
        <v>2</v>
      </c>
      <c r="K272" s="302">
        <v>1</v>
      </c>
      <c r="L272" s="74"/>
      <c r="M272" s="51" t="s">
        <v>882</v>
      </c>
    </row>
    <row r="273" spans="1:21">
      <c r="A273" s="218" t="s">
        <v>486</v>
      </c>
      <c r="B273" s="48" t="s">
        <v>59</v>
      </c>
      <c r="C273" s="227" t="s">
        <v>249</v>
      </c>
      <c r="D273" s="228" t="s">
        <v>310</v>
      </c>
      <c r="E273" s="300" t="s">
        <v>310</v>
      </c>
      <c r="F273" s="1" t="s">
        <v>80</v>
      </c>
      <c r="G273" s="241"/>
      <c r="H273" s="237" t="s">
        <v>837</v>
      </c>
      <c r="I273" s="237" t="s">
        <v>837</v>
      </c>
      <c r="J273" s="237" t="s">
        <v>837</v>
      </c>
      <c r="K273" s="302" t="s">
        <v>837</v>
      </c>
      <c r="L273" s="74"/>
      <c r="M273" s="74"/>
    </row>
    <row r="274" spans="1:21" s="28" customFormat="1">
      <c r="A274" s="299" t="s">
        <v>921</v>
      </c>
      <c r="B274" s="298" t="s">
        <v>914</v>
      </c>
      <c r="C274" s="7"/>
      <c r="D274" s="7"/>
      <c r="E274" s="300"/>
      <c r="F274" s="293" t="s">
        <v>920</v>
      </c>
      <c r="G274" s="289"/>
      <c r="H274" s="237"/>
      <c r="I274" s="237"/>
      <c r="J274" s="237">
        <v>2</v>
      </c>
      <c r="K274" s="302">
        <v>1</v>
      </c>
      <c r="L274" s="294"/>
      <c r="M274" s="294"/>
    </row>
    <row r="275" spans="1:21">
      <c r="A275" s="219" t="s">
        <v>525</v>
      </c>
      <c r="B275" s="61" t="s">
        <v>516</v>
      </c>
      <c r="C275" s="63"/>
      <c r="D275" s="228" t="s">
        <v>509</v>
      </c>
      <c r="E275" s="300" t="s">
        <v>685</v>
      </c>
      <c r="F275" s="94" t="s">
        <v>64</v>
      </c>
      <c r="G275" s="241"/>
      <c r="H275" s="237">
        <v>2</v>
      </c>
      <c r="I275" s="237">
        <v>1</v>
      </c>
      <c r="J275" s="237">
        <v>2</v>
      </c>
      <c r="K275" s="302">
        <v>1</v>
      </c>
      <c r="L275" s="37"/>
      <c r="M275" s="74"/>
    </row>
    <row r="276" spans="1:21">
      <c r="A276" s="218" t="s">
        <v>487</v>
      </c>
      <c r="B276" s="49" t="s">
        <v>170</v>
      </c>
      <c r="C276" s="227"/>
      <c r="D276" s="228" t="s">
        <v>311</v>
      </c>
      <c r="E276" s="300" t="s">
        <v>667</v>
      </c>
      <c r="F276" s="7" t="s">
        <v>166</v>
      </c>
      <c r="G276" s="241"/>
      <c r="H276" s="237">
        <v>2</v>
      </c>
      <c r="I276" s="237">
        <v>1</v>
      </c>
      <c r="J276" s="237">
        <v>3</v>
      </c>
      <c r="K276" s="302">
        <v>2</v>
      </c>
      <c r="L276" s="74"/>
      <c r="M276" s="74"/>
    </row>
    <row r="277" spans="1:21">
      <c r="A277" s="252" t="s">
        <v>922</v>
      </c>
      <c r="B277" s="97" t="s">
        <v>923</v>
      </c>
      <c r="C277" s="266" t="s">
        <v>165</v>
      </c>
      <c r="D277" s="266" t="s">
        <v>165</v>
      </c>
      <c r="E277" s="300" t="s">
        <v>924</v>
      </c>
      <c r="F277" s="248" t="s">
        <v>260</v>
      </c>
      <c r="G277" s="355"/>
      <c r="H277" s="237">
        <v>3</v>
      </c>
      <c r="I277" s="237">
        <v>2</v>
      </c>
      <c r="J277" s="237">
        <v>1</v>
      </c>
      <c r="K277" s="302">
        <v>3</v>
      </c>
      <c r="L277" s="249"/>
      <c r="M277" s="250"/>
    </row>
    <row r="278" spans="1:21">
      <c r="A278" s="218" t="s">
        <v>488</v>
      </c>
      <c r="B278" s="49" t="s">
        <v>177</v>
      </c>
      <c r="C278" s="227"/>
      <c r="D278" s="228" t="s">
        <v>320</v>
      </c>
      <c r="E278" s="300" t="s">
        <v>670</v>
      </c>
      <c r="F278" s="96" t="s">
        <v>724</v>
      </c>
      <c r="G278" s="241"/>
      <c r="H278" s="237">
        <v>2</v>
      </c>
      <c r="I278" s="237" t="s">
        <v>837</v>
      </c>
      <c r="J278" s="237" t="s">
        <v>837</v>
      </c>
      <c r="K278" s="302" t="s">
        <v>837</v>
      </c>
      <c r="L278" s="74"/>
      <c r="M278" s="74"/>
    </row>
    <row r="279" spans="1:21">
      <c r="A279" s="218" t="s">
        <v>489</v>
      </c>
      <c r="B279" s="49" t="s">
        <v>169</v>
      </c>
      <c r="C279" s="227" t="s">
        <v>250</v>
      </c>
      <c r="D279" s="228" t="s">
        <v>306</v>
      </c>
      <c r="E279" s="300" t="s">
        <v>306</v>
      </c>
      <c r="F279" s="7" t="s">
        <v>317</v>
      </c>
      <c r="G279" s="241"/>
      <c r="H279" s="237" t="s">
        <v>835</v>
      </c>
      <c r="I279" s="237" t="s">
        <v>835</v>
      </c>
      <c r="J279" s="237" t="s">
        <v>835</v>
      </c>
      <c r="K279" s="302" t="s">
        <v>835</v>
      </c>
      <c r="L279" s="74"/>
      <c r="M279" s="74"/>
    </row>
    <row r="280" spans="1:21">
      <c r="A280" s="149" t="s">
        <v>747</v>
      </c>
      <c r="B280" s="142" t="s">
        <v>745</v>
      </c>
      <c r="C280" s="7" t="s">
        <v>748</v>
      </c>
      <c r="D280" s="7"/>
      <c r="E280" s="300" t="s">
        <v>798</v>
      </c>
      <c r="F280" s="272" t="s">
        <v>110</v>
      </c>
      <c r="G280" s="240"/>
      <c r="H280" s="237">
        <v>2</v>
      </c>
      <c r="I280" s="237">
        <v>1</v>
      </c>
      <c r="J280" s="237">
        <v>2</v>
      </c>
      <c r="K280" s="302">
        <v>1</v>
      </c>
      <c r="L280" s="74"/>
      <c r="M280" s="74"/>
      <c r="N280" s="213"/>
      <c r="O280" s="213"/>
      <c r="P280" s="213"/>
      <c r="Q280" s="213"/>
      <c r="R280" s="213"/>
      <c r="S280" s="213"/>
      <c r="T280" s="213"/>
      <c r="U280" s="213"/>
    </row>
    <row r="281" spans="1:21">
      <c r="A281" s="243" t="s">
        <v>662</v>
      </c>
      <c r="B281" s="244" t="s">
        <v>555</v>
      </c>
      <c r="C281" s="245" t="s">
        <v>557</v>
      </c>
      <c r="D281" s="246" t="s">
        <v>517</v>
      </c>
      <c r="E281" s="300" t="s">
        <v>778</v>
      </c>
      <c r="F281" s="271" t="s">
        <v>694</v>
      </c>
      <c r="G281" s="356"/>
      <c r="H281" s="237">
        <v>2</v>
      </c>
      <c r="I281" s="237">
        <v>1</v>
      </c>
      <c r="J281" s="237">
        <v>2</v>
      </c>
      <c r="K281" s="302">
        <v>1</v>
      </c>
      <c r="L281" s="274"/>
      <c r="M281" s="74"/>
      <c r="N281" s="213"/>
      <c r="O281" s="213"/>
      <c r="P281" s="213"/>
      <c r="Q281" s="213"/>
      <c r="R281" s="213"/>
      <c r="S281" s="213"/>
      <c r="T281" s="213"/>
      <c r="U281" s="213"/>
    </row>
    <row r="282" spans="1:21">
      <c r="A282" s="179" t="s">
        <v>824</v>
      </c>
      <c r="B282" s="179" t="s">
        <v>825</v>
      </c>
      <c r="C282" s="7" t="s">
        <v>826</v>
      </c>
      <c r="D282" s="7"/>
      <c r="E282" s="300" t="s">
        <v>791</v>
      </c>
      <c r="F282" s="164" t="s">
        <v>773</v>
      </c>
      <c r="G282" s="240"/>
      <c r="H282" s="237" t="s">
        <v>838</v>
      </c>
      <c r="I282" s="237" t="s">
        <v>838</v>
      </c>
      <c r="J282" s="237" t="s">
        <v>838</v>
      </c>
      <c r="K282" s="302" t="s">
        <v>838</v>
      </c>
      <c r="L282" s="74"/>
      <c r="M282" s="74"/>
    </row>
    <row r="283" spans="1:21">
      <c r="A283" s="91" t="s">
        <v>490</v>
      </c>
      <c r="B283" s="43" t="s">
        <v>143</v>
      </c>
      <c r="C283" s="45"/>
      <c r="D283" s="14" t="s">
        <v>311</v>
      </c>
      <c r="E283" s="300" t="s">
        <v>670</v>
      </c>
      <c r="F283" s="1" t="s">
        <v>162</v>
      </c>
      <c r="G283" s="241"/>
      <c r="H283" s="237">
        <v>2</v>
      </c>
      <c r="I283" s="237" t="s">
        <v>837</v>
      </c>
      <c r="J283" s="237" t="s">
        <v>837</v>
      </c>
      <c r="K283" s="302" t="s">
        <v>837</v>
      </c>
      <c r="L283" s="74"/>
      <c r="M283" s="74"/>
    </row>
    <row r="284" spans="1:21">
      <c r="A284" s="91" t="s">
        <v>491</v>
      </c>
      <c r="B284" s="44" t="s">
        <v>230</v>
      </c>
      <c r="C284" s="46"/>
      <c r="D284" s="14" t="s">
        <v>320</v>
      </c>
      <c r="E284" s="300" t="s">
        <v>885</v>
      </c>
      <c r="F284" s="36" t="s">
        <v>231</v>
      </c>
      <c r="G284" s="241"/>
      <c r="H284" s="237">
        <v>1</v>
      </c>
      <c r="I284" s="237">
        <v>2</v>
      </c>
      <c r="J284" s="237">
        <v>1</v>
      </c>
      <c r="K284" s="302">
        <v>2</v>
      </c>
      <c r="L284" s="74"/>
      <c r="M284" s="74"/>
    </row>
    <row r="285" spans="1:21">
      <c r="A285" s="93" t="s">
        <v>492</v>
      </c>
      <c r="B285" s="49" t="s">
        <v>179</v>
      </c>
      <c r="C285" s="45"/>
      <c r="D285" s="14" t="s">
        <v>311</v>
      </c>
      <c r="E285" s="300" t="s">
        <v>665</v>
      </c>
      <c r="F285" s="7" t="s">
        <v>182</v>
      </c>
      <c r="G285" s="241"/>
      <c r="H285" s="237">
        <v>1</v>
      </c>
      <c r="I285" s="237">
        <v>3</v>
      </c>
      <c r="J285" s="237">
        <v>2</v>
      </c>
      <c r="K285" s="302">
        <v>1</v>
      </c>
      <c r="L285" s="37"/>
      <c r="M285" s="74"/>
    </row>
    <row r="286" spans="1:21">
      <c r="A286" s="91" t="s">
        <v>493</v>
      </c>
      <c r="B286" s="49" t="s">
        <v>180</v>
      </c>
      <c r="C286" s="45"/>
      <c r="D286" s="80" t="s">
        <v>320</v>
      </c>
      <c r="E286" s="300" t="s">
        <v>685</v>
      </c>
      <c r="F286" s="7" t="s">
        <v>183</v>
      </c>
      <c r="G286" s="241"/>
      <c r="H286" s="237">
        <v>1</v>
      </c>
      <c r="I286" s="237">
        <v>2</v>
      </c>
      <c r="J286" s="237">
        <v>1</v>
      </c>
      <c r="K286" s="302">
        <v>2</v>
      </c>
      <c r="L286" s="74"/>
      <c r="M286" s="74"/>
    </row>
    <row r="287" spans="1:21">
      <c r="A287" s="100" t="s">
        <v>663</v>
      </c>
      <c r="B287" s="30" t="s">
        <v>590</v>
      </c>
      <c r="C287" s="55" t="s">
        <v>533</v>
      </c>
      <c r="D287" s="77" t="s">
        <v>509</v>
      </c>
      <c r="E287" s="300" t="s">
        <v>885</v>
      </c>
      <c r="F287" s="55" t="s">
        <v>677</v>
      </c>
      <c r="G287" s="241"/>
      <c r="H287" s="237">
        <v>1</v>
      </c>
      <c r="I287" s="237">
        <v>2</v>
      </c>
      <c r="J287" s="237">
        <v>1</v>
      </c>
      <c r="K287" s="302">
        <v>2</v>
      </c>
      <c r="L287" s="107"/>
      <c r="M287" s="74"/>
    </row>
    <row r="288" spans="1:21">
      <c r="A288" s="91" t="s">
        <v>494</v>
      </c>
      <c r="B288" s="48" t="s">
        <v>62</v>
      </c>
      <c r="C288" s="45"/>
      <c r="D288" s="15" t="s">
        <v>139</v>
      </c>
      <c r="E288" s="300" t="s">
        <v>139</v>
      </c>
      <c r="F288" s="1" t="s">
        <v>64</v>
      </c>
      <c r="G288" s="241"/>
      <c r="H288" s="237">
        <v>1</v>
      </c>
      <c r="I288" s="237">
        <v>3</v>
      </c>
      <c r="J288" s="237">
        <v>2</v>
      </c>
      <c r="K288" s="302">
        <v>1</v>
      </c>
      <c r="L288" s="74"/>
      <c r="M288" s="74"/>
    </row>
    <row r="289" spans="1:13">
      <c r="A289" s="91" t="s">
        <v>495</v>
      </c>
      <c r="B289" s="49" t="s">
        <v>171</v>
      </c>
      <c r="C289" s="45"/>
      <c r="D289" s="15" t="s">
        <v>13</v>
      </c>
      <c r="E289" s="300" t="s">
        <v>796</v>
      </c>
      <c r="F289" s="7" t="s">
        <v>175</v>
      </c>
      <c r="G289" s="241"/>
      <c r="H289" s="237">
        <v>1</v>
      </c>
      <c r="I289" s="237">
        <v>2</v>
      </c>
      <c r="J289" s="237">
        <v>1</v>
      </c>
      <c r="K289" s="302">
        <v>2</v>
      </c>
      <c r="L289" s="74"/>
      <c r="M289" s="74"/>
    </row>
    <row r="290" spans="1:13">
      <c r="A290" s="91" t="s">
        <v>496</v>
      </c>
      <c r="B290" s="43" t="s">
        <v>207</v>
      </c>
      <c r="C290" s="46" t="s">
        <v>250</v>
      </c>
      <c r="D290" s="14" t="s">
        <v>310</v>
      </c>
      <c r="E290" s="300" t="s">
        <v>310</v>
      </c>
      <c r="F290" s="9" t="s">
        <v>215</v>
      </c>
      <c r="G290" s="241"/>
      <c r="H290" s="237" t="s">
        <v>837</v>
      </c>
      <c r="I290" s="237" t="s">
        <v>837</v>
      </c>
      <c r="J290" s="237" t="s">
        <v>837</v>
      </c>
      <c r="K290" s="302" t="s">
        <v>837</v>
      </c>
      <c r="L290" s="74"/>
      <c r="M290" s="74"/>
    </row>
    <row r="291" spans="1:13">
      <c r="A291" s="100" t="s">
        <v>664</v>
      </c>
      <c r="B291" s="30" t="s">
        <v>556</v>
      </c>
      <c r="C291" s="81" t="s">
        <v>557</v>
      </c>
      <c r="D291" s="78" t="s">
        <v>517</v>
      </c>
      <c r="E291" s="300" t="s">
        <v>594</v>
      </c>
      <c r="F291" s="270" t="s">
        <v>323</v>
      </c>
      <c r="G291" s="241"/>
      <c r="H291" s="237">
        <v>1</v>
      </c>
      <c r="I291" s="237">
        <v>2</v>
      </c>
      <c r="J291" s="237">
        <v>1</v>
      </c>
      <c r="K291" s="302">
        <v>2</v>
      </c>
      <c r="L291" s="74"/>
      <c r="M291" s="74"/>
    </row>
    <row r="292" spans="1:13">
      <c r="A292" s="254">
        <v>20330</v>
      </c>
      <c r="B292" s="297" t="s">
        <v>925</v>
      </c>
      <c r="C292" s="292"/>
      <c r="D292" s="292"/>
      <c r="E292" s="300"/>
      <c r="F292" s="288" t="s">
        <v>145</v>
      </c>
      <c r="G292" s="292"/>
      <c r="H292" s="237"/>
      <c r="I292" s="237"/>
      <c r="J292" s="237">
        <v>2</v>
      </c>
      <c r="K292" s="302">
        <v>1</v>
      </c>
      <c r="L292" s="292"/>
      <c r="M292" s="292"/>
    </row>
    <row r="293" spans="1:13">
      <c r="A293" s="140">
        <v>20320</v>
      </c>
      <c r="B293" s="297" t="s">
        <v>926</v>
      </c>
      <c r="C293" s="292"/>
      <c r="D293" s="292"/>
      <c r="E293" s="300"/>
      <c r="F293" s="288" t="s">
        <v>918</v>
      </c>
      <c r="G293" s="292"/>
      <c r="H293" s="237"/>
      <c r="I293" s="237"/>
      <c r="J293" s="237">
        <v>2</v>
      </c>
      <c r="K293" s="302">
        <v>1</v>
      </c>
      <c r="L293" s="292"/>
      <c r="M293" s="292"/>
    </row>
    <row r="294" spans="1:13">
      <c r="A294" s="140">
        <v>20327</v>
      </c>
      <c r="B294" s="297" t="s">
        <v>927</v>
      </c>
      <c r="C294" s="292"/>
      <c r="D294" s="292"/>
      <c r="E294" s="300"/>
      <c r="F294" s="288" t="s">
        <v>918</v>
      </c>
      <c r="G294" s="292"/>
      <c r="H294" s="237"/>
      <c r="I294" s="237"/>
      <c r="J294" s="237">
        <v>2</v>
      </c>
      <c r="K294" s="302">
        <v>1</v>
      </c>
      <c r="L294" s="292"/>
      <c r="M294" s="292"/>
    </row>
    <row r="295" spans="1:13">
      <c r="A295" s="140">
        <v>20331</v>
      </c>
      <c r="B295" s="297" t="s">
        <v>928</v>
      </c>
      <c r="C295" s="292"/>
      <c r="D295" s="292"/>
      <c r="E295" s="300"/>
      <c r="F295" s="288" t="s">
        <v>918</v>
      </c>
      <c r="G295" s="292"/>
      <c r="H295" s="237"/>
      <c r="I295" s="237"/>
      <c r="J295" s="237">
        <v>2</v>
      </c>
      <c r="K295" s="302">
        <v>1</v>
      </c>
      <c r="L295" s="292"/>
      <c r="M295" s="292"/>
    </row>
    <row r="296" spans="1:13">
      <c r="A296" s="254">
        <v>20324</v>
      </c>
      <c r="B296" s="297" t="s">
        <v>929</v>
      </c>
      <c r="C296" s="292"/>
      <c r="D296" s="292"/>
      <c r="E296" s="300"/>
      <c r="F296" s="288" t="s">
        <v>918</v>
      </c>
      <c r="G296" s="292"/>
      <c r="H296" s="237"/>
      <c r="I296" s="237"/>
      <c r="J296" s="237">
        <v>2</v>
      </c>
      <c r="K296" s="302">
        <v>1</v>
      </c>
      <c r="L296" s="292"/>
      <c r="M296" s="292"/>
    </row>
    <row r="297" spans="1:13">
      <c r="A297" s="283" t="s">
        <v>934</v>
      </c>
      <c r="B297" s="61" t="s">
        <v>933</v>
      </c>
      <c r="C297" s="7"/>
      <c r="D297" s="7"/>
      <c r="E297" s="51"/>
      <c r="F297" s="133" t="s">
        <v>935</v>
      </c>
      <c r="G297" s="240"/>
      <c r="H297" s="75"/>
      <c r="I297" s="75"/>
      <c r="J297" s="75">
        <v>3</v>
      </c>
      <c r="K297" s="304">
        <v>2</v>
      </c>
      <c r="L297" s="74"/>
      <c r="M297" s="74"/>
    </row>
    <row r="298" spans="1:13">
      <c r="A298" s="254" t="s">
        <v>936</v>
      </c>
      <c r="B298" s="142" t="s">
        <v>937</v>
      </c>
      <c r="C298" s="7"/>
      <c r="D298" s="7"/>
      <c r="E298" s="51"/>
      <c r="F298" s="133" t="s">
        <v>77</v>
      </c>
      <c r="G298" s="240"/>
      <c r="H298" s="75"/>
      <c r="I298" s="75"/>
      <c r="J298" s="75">
        <v>1</v>
      </c>
      <c r="K298" s="304">
        <v>3</v>
      </c>
      <c r="L298" s="74"/>
      <c r="M298" s="74"/>
    </row>
  </sheetData>
  <sheetProtection formatCells="0" formatColumns="0" insertColumns="0" insertRows="0" deleteColumns="0" deleteRows="0"/>
  <autoFilter ref="A1:L298"/>
  <sortState ref="A2:N296">
    <sortCondition ref="B2"/>
  </sortState>
  <pageMargins left="0" right="0" top="0" bottom="0" header="0" footer="0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1" sqref="N31"/>
    </sheetView>
  </sheetViews>
  <sheetFormatPr defaultRowHeight="15"/>
  <cols>
    <col min="1" max="1" width="10.7109375" style="359" bestFit="1" customWidth="1"/>
    <col min="2" max="5" width="9.140625" style="359"/>
    <col min="6" max="16384" width="9.140625" style="358"/>
  </cols>
  <sheetData>
    <row r="1" spans="1:5" s="364" customFormat="1">
      <c r="A1" s="364" t="s">
        <v>959</v>
      </c>
      <c r="B1" s="364" t="s">
        <v>835</v>
      </c>
      <c r="C1" s="364" t="s">
        <v>836</v>
      </c>
      <c r="D1" s="364" t="s">
        <v>837</v>
      </c>
      <c r="E1" s="364" t="s">
        <v>838</v>
      </c>
    </row>
    <row r="2" spans="1:5">
      <c r="A2" s="362">
        <v>42948</v>
      </c>
      <c r="B2" s="360">
        <v>2</v>
      </c>
      <c r="C2" s="360" t="s">
        <v>285</v>
      </c>
      <c r="D2" s="360">
        <v>3</v>
      </c>
      <c r="E2" s="360">
        <v>1</v>
      </c>
    </row>
    <row r="3" spans="1:5">
      <c r="A3" s="362">
        <v>42949</v>
      </c>
      <c r="B3" s="360">
        <v>2</v>
      </c>
      <c r="C3" s="360" t="s">
        <v>285</v>
      </c>
      <c r="D3" s="360">
        <v>3</v>
      </c>
      <c r="E3" s="360">
        <v>1</v>
      </c>
    </row>
    <row r="4" spans="1:5">
      <c r="A4" s="362">
        <v>42950</v>
      </c>
      <c r="B4" s="360">
        <v>2</v>
      </c>
      <c r="C4" s="360">
        <v>1</v>
      </c>
      <c r="D4" s="360">
        <v>3</v>
      </c>
      <c r="E4" s="360" t="s">
        <v>285</v>
      </c>
    </row>
    <row r="5" spans="1:5">
      <c r="A5" s="362">
        <v>42951</v>
      </c>
      <c r="B5" s="360">
        <v>2</v>
      </c>
      <c r="C5" s="360">
        <v>1</v>
      </c>
      <c r="D5" s="360" t="s">
        <v>285</v>
      </c>
      <c r="E5" s="360">
        <v>3</v>
      </c>
    </row>
    <row r="6" spans="1:5">
      <c r="A6" s="362">
        <v>42952</v>
      </c>
      <c r="B6" s="360">
        <v>2</v>
      </c>
      <c r="C6" s="360">
        <v>1</v>
      </c>
      <c r="D6" s="360" t="s">
        <v>285</v>
      </c>
      <c r="E6" s="360">
        <v>3</v>
      </c>
    </row>
    <row r="7" spans="1:5">
      <c r="A7" s="362">
        <v>42953</v>
      </c>
      <c r="B7" s="360" t="s">
        <v>285</v>
      </c>
      <c r="C7" s="360">
        <v>1</v>
      </c>
      <c r="D7" s="360">
        <v>2</v>
      </c>
      <c r="E7" s="360">
        <v>3</v>
      </c>
    </row>
    <row r="8" spans="1:5">
      <c r="A8" s="362">
        <v>42954</v>
      </c>
      <c r="B8" s="360" t="s">
        <v>285</v>
      </c>
      <c r="C8" s="360">
        <v>1</v>
      </c>
      <c r="D8" s="360">
        <v>2</v>
      </c>
      <c r="E8" s="360">
        <v>3</v>
      </c>
    </row>
    <row r="9" spans="1:5">
      <c r="A9" s="362">
        <v>42955</v>
      </c>
      <c r="B9" s="360">
        <v>1</v>
      </c>
      <c r="C9" s="360" t="s">
        <v>285</v>
      </c>
      <c r="D9" s="360">
        <v>2</v>
      </c>
      <c r="E9" s="360">
        <v>3</v>
      </c>
    </row>
    <row r="10" spans="1:5">
      <c r="A10" s="362">
        <v>42956</v>
      </c>
      <c r="B10" s="360">
        <v>1</v>
      </c>
      <c r="C10" s="360">
        <v>3</v>
      </c>
      <c r="D10" s="360">
        <v>2</v>
      </c>
      <c r="E10" s="360" t="s">
        <v>285</v>
      </c>
    </row>
    <row r="11" spans="1:5">
      <c r="A11" s="362">
        <v>42957</v>
      </c>
      <c r="B11" s="360">
        <v>1</v>
      </c>
      <c r="C11" s="360">
        <v>3</v>
      </c>
      <c r="D11" s="360">
        <v>2</v>
      </c>
      <c r="E11" s="360" t="s">
        <v>285</v>
      </c>
    </row>
    <row r="12" spans="1:5">
      <c r="A12" s="362">
        <v>42958</v>
      </c>
      <c r="B12" s="360">
        <v>1</v>
      </c>
      <c r="C12" s="363"/>
      <c r="D12" s="360" t="s">
        <v>285</v>
      </c>
      <c r="E12" s="360">
        <v>2</v>
      </c>
    </row>
    <row r="13" spans="1:5">
      <c r="A13" s="362">
        <v>42959</v>
      </c>
      <c r="B13" s="363"/>
      <c r="C13" s="363"/>
      <c r="D13" s="363"/>
      <c r="E13" s="363"/>
    </row>
    <row r="14" spans="1:5">
      <c r="A14" s="362">
        <v>42960</v>
      </c>
      <c r="B14" s="363"/>
      <c r="C14" s="363"/>
      <c r="D14" s="363"/>
      <c r="E14" s="363"/>
    </row>
    <row r="15" spans="1:5">
      <c r="A15" s="362">
        <v>42961</v>
      </c>
      <c r="B15" s="363"/>
      <c r="C15" s="363"/>
      <c r="D15" s="363"/>
      <c r="E15" s="363"/>
    </row>
    <row r="16" spans="1:5">
      <c r="A16" s="362">
        <v>42962</v>
      </c>
      <c r="B16" s="360">
        <v>3</v>
      </c>
      <c r="C16" s="363"/>
      <c r="D16" s="363"/>
      <c r="E16" s="363"/>
    </row>
    <row r="17" spans="1:5">
      <c r="A17" s="362">
        <v>42963</v>
      </c>
      <c r="B17" s="360">
        <v>3</v>
      </c>
      <c r="C17" s="360">
        <v>2</v>
      </c>
      <c r="D17" s="360">
        <v>1</v>
      </c>
      <c r="E17" s="360" t="s">
        <v>285</v>
      </c>
    </row>
    <row r="18" spans="1:5">
      <c r="A18" s="362">
        <v>42964</v>
      </c>
      <c r="B18" s="360">
        <v>3</v>
      </c>
      <c r="C18" s="360">
        <v>2</v>
      </c>
      <c r="D18" s="360">
        <v>1</v>
      </c>
      <c r="E18" s="360" t="s">
        <v>285</v>
      </c>
    </row>
    <row r="19" spans="1:5">
      <c r="A19" s="362">
        <v>42965</v>
      </c>
      <c r="B19" s="360">
        <v>3</v>
      </c>
      <c r="C19" s="360">
        <v>2</v>
      </c>
      <c r="D19" s="360" t="s">
        <v>285</v>
      </c>
      <c r="E19" s="360">
        <v>1</v>
      </c>
    </row>
    <row r="20" spans="1:5">
      <c r="A20" s="362">
        <v>42966</v>
      </c>
      <c r="B20" s="360" t="s">
        <v>285</v>
      </c>
      <c r="C20" s="360">
        <v>2</v>
      </c>
      <c r="D20" s="360">
        <v>3</v>
      </c>
      <c r="E20" s="360">
        <v>1</v>
      </c>
    </row>
    <row r="21" spans="1:5">
      <c r="A21" s="362">
        <v>42967</v>
      </c>
      <c r="B21" s="360" t="s">
        <v>285</v>
      </c>
      <c r="C21" s="360">
        <v>2</v>
      </c>
      <c r="D21" s="360">
        <v>3</v>
      </c>
      <c r="E21" s="360">
        <v>1</v>
      </c>
    </row>
    <row r="22" spans="1:5">
      <c r="A22" s="362">
        <v>42968</v>
      </c>
      <c r="B22" s="360">
        <v>2</v>
      </c>
      <c r="C22" s="360" t="s">
        <v>285</v>
      </c>
      <c r="D22" s="360">
        <v>3</v>
      </c>
      <c r="E22" s="360">
        <v>1</v>
      </c>
    </row>
    <row r="23" spans="1:5">
      <c r="A23" s="362">
        <v>42969</v>
      </c>
      <c r="B23" s="360">
        <v>2</v>
      </c>
      <c r="C23" s="360" t="s">
        <v>285</v>
      </c>
      <c r="D23" s="360">
        <v>3</v>
      </c>
      <c r="E23" s="360">
        <v>1</v>
      </c>
    </row>
    <row r="24" spans="1:5">
      <c r="A24" s="362">
        <v>42970</v>
      </c>
      <c r="B24" s="360">
        <v>2</v>
      </c>
      <c r="C24" s="360">
        <v>1</v>
      </c>
      <c r="D24" s="360">
        <v>3</v>
      </c>
      <c r="E24" s="360" t="s">
        <v>285</v>
      </c>
    </row>
    <row r="25" spans="1:5">
      <c r="A25" s="362">
        <v>42971</v>
      </c>
      <c r="B25" s="360">
        <v>2</v>
      </c>
      <c r="C25" s="360">
        <v>1</v>
      </c>
      <c r="D25" s="360" t="s">
        <v>285</v>
      </c>
      <c r="E25" s="360">
        <v>3</v>
      </c>
    </row>
    <row r="26" spans="1:5">
      <c r="A26" s="362">
        <v>42972</v>
      </c>
      <c r="B26" s="360">
        <v>2</v>
      </c>
      <c r="C26" s="360">
        <v>1</v>
      </c>
      <c r="D26" s="360" t="s">
        <v>285</v>
      </c>
      <c r="E26" s="360">
        <v>3</v>
      </c>
    </row>
    <row r="27" spans="1:5">
      <c r="A27" s="362">
        <v>42973</v>
      </c>
      <c r="B27" s="360" t="s">
        <v>285</v>
      </c>
      <c r="C27" s="360">
        <v>1</v>
      </c>
      <c r="D27" s="360">
        <v>2</v>
      </c>
      <c r="E27" s="360">
        <v>3</v>
      </c>
    </row>
    <row r="28" spans="1:5">
      <c r="A28" s="362">
        <v>42974</v>
      </c>
      <c r="B28" s="360" t="s">
        <v>285</v>
      </c>
      <c r="C28" s="360">
        <v>1</v>
      </c>
      <c r="D28" s="360">
        <v>2</v>
      </c>
      <c r="E28" s="360">
        <v>3</v>
      </c>
    </row>
    <row r="29" spans="1:5">
      <c r="A29" s="362">
        <v>42975</v>
      </c>
      <c r="B29" s="360">
        <v>1</v>
      </c>
      <c r="C29" s="360" t="s">
        <v>285</v>
      </c>
      <c r="D29" s="360">
        <v>2</v>
      </c>
      <c r="E29" s="360">
        <v>3</v>
      </c>
    </row>
    <row r="30" spans="1:5">
      <c r="A30" s="362">
        <v>42976</v>
      </c>
      <c r="B30" s="360">
        <v>1</v>
      </c>
      <c r="C30" s="360">
        <v>3</v>
      </c>
      <c r="D30" s="360">
        <v>2</v>
      </c>
      <c r="E30" s="360" t="s">
        <v>285</v>
      </c>
    </row>
    <row r="31" spans="1:5">
      <c r="A31" s="362">
        <v>42977</v>
      </c>
      <c r="B31" s="360">
        <v>1</v>
      </c>
      <c r="C31" s="360">
        <v>3</v>
      </c>
      <c r="D31" s="360">
        <v>2</v>
      </c>
      <c r="E31" s="360" t="s">
        <v>285</v>
      </c>
    </row>
    <row r="32" spans="1:5">
      <c r="A32" s="362">
        <v>42978</v>
      </c>
      <c r="B32" s="360">
        <v>1</v>
      </c>
      <c r="C32" s="361">
        <v>3</v>
      </c>
      <c r="D32" s="360" t="s">
        <v>285</v>
      </c>
      <c r="E32" s="360">
        <v>2</v>
      </c>
    </row>
    <row r="33" spans="1:5">
      <c r="A33" s="362">
        <v>42979</v>
      </c>
      <c r="B33" s="360">
        <v>1</v>
      </c>
      <c r="C33" s="360">
        <v>3</v>
      </c>
      <c r="D33" s="360" t="s">
        <v>285</v>
      </c>
      <c r="E33" s="360">
        <v>2</v>
      </c>
    </row>
    <row r="34" spans="1:5">
      <c r="A34" s="362">
        <v>42980</v>
      </c>
      <c r="B34" s="360" t="s">
        <v>285</v>
      </c>
      <c r="C34" s="360">
        <v>3</v>
      </c>
      <c r="D34" s="360">
        <v>1</v>
      </c>
      <c r="E34" s="360">
        <v>2</v>
      </c>
    </row>
    <row r="35" spans="1:5">
      <c r="A35" s="362">
        <v>42981</v>
      </c>
      <c r="B35" s="360">
        <v>3</v>
      </c>
      <c r="C35" s="360" t="s">
        <v>285</v>
      </c>
      <c r="D35" s="360">
        <v>1</v>
      </c>
      <c r="E35" s="360">
        <v>2</v>
      </c>
    </row>
    <row r="36" spans="1:5">
      <c r="A36" s="362">
        <v>42982</v>
      </c>
      <c r="B36" s="360">
        <v>3</v>
      </c>
      <c r="C36" s="360" t="s">
        <v>285</v>
      </c>
      <c r="D36" s="360">
        <v>1</v>
      </c>
      <c r="E36" s="360">
        <v>2</v>
      </c>
    </row>
    <row r="37" spans="1:5">
      <c r="A37" s="362">
        <v>42983</v>
      </c>
      <c r="B37" s="360">
        <v>3</v>
      </c>
      <c r="C37" s="360">
        <v>2</v>
      </c>
      <c r="D37" s="360">
        <v>1</v>
      </c>
      <c r="E37" s="360" t="s">
        <v>285</v>
      </c>
    </row>
    <row r="38" spans="1:5">
      <c r="A38" s="362">
        <v>42984</v>
      </c>
      <c r="B38" s="360">
        <v>3</v>
      </c>
      <c r="C38" s="360">
        <v>2</v>
      </c>
      <c r="D38" s="360">
        <v>1</v>
      </c>
      <c r="E38" s="360" t="s">
        <v>285</v>
      </c>
    </row>
    <row r="39" spans="1:5">
      <c r="A39" s="362">
        <v>42985</v>
      </c>
      <c r="B39" s="360">
        <v>3</v>
      </c>
      <c r="C39" s="360">
        <v>2</v>
      </c>
      <c r="D39" s="360" t="s">
        <v>285</v>
      </c>
      <c r="E39" s="360">
        <v>1</v>
      </c>
    </row>
    <row r="40" spans="1:5">
      <c r="A40" s="362">
        <v>42986</v>
      </c>
      <c r="B40" s="360" t="s">
        <v>285</v>
      </c>
      <c r="C40" s="360">
        <v>2</v>
      </c>
      <c r="D40" s="360">
        <v>3</v>
      </c>
      <c r="E40" s="360">
        <v>1</v>
      </c>
    </row>
    <row r="41" spans="1:5">
      <c r="A41" s="362">
        <v>42987</v>
      </c>
      <c r="B41" s="360" t="s">
        <v>285</v>
      </c>
      <c r="C41" s="360">
        <v>2</v>
      </c>
      <c r="D41" s="360">
        <v>3</v>
      </c>
      <c r="E41" s="360">
        <v>1</v>
      </c>
    </row>
    <row r="42" spans="1:5">
      <c r="A42" s="362">
        <v>42988</v>
      </c>
      <c r="B42" s="360">
        <v>2</v>
      </c>
      <c r="C42" s="360" t="s">
        <v>285</v>
      </c>
      <c r="D42" s="360">
        <v>3</v>
      </c>
      <c r="E42" s="360">
        <v>1</v>
      </c>
    </row>
    <row r="43" spans="1:5">
      <c r="A43" s="362">
        <v>42989</v>
      </c>
      <c r="B43" s="360">
        <v>2</v>
      </c>
      <c r="C43" s="360" t="s">
        <v>285</v>
      </c>
      <c r="D43" s="360">
        <v>3</v>
      </c>
      <c r="E43" s="360">
        <v>1</v>
      </c>
    </row>
    <row r="44" spans="1:5">
      <c r="A44" s="362">
        <v>42990</v>
      </c>
      <c r="B44" s="360">
        <v>2</v>
      </c>
      <c r="C44" s="360">
        <v>1</v>
      </c>
      <c r="D44" s="360">
        <v>3</v>
      </c>
      <c r="E44" s="360" t="s">
        <v>285</v>
      </c>
    </row>
    <row r="45" spans="1:5">
      <c r="A45" s="362">
        <v>42991</v>
      </c>
      <c r="B45" s="360">
        <v>2</v>
      </c>
      <c r="C45" s="360">
        <v>1</v>
      </c>
      <c r="D45" s="360" t="s">
        <v>285</v>
      </c>
      <c r="E45" s="360">
        <v>3</v>
      </c>
    </row>
    <row r="46" spans="1:5">
      <c r="A46" s="362">
        <v>42992</v>
      </c>
      <c r="B46" s="360">
        <v>2</v>
      </c>
      <c r="C46" s="360">
        <v>1</v>
      </c>
      <c r="D46" s="360" t="s">
        <v>285</v>
      </c>
      <c r="E46" s="360">
        <v>3</v>
      </c>
    </row>
    <row r="47" spans="1:5">
      <c r="A47" s="362">
        <v>42993</v>
      </c>
      <c r="B47" s="360" t="s">
        <v>285</v>
      </c>
      <c r="C47" s="360">
        <v>1</v>
      </c>
      <c r="D47" s="360">
        <v>2</v>
      </c>
      <c r="E47" s="360">
        <v>3</v>
      </c>
    </row>
    <row r="48" spans="1:5">
      <c r="A48" s="362">
        <v>42994</v>
      </c>
      <c r="B48" s="360" t="s">
        <v>285</v>
      </c>
      <c r="C48" s="360">
        <v>1</v>
      </c>
      <c r="D48" s="360">
        <v>2</v>
      </c>
      <c r="E48" s="360">
        <v>3</v>
      </c>
    </row>
    <row r="49" spans="1:5">
      <c r="A49" s="362">
        <v>42995</v>
      </c>
      <c r="B49" s="360">
        <v>1</v>
      </c>
      <c r="C49" s="360" t="s">
        <v>285</v>
      </c>
      <c r="D49" s="360">
        <v>2</v>
      </c>
      <c r="E49" s="360">
        <v>3</v>
      </c>
    </row>
    <row r="50" spans="1:5">
      <c r="A50" s="362">
        <v>42996</v>
      </c>
      <c r="B50" s="360">
        <v>1</v>
      </c>
      <c r="C50" s="360">
        <v>3</v>
      </c>
      <c r="D50" s="360">
        <v>2</v>
      </c>
      <c r="E50" s="360" t="s">
        <v>285</v>
      </c>
    </row>
    <row r="51" spans="1:5">
      <c r="A51" s="362">
        <v>42997</v>
      </c>
      <c r="B51" s="360">
        <v>1</v>
      </c>
      <c r="C51" s="360">
        <v>3</v>
      </c>
      <c r="D51" s="360">
        <v>2</v>
      </c>
      <c r="E51" s="360" t="s">
        <v>285</v>
      </c>
    </row>
    <row r="52" spans="1:5">
      <c r="A52" s="362">
        <v>42998</v>
      </c>
      <c r="B52" s="360">
        <v>1</v>
      </c>
      <c r="C52" s="360">
        <v>3</v>
      </c>
      <c r="D52" s="360" t="s">
        <v>285</v>
      </c>
      <c r="E52" s="360">
        <v>2</v>
      </c>
    </row>
    <row r="53" spans="1:5">
      <c r="A53" s="362">
        <v>42999</v>
      </c>
      <c r="B53" s="360">
        <v>1</v>
      </c>
      <c r="C53" s="360">
        <v>3</v>
      </c>
      <c r="D53" s="360" t="s">
        <v>285</v>
      </c>
      <c r="E53" s="360">
        <v>2</v>
      </c>
    </row>
    <row r="54" spans="1:5">
      <c r="A54" s="362">
        <v>43000</v>
      </c>
      <c r="B54" s="360" t="s">
        <v>285</v>
      </c>
      <c r="C54" s="360">
        <v>3</v>
      </c>
      <c r="D54" s="360">
        <v>1</v>
      </c>
      <c r="E54" s="360">
        <v>2</v>
      </c>
    </row>
    <row r="55" spans="1:5">
      <c r="A55" s="362">
        <v>43001</v>
      </c>
      <c r="B55" s="360">
        <v>3</v>
      </c>
      <c r="C55" s="360" t="s">
        <v>285</v>
      </c>
      <c r="D55" s="360">
        <v>1</v>
      </c>
      <c r="E55" s="360">
        <v>2</v>
      </c>
    </row>
    <row r="56" spans="1:5">
      <c r="A56" s="362">
        <v>43002</v>
      </c>
      <c r="B56" s="360">
        <v>3</v>
      </c>
      <c r="C56" s="360" t="s">
        <v>285</v>
      </c>
      <c r="D56" s="360">
        <v>1</v>
      </c>
      <c r="E56" s="360">
        <v>2</v>
      </c>
    </row>
    <row r="57" spans="1:5">
      <c r="A57" s="362">
        <v>43003</v>
      </c>
      <c r="B57" s="360">
        <v>3</v>
      </c>
      <c r="C57" s="360">
        <v>2</v>
      </c>
      <c r="D57" s="360">
        <v>1</v>
      </c>
      <c r="E57" s="360" t="s">
        <v>285</v>
      </c>
    </row>
    <row r="58" spans="1:5">
      <c r="A58" s="362">
        <v>43004</v>
      </c>
      <c r="B58" s="360">
        <v>3</v>
      </c>
      <c r="C58" s="360">
        <v>2</v>
      </c>
      <c r="D58" s="360">
        <v>1</v>
      </c>
      <c r="E58" s="360" t="s">
        <v>285</v>
      </c>
    </row>
    <row r="59" spans="1:5">
      <c r="A59" s="362">
        <v>43005</v>
      </c>
      <c r="B59" s="360">
        <v>3</v>
      </c>
      <c r="C59" s="360">
        <v>2</v>
      </c>
      <c r="D59" s="360" t="s">
        <v>285</v>
      </c>
      <c r="E59" s="360">
        <v>1</v>
      </c>
    </row>
    <row r="60" spans="1:5">
      <c r="A60" s="362">
        <v>43006</v>
      </c>
      <c r="B60" s="360" t="s">
        <v>285</v>
      </c>
      <c r="C60" s="360">
        <v>2</v>
      </c>
      <c r="D60" s="360">
        <v>3</v>
      </c>
      <c r="E60" s="360">
        <v>1</v>
      </c>
    </row>
    <row r="61" spans="1:5">
      <c r="A61" s="362">
        <v>43007</v>
      </c>
      <c r="B61" s="360" t="s">
        <v>285</v>
      </c>
      <c r="C61" s="360">
        <v>2</v>
      </c>
      <c r="D61" s="360">
        <v>3</v>
      </c>
      <c r="E61" s="360">
        <v>1</v>
      </c>
    </row>
    <row r="62" spans="1:5">
      <c r="A62" s="362">
        <v>43008</v>
      </c>
      <c r="B62" s="360">
        <v>2</v>
      </c>
      <c r="C62" s="360" t="s">
        <v>285</v>
      </c>
      <c r="D62" s="361">
        <v>3</v>
      </c>
      <c r="E62" s="360">
        <v>1</v>
      </c>
    </row>
    <row r="63" spans="1:5">
      <c r="A63" s="362">
        <v>43009</v>
      </c>
      <c r="B63" s="360">
        <v>2</v>
      </c>
      <c r="C63" s="360" t="s">
        <v>285</v>
      </c>
      <c r="D63" s="360">
        <v>3</v>
      </c>
      <c r="E63" s="360">
        <v>1</v>
      </c>
    </row>
    <row r="64" spans="1:5">
      <c r="A64" s="362">
        <v>43010</v>
      </c>
      <c r="B64" s="360">
        <v>2</v>
      </c>
      <c r="C64" s="360">
        <v>1</v>
      </c>
      <c r="D64" s="360">
        <v>3</v>
      </c>
      <c r="E64" s="360" t="s">
        <v>285</v>
      </c>
    </row>
    <row r="65" spans="1:5">
      <c r="A65" s="362">
        <v>43011</v>
      </c>
      <c r="B65" s="360">
        <v>2</v>
      </c>
      <c r="C65" s="360">
        <v>1</v>
      </c>
      <c r="D65" s="360" t="s">
        <v>285</v>
      </c>
      <c r="E65" s="360">
        <v>3</v>
      </c>
    </row>
    <row r="66" spans="1:5">
      <c r="A66" s="362">
        <v>43012</v>
      </c>
      <c r="B66" s="360">
        <v>2</v>
      </c>
      <c r="C66" s="360">
        <v>1</v>
      </c>
      <c r="D66" s="360" t="s">
        <v>285</v>
      </c>
      <c r="E66" s="360">
        <v>3</v>
      </c>
    </row>
    <row r="67" spans="1:5">
      <c r="A67" s="362">
        <v>43013</v>
      </c>
      <c r="B67" s="360" t="s">
        <v>285</v>
      </c>
      <c r="C67" s="360">
        <v>1</v>
      </c>
      <c r="D67" s="360">
        <v>2</v>
      </c>
      <c r="E67" s="360">
        <v>3</v>
      </c>
    </row>
    <row r="68" spans="1:5">
      <c r="A68" s="362">
        <v>43014</v>
      </c>
      <c r="B68" s="360" t="s">
        <v>285</v>
      </c>
      <c r="C68" s="360">
        <v>1</v>
      </c>
      <c r="D68" s="360">
        <v>2</v>
      </c>
      <c r="E68" s="360">
        <v>3</v>
      </c>
    </row>
    <row r="69" spans="1:5">
      <c r="A69" s="362">
        <v>43015</v>
      </c>
      <c r="B69" s="360">
        <v>1</v>
      </c>
      <c r="C69" s="360" t="s">
        <v>285</v>
      </c>
      <c r="D69" s="360">
        <v>2</v>
      </c>
      <c r="E69" s="360">
        <v>3</v>
      </c>
    </row>
    <row r="70" spans="1:5">
      <c r="A70" s="362">
        <v>43016</v>
      </c>
      <c r="B70" s="360">
        <v>1</v>
      </c>
      <c r="C70" s="360">
        <v>3</v>
      </c>
      <c r="D70" s="360">
        <v>2</v>
      </c>
      <c r="E70" s="360" t="s">
        <v>285</v>
      </c>
    </row>
    <row r="71" spans="1:5">
      <c r="A71" s="362">
        <v>43017</v>
      </c>
      <c r="B71" s="360">
        <v>1</v>
      </c>
      <c r="C71" s="360">
        <v>3</v>
      </c>
      <c r="D71" s="360">
        <v>2</v>
      </c>
      <c r="E71" s="360" t="s">
        <v>285</v>
      </c>
    </row>
    <row r="72" spans="1:5">
      <c r="A72" s="362">
        <v>43018</v>
      </c>
      <c r="B72" s="360">
        <v>1</v>
      </c>
      <c r="C72" s="360">
        <v>3</v>
      </c>
      <c r="D72" s="360" t="s">
        <v>285</v>
      </c>
      <c r="E72" s="360">
        <v>2</v>
      </c>
    </row>
    <row r="73" spans="1:5">
      <c r="A73" s="362">
        <v>43019</v>
      </c>
      <c r="B73" s="360">
        <v>1</v>
      </c>
      <c r="C73" s="360">
        <v>3</v>
      </c>
      <c r="D73" s="360" t="s">
        <v>285</v>
      </c>
      <c r="E73" s="360">
        <v>2</v>
      </c>
    </row>
    <row r="74" spans="1:5">
      <c r="A74" s="362">
        <v>43020</v>
      </c>
      <c r="B74" s="360" t="s">
        <v>285</v>
      </c>
      <c r="C74" s="360">
        <v>3</v>
      </c>
      <c r="D74" s="360">
        <v>1</v>
      </c>
      <c r="E74" s="360">
        <v>2</v>
      </c>
    </row>
    <row r="75" spans="1:5">
      <c r="A75" s="362">
        <v>43021</v>
      </c>
      <c r="B75" s="360">
        <v>3</v>
      </c>
      <c r="C75" s="360" t="s">
        <v>285</v>
      </c>
      <c r="D75" s="360">
        <v>1</v>
      </c>
      <c r="E75" s="360">
        <v>2</v>
      </c>
    </row>
    <row r="76" spans="1:5">
      <c r="A76" s="362">
        <v>43022</v>
      </c>
      <c r="B76" s="360">
        <v>3</v>
      </c>
      <c r="C76" s="360" t="s">
        <v>285</v>
      </c>
      <c r="D76" s="360">
        <v>1</v>
      </c>
      <c r="E76" s="360">
        <v>2</v>
      </c>
    </row>
    <row r="77" spans="1:5">
      <c r="A77" s="362">
        <v>43023</v>
      </c>
      <c r="B77" s="360">
        <v>3</v>
      </c>
      <c r="C77" s="360">
        <v>2</v>
      </c>
      <c r="D77" s="360">
        <v>1</v>
      </c>
      <c r="E77" s="360" t="s">
        <v>285</v>
      </c>
    </row>
    <row r="78" spans="1:5">
      <c r="A78" s="362">
        <v>43024</v>
      </c>
      <c r="B78" s="360">
        <v>3</v>
      </c>
      <c r="C78" s="360">
        <v>2</v>
      </c>
      <c r="D78" s="360">
        <v>1</v>
      </c>
      <c r="E78" s="360" t="s">
        <v>285</v>
      </c>
    </row>
    <row r="79" spans="1:5">
      <c r="A79" s="362">
        <v>43025</v>
      </c>
      <c r="B79" s="360">
        <v>3</v>
      </c>
      <c r="C79" s="360">
        <v>2</v>
      </c>
      <c r="D79" s="360" t="s">
        <v>285</v>
      </c>
      <c r="E79" s="360">
        <v>1</v>
      </c>
    </row>
    <row r="80" spans="1:5">
      <c r="A80" s="362">
        <v>43026</v>
      </c>
      <c r="B80" s="360" t="s">
        <v>285</v>
      </c>
      <c r="C80" s="360">
        <v>2</v>
      </c>
      <c r="D80" s="360">
        <v>3</v>
      </c>
      <c r="E80" s="360">
        <v>1</v>
      </c>
    </row>
    <row r="81" spans="1:5">
      <c r="A81" s="362">
        <v>43027</v>
      </c>
      <c r="B81" s="360" t="s">
        <v>285</v>
      </c>
      <c r="C81" s="360">
        <v>2</v>
      </c>
      <c r="D81" s="360">
        <v>3</v>
      </c>
      <c r="E81" s="360">
        <v>1</v>
      </c>
    </row>
    <row r="82" spans="1:5">
      <c r="A82" s="362">
        <v>43028</v>
      </c>
      <c r="B82" s="360">
        <v>2</v>
      </c>
      <c r="C82" s="360" t="s">
        <v>285</v>
      </c>
      <c r="D82" s="360">
        <v>3</v>
      </c>
      <c r="E82" s="360">
        <v>1</v>
      </c>
    </row>
    <row r="83" spans="1:5">
      <c r="A83" s="362">
        <v>43029</v>
      </c>
      <c r="B83" s="360">
        <v>2</v>
      </c>
      <c r="C83" s="360" t="s">
        <v>285</v>
      </c>
      <c r="D83" s="360">
        <v>3</v>
      </c>
      <c r="E83" s="360">
        <v>1</v>
      </c>
    </row>
    <row r="84" spans="1:5">
      <c r="A84" s="362">
        <v>43030</v>
      </c>
      <c r="B84" s="360">
        <v>2</v>
      </c>
      <c r="C84" s="360">
        <v>1</v>
      </c>
      <c r="D84" s="360">
        <v>3</v>
      </c>
      <c r="E84" s="360" t="s">
        <v>285</v>
      </c>
    </row>
    <row r="85" spans="1:5">
      <c r="A85" s="362">
        <v>43031</v>
      </c>
      <c r="B85" s="360">
        <v>2</v>
      </c>
      <c r="C85" s="360">
        <v>1</v>
      </c>
      <c r="D85" s="360" t="s">
        <v>285</v>
      </c>
      <c r="E85" s="360">
        <v>3</v>
      </c>
    </row>
    <row r="86" spans="1:5">
      <c r="A86" s="362">
        <v>43032</v>
      </c>
      <c r="B86" s="360">
        <v>2</v>
      </c>
      <c r="C86" s="360">
        <v>1</v>
      </c>
      <c r="D86" s="360" t="s">
        <v>285</v>
      </c>
      <c r="E86" s="360">
        <v>3</v>
      </c>
    </row>
    <row r="87" spans="1:5">
      <c r="A87" s="362">
        <v>43033</v>
      </c>
      <c r="B87" s="360" t="s">
        <v>285</v>
      </c>
      <c r="C87" s="360">
        <v>1</v>
      </c>
      <c r="D87" s="360">
        <v>2</v>
      </c>
      <c r="E87" s="360">
        <v>3</v>
      </c>
    </row>
    <row r="88" spans="1:5">
      <c r="A88" s="362">
        <v>43034</v>
      </c>
      <c r="B88" s="360" t="s">
        <v>285</v>
      </c>
      <c r="C88" s="360">
        <v>1</v>
      </c>
      <c r="D88" s="360">
        <v>2</v>
      </c>
      <c r="E88" s="360">
        <v>3</v>
      </c>
    </row>
    <row r="89" spans="1:5">
      <c r="A89" s="362">
        <v>43035</v>
      </c>
      <c r="B89" s="360">
        <v>1</v>
      </c>
      <c r="C89" s="360" t="s">
        <v>285</v>
      </c>
      <c r="D89" s="360">
        <v>2</v>
      </c>
      <c r="E89" s="360">
        <v>3</v>
      </c>
    </row>
    <row r="90" spans="1:5">
      <c r="A90" s="362">
        <v>43036</v>
      </c>
      <c r="B90" s="360">
        <v>1</v>
      </c>
      <c r="C90" s="360">
        <v>3</v>
      </c>
      <c r="D90" s="360">
        <v>2</v>
      </c>
      <c r="E90" s="360" t="s">
        <v>285</v>
      </c>
    </row>
    <row r="91" spans="1:5">
      <c r="A91" s="362">
        <v>43037</v>
      </c>
      <c r="B91" s="360">
        <v>1</v>
      </c>
      <c r="C91" s="360">
        <v>3</v>
      </c>
      <c r="D91" s="360">
        <v>2</v>
      </c>
      <c r="E91" s="360" t="s">
        <v>285</v>
      </c>
    </row>
    <row r="92" spans="1:5">
      <c r="A92" s="362">
        <v>43038</v>
      </c>
      <c r="B92" s="360">
        <v>1</v>
      </c>
      <c r="C92" s="360">
        <v>3</v>
      </c>
      <c r="D92" s="360" t="s">
        <v>285</v>
      </c>
      <c r="E92" s="360">
        <v>2</v>
      </c>
    </row>
    <row r="93" spans="1:5">
      <c r="A93" s="362">
        <v>43039</v>
      </c>
      <c r="B93" s="360">
        <v>1</v>
      </c>
      <c r="C93" s="361">
        <v>3</v>
      </c>
      <c r="D93" s="360" t="s">
        <v>285</v>
      </c>
      <c r="E93" s="360">
        <v>2</v>
      </c>
    </row>
    <row r="94" spans="1:5">
      <c r="A94" s="362">
        <v>43040</v>
      </c>
      <c r="B94" s="360" t="s">
        <v>285</v>
      </c>
      <c r="C94" s="360">
        <v>3</v>
      </c>
      <c r="D94" s="360">
        <v>1</v>
      </c>
      <c r="E94" s="360">
        <v>2</v>
      </c>
    </row>
    <row r="95" spans="1:5">
      <c r="A95" s="362">
        <v>43041</v>
      </c>
      <c r="B95" s="360">
        <v>3</v>
      </c>
      <c r="C95" s="360" t="s">
        <v>285</v>
      </c>
      <c r="D95" s="360">
        <v>1</v>
      </c>
      <c r="E95" s="360">
        <v>2</v>
      </c>
    </row>
    <row r="96" spans="1:5">
      <c r="A96" s="362">
        <v>43042</v>
      </c>
      <c r="B96" s="360">
        <v>3</v>
      </c>
      <c r="C96" s="360" t="s">
        <v>285</v>
      </c>
      <c r="D96" s="360">
        <v>1</v>
      </c>
      <c r="E96" s="360">
        <v>2</v>
      </c>
    </row>
    <row r="97" spans="1:5">
      <c r="A97" s="362">
        <v>43043</v>
      </c>
      <c r="B97" s="360">
        <v>3</v>
      </c>
      <c r="C97" s="360">
        <v>2</v>
      </c>
      <c r="D97" s="360">
        <v>1</v>
      </c>
      <c r="E97" s="360" t="s">
        <v>285</v>
      </c>
    </row>
    <row r="98" spans="1:5">
      <c r="A98" s="362">
        <v>43044</v>
      </c>
      <c r="B98" s="360">
        <v>3</v>
      </c>
      <c r="C98" s="360">
        <v>2</v>
      </c>
      <c r="D98" s="360">
        <v>1</v>
      </c>
      <c r="E98" s="360" t="s">
        <v>285</v>
      </c>
    </row>
    <row r="99" spans="1:5">
      <c r="A99" s="362">
        <v>43045</v>
      </c>
      <c r="B99" s="360">
        <v>3</v>
      </c>
      <c r="C99" s="360">
        <v>2</v>
      </c>
      <c r="D99" s="360" t="s">
        <v>285</v>
      </c>
      <c r="E99" s="360">
        <v>1</v>
      </c>
    </row>
    <row r="100" spans="1:5">
      <c r="A100" s="362">
        <v>43046</v>
      </c>
      <c r="B100" s="360" t="s">
        <v>285</v>
      </c>
      <c r="C100" s="360">
        <v>2</v>
      </c>
      <c r="D100" s="360">
        <v>3</v>
      </c>
      <c r="E100" s="360">
        <v>1</v>
      </c>
    </row>
    <row r="101" spans="1:5">
      <c r="A101" s="362">
        <v>43047</v>
      </c>
      <c r="B101" s="360" t="s">
        <v>285</v>
      </c>
      <c r="C101" s="360">
        <v>2</v>
      </c>
      <c r="D101" s="360">
        <v>3</v>
      </c>
      <c r="E101" s="360">
        <v>1</v>
      </c>
    </row>
    <row r="102" spans="1:5">
      <c r="A102" s="362">
        <v>43048</v>
      </c>
      <c r="B102" s="360">
        <v>2</v>
      </c>
      <c r="C102" s="360" t="s">
        <v>285</v>
      </c>
      <c r="D102" s="360">
        <v>3</v>
      </c>
      <c r="E102" s="360">
        <v>1</v>
      </c>
    </row>
    <row r="103" spans="1:5">
      <c r="A103" s="362">
        <v>43049</v>
      </c>
      <c r="B103" s="360">
        <v>2</v>
      </c>
      <c r="C103" s="360" t="s">
        <v>285</v>
      </c>
      <c r="D103" s="360">
        <v>3</v>
      </c>
      <c r="E103" s="360">
        <v>1</v>
      </c>
    </row>
    <row r="104" spans="1:5">
      <c r="A104" s="362">
        <v>43050</v>
      </c>
      <c r="B104" s="360">
        <v>2</v>
      </c>
      <c r="C104" s="360">
        <v>1</v>
      </c>
      <c r="D104" s="360">
        <v>3</v>
      </c>
      <c r="E104" s="360" t="s">
        <v>285</v>
      </c>
    </row>
    <row r="105" spans="1:5">
      <c r="A105" s="362">
        <v>43051</v>
      </c>
      <c r="B105" s="360">
        <v>2</v>
      </c>
      <c r="C105" s="360">
        <v>1</v>
      </c>
      <c r="D105" s="360" t="s">
        <v>285</v>
      </c>
      <c r="E105" s="360">
        <v>3</v>
      </c>
    </row>
    <row r="106" spans="1:5">
      <c r="A106" s="362">
        <v>43052</v>
      </c>
      <c r="B106" s="360">
        <v>2</v>
      </c>
      <c r="C106" s="360">
        <v>1</v>
      </c>
      <c r="D106" s="360" t="s">
        <v>285</v>
      </c>
      <c r="E106" s="360">
        <v>3</v>
      </c>
    </row>
    <row r="107" spans="1:5">
      <c r="A107" s="362">
        <v>43053</v>
      </c>
      <c r="B107" s="360" t="s">
        <v>285</v>
      </c>
      <c r="C107" s="360">
        <v>1</v>
      </c>
      <c r="D107" s="360">
        <v>2</v>
      </c>
      <c r="E107" s="360">
        <v>3</v>
      </c>
    </row>
    <row r="108" spans="1:5">
      <c r="A108" s="362">
        <v>43054</v>
      </c>
      <c r="B108" s="360" t="s">
        <v>285</v>
      </c>
      <c r="C108" s="360">
        <v>1</v>
      </c>
      <c r="D108" s="360">
        <v>2</v>
      </c>
      <c r="E108" s="360">
        <v>3</v>
      </c>
    </row>
    <row r="109" spans="1:5">
      <c r="A109" s="362">
        <v>43055</v>
      </c>
      <c r="B109" s="360">
        <v>1</v>
      </c>
      <c r="C109" s="360" t="s">
        <v>285</v>
      </c>
      <c r="D109" s="360">
        <v>2</v>
      </c>
      <c r="E109" s="360">
        <v>3</v>
      </c>
    </row>
    <row r="110" spans="1:5">
      <c r="A110" s="362">
        <v>43056</v>
      </c>
      <c r="B110" s="360">
        <v>1</v>
      </c>
      <c r="C110" s="360">
        <v>3</v>
      </c>
      <c r="D110" s="360">
        <v>2</v>
      </c>
      <c r="E110" s="360" t="s">
        <v>285</v>
      </c>
    </row>
    <row r="111" spans="1:5">
      <c r="A111" s="362">
        <v>43057</v>
      </c>
      <c r="B111" s="360">
        <v>1</v>
      </c>
      <c r="C111" s="360">
        <v>3</v>
      </c>
      <c r="D111" s="360">
        <v>2</v>
      </c>
      <c r="E111" s="360" t="s">
        <v>285</v>
      </c>
    </row>
    <row r="112" spans="1:5">
      <c r="A112" s="362">
        <v>43058</v>
      </c>
      <c r="B112" s="360">
        <v>1</v>
      </c>
      <c r="C112" s="360">
        <v>3</v>
      </c>
      <c r="D112" s="360" t="s">
        <v>285</v>
      </c>
      <c r="E112" s="360">
        <v>2</v>
      </c>
    </row>
    <row r="113" spans="1:5">
      <c r="A113" s="362">
        <v>43059</v>
      </c>
      <c r="B113" s="360">
        <v>1</v>
      </c>
      <c r="C113" s="360">
        <v>3</v>
      </c>
      <c r="D113" s="360" t="s">
        <v>285</v>
      </c>
      <c r="E113" s="360">
        <v>2</v>
      </c>
    </row>
    <row r="114" spans="1:5">
      <c r="A114" s="362">
        <v>43060</v>
      </c>
      <c r="B114" s="360" t="s">
        <v>285</v>
      </c>
      <c r="C114" s="360">
        <v>3</v>
      </c>
      <c r="D114" s="360">
        <v>1</v>
      </c>
      <c r="E114" s="360">
        <v>2</v>
      </c>
    </row>
    <row r="115" spans="1:5">
      <c r="A115" s="362">
        <v>43061</v>
      </c>
      <c r="B115" s="360">
        <v>3</v>
      </c>
      <c r="C115" s="360" t="s">
        <v>285</v>
      </c>
      <c r="D115" s="360">
        <v>1</v>
      </c>
      <c r="E115" s="360">
        <v>2</v>
      </c>
    </row>
    <row r="116" spans="1:5">
      <c r="A116" s="362">
        <v>43062</v>
      </c>
      <c r="B116" s="360">
        <v>3</v>
      </c>
      <c r="C116" s="360" t="s">
        <v>285</v>
      </c>
      <c r="D116" s="360">
        <v>1</v>
      </c>
      <c r="E116" s="360">
        <v>2</v>
      </c>
    </row>
    <row r="117" spans="1:5">
      <c r="A117" s="362">
        <v>43063</v>
      </c>
      <c r="B117" s="360">
        <v>3</v>
      </c>
      <c r="C117" s="360">
        <v>2</v>
      </c>
      <c r="D117" s="360">
        <v>1</v>
      </c>
      <c r="E117" s="360" t="s">
        <v>285</v>
      </c>
    </row>
    <row r="118" spans="1:5">
      <c r="A118" s="362">
        <v>43064</v>
      </c>
      <c r="B118" s="360">
        <v>3</v>
      </c>
      <c r="C118" s="360">
        <v>2</v>
      </c>
      <c r="D118" s="360">
        <v>1</v>
      </c>
      <c r="E118" s="360" t="s">
        <v>285</v>
      </c>
    </row>
    <row r="119" spans="1:5">
      <c r="A119" s="362">
        <v>43065</v>
      </c>
      <c r="B119" s="360">
        <v>3</v>
      </c>
      <c r="C119" s="360">
        <v>2</v>
      </c>
      <c r="D119" s="360" t="s">
        <v>285</v>
      </c>
      <c r="E119" s="360">
        <v>1</v>
      </c>
    </row>
    <row r="120" spans="1:5">
      <c r="A120" s="362">
        <v>43066</v>
      </c>
      <c r="B120" s="360" t="s">
        <v>285</v>
      </c>
      <c r="C120" s="360">
        <v>2</v>
      </c>
      <c r="D120" s="360">
        <v>3</v>
      </c>
      <c r="E120" s="360">
        <v>1</v>
      </c>
    </row>
    <row r="121" spans="1:5">
      <c r="A121" s="362">
        <v>43067</v>
      </c>
      <c r="B121" s="360" t="s">
        <v>285</v>
      </c>
      <c r="C121" s="360">
        <v>2</v>
      </c>
      <c r="D121" s="360">
        <v>3</v>
      </c>
      <c r="E121" s="360">
        <v>1</v>
      </c>
    </row>
    <row r="122" spans="1:5">
      <c r="A122" s="362">
        <v>43068</v>
      </c>
      <c r="B122" s="360">
        <v>2</v>
      </c>
      <c r="C122" s="360" t="s">
        <v>285</v>
      </c>
      <c r="D122" s="360">
        <v>3</v>
      </c>
      <c r="E122" s="360">
        <v>1</v>
      </c>
    </row>
    <row r="123" spans="1:5">
      <c r="A123" s="362">
        <v>43069</v>
      </c>
      <c r="B123" s="363"/>
      <c r="C123" s="363"/>
      <c r="D123" s="363"/>
      <c r="E123" s="363"/>
    </row>
    <row r="124" spans="1:5">
      <c r="A124" s="362">
        <v>43070</v>
      </c>
      <c r="B124" s="363"/>
      <c r="C124" s="363"/>
      <c r="D124" s="363"/>
      <c r="E124" s="363"/>
    </row>
    <row r="125" spans="1:5">
      <c r="A125" s="362">
        <v>43071</v>
      </c>
      <c r="B125" s="360">
        <v>2</v>
      </c>
      <c r="C125" s="360">
        <v>1</v>
      </c>
      <c r="D125" s="360" t="s">
        <v>285</v>
      </c>
      <c r="E125" s="360">
        <v>3</v>
      </c>
    </row>
    <row r="126" spans="1:5">
      <c r="A126" s="362">
        <v>43072</v>
      </c>
      <c r="B126" s="360">
        <v>2</v>
      </c>
      <c r="C126" s="360">
        <v>1</v>
      </c>
      <c r="D126" s="360" t="s">
        <v>285</v>
      </c>
      <c r="E126" s="360">
        <v>3</v>
      </c>
    </row>
    <row r="127" spans="1:5">
      <c r="A127" s="362">
        <v>43073</v>
      </c>
      <c r="B127" s="360" t="s">
        <v>285</v>
      </c>
      <c r="C127" s="360">
        <v>1</v>
      </c>
      <c r="D127" s="360">
        <v>2</v>
      </c>
      <c r="E127" s="360">
        <v>3</v>
      </c>
    </row>
    <row r="128" spans="1:5">
      <c r="A128" s="362">
        <v>43074</v>
      </c>
      <c r="B128" s="360" t="s">
        <v>285</v>
      </c>
      <c r="C128" s="360">
        <v>1</v>
      </c>
      <c r="D128" s="360">
        <v>2</v>
      </c>
      <c r="E128" s="360">
        <v>3</v>
      </c>
    </row>
    <row r="129" spans="1:5">
      <c r="A129" s="362">
        <v>43075</v>
      </c>
      <c r="B129" s="360">
        <v>1</v>
      </c>
      <c r="C129" s="360" t="s">
        <v>285</v>
      </c>
      <c r="D129" s="360">
        <v>2</v>
      </c>
      <c r="E129" s="360">
        <v>3</v>
      </c>
    </row>
    <row r="130" spans="1:5">
      <c r="A130" s="362">
        <v>43076</v>
      </c>
      <c r="B130" s="360">
        <v>1</v>
      </c>
      <c r="C130" s="360">
        <v>3</v>
      </c>
      <c r="D130" s="360">
        <v>2</v>
      </c>
      <c r="E130" s="360" t="s">
        <v>285</v>
      </c>
    </row>
    <row r="131" spans="1:5">
      <c r="A131" s="362">
        <v>43077</v>
      </c>
      <c r="B131" s="360">
        <v>1</v>
      </c>
      <c r="C131" s="360">
        <v>3</v>
      </c>
      <c r="D131" s="360">
        <v>2</v>
      </c>
      <c r="E131" s="360" t="s">
        <v>285</v>
      </c>
    </row>
    <row r="132" spans="1:5">
      <c r="A132" s="362">
        <v>43078</v>
      </c>
      <c r="B132" s="360">
        <v>1</v>
      </c>
      <c r="C132" s="360">
        <v>3</v>
      </c>
      <c r="D132" s="360" t="s">
        <v>285</v>
      </c>
      <c r="E132" s="360">
        <v>2</v>
      </c>
    </row>
    <row r="133" spans="1:5">
      <c r="A133" s="362">
        <v>43079</v>
      </c>
      <c r="B133" s="360">
        <v>1</v>
      </c>
      <c r="C133" s="360">
        <v>3</v>
      </c>
      <c r="D133" s="360" t="s">
        <v>285</v>
      </c>
      <c r="E133" s="360">
        <v>2</v>
      </c>
    </row>
    <row r="134" spans="1:5">
      <c r="A134" s="362">
        <v>43080</v>
      </c>
      <c r="B134" s="360" t="s">
        <v>285</v>
      </c>
      <c r="C134" s="360">
        <v>3</v>
      </c>
      <c r="D134" s="360">
        <v>1</v>
      </c>
      <c r="E134" s="360">
        <v>2</v>
      </c>
    </row>
    <row r="135" spans="1:5">
      <c r="A135" s="362">
        <v>43081</v>
      </c>
      <c r="B135" s="360">
        <v>3</v>
      </c>
      <c r="C135" s="360" t="s">
        <v>285</v>
      </c>
      <c r="D135" s="360">
        <v>1</v>
      </c>
      <c r="E135" s="360">
        <v>2</v>
      </c>
    </row>
    <row r="136" spans="1:5">
      <c r="A136" s="362">
        <v>43082</v>
      </c>
      <c r="B136" s="360">
        <v>3</v>
      </c>
      <c r="C136" s="360" t="s">
        <v>285</v>
      </c>
      <c r="D136" s="360">
        <v>1</v>
      </c>
      <c r="E136" s="360">
        <v>2</v>
      </c>
    </row>
    <row r="137" spans="1:5">
      <c r="A137" s="362">
        <v>43083</v>
      </c>
      <c r="B137" s="360">
        <v>3</v>
      </c>
      <c r="C137" s="360">
        <v>2</v>
      </c>
      <c r="D137" s="360">
        <v>1</v>
      </c>
      <c r="E137" s="360" t="s">
        <v>285</v>
      </c>
    </row>
    <row r="138" spans="1:5">
      <c r="A138" s="362">
        <v>43084</v>
      </c>
      <c r="B138" s="360">
        <v>3</v>
      </c>
      <c r="C138" s="360">
        <v>2</v>
      </c>
      <c r="D138" s="360">
        <v>1</v>
      </c>
      <c r="E138" s="360" t="s">
        <v>285</v>
      </c>
    </row>
    <row r="139" spans="1:5">
      <c r="A139" s="362">
        <v>43085</v>
      </c>
      <c r="B139" s="360">
        <v>3</v>
      </c>
      <c r="C139" s="360">
        <v>2</v>
      </c>
      <c r="D139" s="360" t="s">
        <v>285</v>
      </c>
      <c r="E139" s="360">
        <v>1</v>
      </c>
    </row>
    <row r="140" spans="1:5">
      <c r="A140" s="362">
        <v>43086</v>
      </c>
      <c r="B140" s="360" t="s">
        <v>285</v>
      </c>
      <c r="C140" s="360">
        <v>2</v>
      </c>
      <c r="D140" s="360">
        <v>3</v>
      </c>
      <c r="E140" s="360">
        <v>1</v>
      </c>
    </row>
    <row r="141" spans="1:5">
      <c r="A141" s="362">
        <v>43087</v>
      </c>
      <c r="B141" s="360" t="s">
        <v>285</v>
      </c>
      <c r="C141" s="360">
        <v>2</v>
      </c>
      <c r="D141" s="360">
        <v>3</v>
      </c>
      <c r="E141" s="360">
        <v>1</v>
      </c>
    </row>
    <row r="142" spans="1:5">
      <c r="A142" s="362">
        <v>43088</v>
      </c>
      <c r="B142" s="360">
        <v>2</v>
      </c>
      <c r="C142" s="360" t="s">
        <v>285</v>
      </c>
      <c r="D142" s="360">
        <v>3</v>
      </c>
      <c r="E142" s="360">
        <v>1</v>
      </c>
    </row>
    <row r="143" spans="1:5">
      <c r="A143" s="362">
        <v>43089</v>
      </c>
      <c r="B143" s="360">
        <v>2</v>
      </c>
      <c r="C143" s="360" t="s">
        <v>285</v>
      </c>
      <c r="D143" s="360">
        <v>3</v>
      </c>
      <c r="E143" s="360">
        <v>1</v>
      </c>
    </row>
    <row r="144" spans="1:5">
      <c r="A144" s="362">
        <v>43090</v>
      </c>
      <c r="B144" s="360">
        <v>2</v>
      </c>
      <c r="C144" s="360">
        <v>1</v>
      </c>
      <c r="D144" s="360">
        <v>3</v>
      </c>
      <c r="E144" s="360" t="s">
        <v>285</v>
      </c>
    </row>
    <row r="145" spans="1:5">
      <c r="A145" s="362">
        <v>43091</v>
      </c>
      <c r="B145" s="360">
        <v>2</v>
      </c>
      <c r="C145" s="360">
        <v>1</v>
      </c>
      <c r="D145" s="360" t="s">
        <v>285</v>
      </c>
      <c r="E145" s="360">
        <v>3</v>
      </c>
    </row>
    <row r="146" spans="1:5">
      <c r="A146" s="362">
        <v>43092</v>
      </c>
      <c r="B146" s="360" t="s">
        <v>285</v>
      </c>
      <c r="C146" s="360" t="s">
        <v>285</v>
      </c>
      <c r="D146" s="360" t="s">
        <v>285</v>
      </c>
      <c r="E146" s="360" t="s">
        <v>285</v>
      </c>
    </row>
    <row r="147" spans="1:5">
      <c r="A147" s="362">
        <v>43093</v>
      </c>
      <c r="B147" s="360" t="s">
        <v>285</v>
      </c>
      <c r="C147" s="360" t="s">
        <v>285</v>
      </c>
      <c r="D147" s="360" t="s">
        <v>285</v>
      </c>
      <c r="E147" s="360" t="s">
        <v>285</v>
      </c>
    </row>
    <row r="148" spans="1:5">
      <c r="A148" s="362">
        <v>43094</v>
      </c>
      <c r="B148" s="360" t="s">
        <v>285</v>
      </c>
      <c r="C148" s="360" t="s">
        <v>285</v>
      </c>
      <c r="D148" s="360" t="s">
        <v>285</v>
      </c>
      <c r="E148" s="360" t="s">
        <v>285</v>
      </c>
    </row>
    <row r="149" spans="1:5">
      <c r="A149" s="362">
        <v>43095</v>
      </c>
      <c r="B149" s="360" t="s">
        <v>285</v>
      </c>
      <c r="C149" s="360" t="s">
        <v>285</v>
      </c>
      <c r="D149" s="360" t="s">
        <v>285</v>
      </c>
      <c r="E149" s="360" t="s">
        <v>285</v>
      </c>
    </row>
    <row r="150" spans="1:5">
      <c r="A150" s="362">
        <v>43096</v>
      </c>
      <c r="B150" s="360" t="s">
        <v>285</v>
      </c>
      <c r="C150" s="360" t="s">
        <v>285</v>
      </c>
      <c r="D150" s="360" t="s">
        <v>285</v>
      </c>
      <c r="E150" s="360" t="s">
        <v>285</v>
      </c>
    </row>
    <row r="151" spans="1:5">
      <c r="A151" s="362">
        <v>43097</v>
      </c>
      <c r="B151" s="360" t="s">
        <v>285</v>
      </c>
      <c r="C151" s="360" t="s">
        <v>285</v>
      </c>
      <c r="D151" s="360" t="s">
        <v>285</v>
      </c>
      <c r="E151" s="360" t="s">
        <v>285</v>
      </c>
    </row>
    <row r="152" spans="1:5">
      <c r="A152" s="362">
        <v>43098</v>
      </c>
      <c r="B152" s="360" t="s">
        <v>285</v>
      </c>
      <c r="C152" s="360" t="s">
        <v>285</v>
      </c>
      <c r="D152" s="360" t="s">
        <v>285</v>
      </c>
      <c r="E152" s="360" t="s">
        <v>285</v>
      </c>
    </row>
    <row r="153" spans="1:5">
      <c r="A153" s="362">
        <v>43099</v>
      </c>
      <c r="B153" s="360" t="s">
        <v>285</v>
      </c>
      <c r="C153" s="360" t="s">
        <v>285</v>
      </c>
      <c r="D153" s="360" t="s">
        <v>285</v>
      </c>
      <c r="E153" s="360" t="s">
        <v>285</v>
      </c>
    </row>
    <row r="154" spans="1:5">
      <c r="A154" s="362">
        <v>43100</v>
      </c>
      <c r="B154" s="360" t="s">
        <v>285</v>
      </c>
      <c r="C154" s="361" t="s">
        <v>285</v>
      </c>
      <c r="D154" s="360" t="s">
        <v>285</v>
      </c>
      <c r="E154" s="360" t="s">
        <v>285</v>
      </c>
    </row>
  </sheetData>
  <conditionalFormatting sqref="B2:E32">
    <cfRule type="cellIs" dxfId="23" priority="12" operator="equal">
      <formula>"L"</formula>
    </cfRule>
  </conditionalFormatting>
  <conditionalFormatting sqref="B33">
    <cfRule type="cellIs" dxfId="22" priority="11" operator="equal">
      <formula>"L"</formula>
    </cfRule>
  </conditionalFormatting>
  <conditionalFormatting sqref="B34:B62">
    <cfRule type="cellIs" dxfId="21" priority="10" operator="equal">
      <formula>"L"</formula>
    </cfRule>
  </conditionalFormatting>
  <conditionalFormatting sqref="C33:E62">
    <cfRule type="cellIs" dxfId="20" priority="9" operator="equal">
      <formula>"L"</formula>
    </cfRule>
  </conditionalFormatting>
  <conditionalFormatting sqref="B63:B93 D63:E93 C63:C92">
    <cfRule type="cellIs" dxfId="19" priority="8" operator="equal">
      <formula>"L"</formula>
    </cfRule>
  </conditionalFormatting>
  <conditionalFormatting sqref="C93">
    <cfRule type="cellIs" dxfId="18" priority="7" operator="equal">
      <formula>"L"</formula>
    </cfRule>
  </conditionalFormatting>
  <conditionalFormatting sqref="B94:C123 E94:E123 D94:D122">
    <cfRule type="cellIs" dxfId="17" priority="6" operator="equal">
      <formula>"L"</formula>
    </cfRule>
  </conditionalFormatting>
  <conditionalFormatting sqref="D123">
    <cfRule type="cellIs" dxfId="16" priority="5" operator="equal">
      <formula>"L"</formula>
    </cfRule>
  </conditionalFormatting>
  <conditionalFormatting sqref="B124:E124">
    <cfRule type="cellIs" dxfId="15" priority="4" operator="equal">
      <formula>"L"</formula>
    </cfRule>
  </conditionalFormatting>
  <conditionalFormatting sqref="B125:E153">
    <cfRule type="cellIs" dxfId="14" priority="3" operator="equal">
      <formula>"L"</formula>
    </cfRule>
  </conditionalFormatting>
  <conditionalFormatting sqref="B154 D154:E154">
    <cfRule type="cellIs" dxfId="13" priority="2" operator="equal">
      <formula>"L"</formula>
    </cfRule>
  </conditionalFormatting>
  <conditionalFormatting sqref="C154">
    <cfRule type="cellIs" dxfId="12" priority="1" operator="equal">
      <formula>"L"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7"/>
  <sheetViews>
    <sheetView topLeftCell="A25" zoomScale="70" zoomScaleNormal="70" workbookViewId="0">
      <selection activeCell="C52" sqref="C52:AF55"/>
    </sheetView>
  </sheetViews>
  <sheetFormatPr defaultRowHeight="15"/>
  <cols>
    <col min="1" max="1" width="10.5703125" bestFit="1" customWidth="1"/>
    <col min="2" max="6" width="6.28515625" bestFit="1" customWidth="1"/>
    <col min="7" max="7" width="6.28515625" customWidth="1"/>
    <col min="8" max="32" width="6.28515625" bestFit="1" customWidth="1"/>
    <col min="35" max="35" width="11.85546875" customWidth="1"/>
  </cols>
  <sheetData>
    <row r="2" spans="1:41" ht="21">
      <c r="A2" s="25"/>
      <c r="B2" s="377" t="s">
        <v>853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</row>
    <row r="3" spans="1:41" ht="18.75">
      <c r="A3" s="25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41" ht="18.75">
      <c r="A4" s="25"/>
      <c r="B4" s="20">
        <v>1</v>
      </c>
      <c r="C4" s="20">
        <v>2</v>
      </c>
      <c r="D4" s="20">
        <v>3</v>
      </c>
      <c r="E4" s="20">
        <v>4</v>
      </c>
      <c r="F4" s="20">
        <v>5</v>
      </c>
      <c r="G4" s="20">
        <v>6</v>
      </c>
      <c r="H4" s="20">
        <v>7</v>
      </c>
      <c r="I4" s="20">
        <v>8</v>
      </c>
      <c r="J4" s="20">
        <v>9</v>
      </c>
      <c r="K4" s="20">
        <v>10</v>
      </c>
      <c r="L4" s="20">
        <v>11</v>
      </c>
      <c r="M4" s="20">
        <v>12</v>
      </c>
      <c r="N4" s="20">
        <v>13</v>
      </c>
      <c r="O4" s="20">
        <v>14</v>
      </c>
      <c r="P4" s="20">
        <v>15</v>
      </c>
      <c r="Q4" s="20">
        <v>16</v>
      </c>
      <c r="R4" s="20">
        <v>17</v>
      </c>
      <c r="S4" s="20">
        <v>18</v>
      </c>
      <c r="T4" s="20">
        <v>19</v>
      </c>
      <c r="U4" s="20">
        <v>20</v>
      </c>
      <c r="V4" s="20">
        <v>21</v>
      </c>
      <c r="W4" s="20">
        <v>22</v>
      </c>
      <c r="X4" s="20">
        <v>23</v>
      </c>
      <c r="Y4" s="20">
        <v>24</v>
      </c>
      <c r="Z4" s="20">
        <v>25</v>
      </c>
      <c r="AA4" s="20">
        <v>26</v>
      </c>
      <c r="AB4" s="20">
        <v>27</v>
      </c>
      <c r="AC4" s="20">
        <v>28</v>
      </c>
      <c r="AD4" s="20">
        <v>29</v>
      </c>
      <c r="AE4" s="20">
        <v>30</v>
      </c>
      <c r="AF4" s="20">
        <v>31</v>
      </c>
    </row>
    <row r="5" spans="1:41" ht="18.75">
      <c r="A5" s="25"/>
      <c r="B5" s="21" t="s">
        <v>271</v>
      </c>
      <c r="C5" s="21" t="s">
        <v>272</v>
      </c>
      <c r="D5" s="20" t="s">
        <v>273</v>
      </c>
      <c r="E5" s="20" t="s">
        <v>274</v>
      </c>
      <c r="F5" s="20" t="s">
        <v>275</v>
      </c>
      <c r="G5" s="20" t="s">
        <v>269</v>
      </c>
      <c r="H5" s="20" t="s">
        <v>270</v>
      </c>
      <c r="I5" s="21" t="s">
        <v>271</v>
      </c>
      <c r="J5" s="21" t="s">
        <v>272</v>
      </c>
      <c r="K5" s="20" t="s">
        <v>273</v>
      </c>
      <c r="L5" s="20" t="s">
        <v>274</v>
      </c>
      <c r="M5" s="20" t="s">
        <v>275</v>
      </c>
      <c r="N5" s="20" t="s">
        <v>269</v>
      </c>
      <c r="O5" s="20" t="s">
        <v>270</v>
      </c>
      <c r="P5" s="21" t="s">
        <v>271</v>
      </c>
      <c r="Q5" s="21" t="s">
        <v>272</v>
      </c>
      <c r="R5" s="20" t="s">
        <v>273</v>
      </c>
      <c r="S5" s="20" t="s">
        <v>274</v>
      </c>
      <c r="T5" s="20" t="s">
        <v>275</v>
      </c>
      <c r="U5" s="20" t="s">
        <v>269</v>
      </c>
      <c r="V5" s="20" t="s">
        <v>270</v>
      </c>
      <c r="W5" s="21" t="s">
        <v>271</v>
      </c>
      <c r="X5" s="21" t="s">
        <v>272</v>
      </c>
      <c r="Y5" s="20" t="s">
        <v>273</v>
      </c>
      <c r="Z5" s="20" t="s">
        <v>274</v>
      </c>
      <c r="AA5" s="20" t="s">
        <v>275</v>
      </c>
      <c r="AB5" s="20" t="s">
        <v>269</v>
      </c>
      <c r="AC5" s="20" t="s">
        <v>270</v>
      </c>
      <c r="AD5" s="21" t="s">
        <v>271</v>
      </c>
      <c r="AE5" s="21" t="s">
        <v>272</v>
      </c>
      <c r="AF5" s="20" t="s">
        <v>273</v>
      </c>
      <c r="AH5" s="22" t="s">
        <v>276</v>
      </c>
      <c r="AI5" s="22" t="s">
        <v>277</v>
      </c>
      <c r="AJ5" s="22" t="s">
        <v>278</v>
      </c>
      <c r="AK5" s="22" t="s">
        <v>279</v>
      </c>
      <c r="AL5" s="22" t="s">
        <v>280</v>
      </c>
      <c r="AM5" s="22" t="s">
        <v>281</v>
      </c>
      <c r="AN5" s="22" t="s">
        <v>282</v>
      </c>
      <c r="AO5" s="22" t="s">
        <v>283</v>
      </c>
    </row>
    <row r="6" spans="1:41" ht="18.75">
      <c r="A6" s="26" t="s">
        <v>284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 t="s">
        <v>285</v>
      </c>
      <c r="S6" s="23" t="s">
        <v>285</v>
      </c>
      <c r="T6" s="23">
        <v>1</v>
      </c>
      <c r="U6" s="23">
        <v>1</v>
      </c>
      <c r="V6" s="23">
        <v>1</v>
      </c>
      <c r="W6" s="23">
        <v>1</v>
      </c>
      <c r="X6" s="23">
        <v>1</v>
      </c>
      <c r="Y6" s="23" t="s">
        <v>285</v>
      </c>
      <c r="Z6" s="23">
        <v>3</v>
      </c>
      <c r="AA6" s="23">
        <v>3</v>
      </c>
      <c r="AB6" s="23">
        <v>3</v>
      </c>
      <c r="AC6" s="23">
        <v>3</v>
      </c>
      <c r="AD6" s="23">
        <v>3</v>
      </c>
      <c r="AE6" s="23" t="s">
        <v>285</v>
      </c>
      <c r="AF6" s="23" t="s">
        <v>285</v>
      </c>
      <c r="AH6" s="18">
        <v>11</v>
      </c>
      <c r="AI6" s="18">
        <f>AH6*8</f>
        <v>88</v>
      </c>
      <c r="AJ6" s="18">
        <f>COUNTIF(B6:AF6,"=1")*8</f>
        <v>40</v>
      </c>
      <c r="AK6" s="18">
        <f>COUNTIF(B6:AF6,"=2")*8</f>
        <v>0</v>
      </c>
      <c r="AL6" s="18">
        <f>COUNTIF(B6:AF6,"=3")*8</f>
        <v>40</v>
      </c>
      <c r="AM6" s="18">
        <f>COUNTIF(B6:AF6,"=L")*8</f>
        <v>40</v>
      </c>
      <c r="AN6" s="18">
        <f>AJ6+AK6+AL6</f>
        <v>80</v>
      </c>
      <c r="AO6" s="18">
        <f>AN6-AI6</f>
        <v>-8</v>
      </c>
    </row>
    <row r="7" spans="1:41" ht="18.75">
      <c r="A7" s="26" t="s">
        <v>286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>
        <v>1</v>
      </c>
      <c r="S7" s="23">
        <v>1</v>
      </c>
      <c r="T7" s="23" t="s">
        <v>285</v>
      </c>
      <c r="U7" s="23">
        <v>3</v>
      </c>
      <c r="V7" s="23">
        <v>3</v>
      </c>
      <c r="W7" s="23">
        <v>3</v>
      </c>
      <c r="X7" s="23">
        <v>3</v>
      </c>
      <c r="Y7" s="23">
        <v>3</v>
      </c>
      <c r="Z7" s="23" t="s">
        <v>285</v>
      </c>
      <c r="AA7" s="23" t="s">
        <v>285</v>
      </c>
      <c r="AB7" s="23">
        <v>2</v>
      </c>
      <c r="AC7" s="23">
        <v>2</v>
      </c>
      <c r="AD7" s="23">
        <v>2</v>
      </c>
      <c r="AE7" s="23">
        <v>2</v>
      </c>
      <c r="AF7" s="23">
        <v>2</v>
      </c>
      <c r="AH7" s="18">
        <v>11</v>
      </c>
      <c r="AI7" s="18">
        <f t="shared" ref="AI7:AI9" si="0">AH7*8</f>
        <v>88</v>
      </c>
      <c r="AJ7" s="18">
        <f t="shared" ref="AJ7:AJ9" si="1">COUNTIF(B7:AF7,"=1")*8</f>
        <v>16</v>
      </c>
      <c r="AK7" s="18">
        <f t="shared" ref="AK7:AK9" si="2">COUNTIF(B7:AF7,"=2")*8</f>
        <v>40</v>
      </c>
      <c r="AL7" s="18">
        <f t="shared" ref="AL7:AL9" si="3">COUNTIF(B7:AF7,"=3")*8</f>
        <v>40</v>
      </c>
      <c r="AM7" s="18">
        <f t="shared" ref="AM7:AM9" si="4">COUNTIF(B7:AF7,"=L")*8</f>
        <v>24</v>
      </c>
      <c r="AN7" s="18">
        <f t="shared" ref="AN7" si="5">AJ7+AK7+AL7</f>
        <v>96</v>
      </c>
      <c r="AO7" s="18">
        <f t="shared" ref="AO7" si="6">AN7-AI7</f>
        <v>8</v>
      </c>
    </row>
    <row r="8" spans="1:41" ht="18.75">
      <c r="A8" s="26" t="s">
        <v>287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2</v>
      </c>
      <c r="S8" s="23">
        <v>2</v>
      </c>
      <c r="T8" s="23">
        <v>2</v>
      </c>
      <c r="U8" s="23">
        <v>2</v>
      </c>
      <c r="V8" s="23">
        <v>2</v>
      </c>
      <c r="W8" s="23" t="s">
        <v>285</v>
      </c>
      <c r="X8" s="23" t="s">
        <v>285</v>
      </c>
      <c r="Y8" s="23">
        <v>1</v>
      </c>
      <c r="Z8" s="23">
        <v>1</v>
      </c>
      <c r="AA8" s="23">
        <v>1</v>
      </c>
      <c r="AB8" s="23">
        <v>1</v>
      </c>
      <c r="AC8" s="23">
        <v>1</v>
      </c>
      <c r="AD8" s="23" t="s">
        <v>285</v>
      </c>
      <c r="AE8" s="23">
        <v>3</v>
      </c>
      <c r="AF8" s="186">
        <v>3</v>
      </c>
      <c r="AH8" s="18">
        <v>11</v>
      </c>
      <c r="AI8" s="18">
        <f t="shared" si="0"/>
        <v>88</v>
      </c>
      <c r="AJ8" s="18">
        <f t="shared" si="1"/>
        <v>40</v>
      </c>
      <c r="AK8" s="18">
        <f t="shared" si="2"/>
        <v>40</v>
      </c>
      <c r="AL8" s="18">
        <f t="shared" si="3"/>
        <v>16</v>
      </c>
      <c r="AM8" s="18">
        <f t="shared" si="4"/>
        <v>24</v>
      </c>
      <c r="AN8" s="18">
        <f>AJ8+AK8+AL8</f>
        <v>96</v>
      </c>
      <c r="AO8" s="18">
        <f>AN8-AI8</f>
        <v>8</v>
      </c>
    </row>
    <row r="9" spans="1:41" ht="18.75">
      <c r="A9" s="26" t="s">
        <v>288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>
        <v>3</v>
      </c>
      <c r="R9" s="23">
        <v>3</v>
      </c>
      <c r="S9" s="23">
        <v>3</v>
      </c>
      <c r="T9" s="23">
        <v>3</v>
      </c>
      <c r="U9" s="23" t="s">
        <v>285</v>
      </c>
      <c r="V9" s="23" t="s">
        <v>285</v>
      </c>
      <c r="W9" s="23">
        <v>2</v>
      </c>
      <c r="X9" s="23">
        <v>2</v>
      </c>
      <c r="Y9" s="23">
        <v>2</v>
      </c>
      <c r="Z9" s="23">
        <v>2</v>
      </c>
      <c r="AA9" s="23">
        <v>2</v>
      </c>
      <c r="AB9" s="23" t="s">
        <v>285</v>
      </c>
      <c r="AC9" s="23" t="s">
        <v>285</v>
      </c>
      <c r="AD9" s="23">
        <v>1</v>
      </c>
      <c r="AE9" s="23">
        <v>1</v>
      </c>
      <c r="AF9" s="23">
        <v>1</v>
      </c>
      <c r="AH9" s="18">
        <v>11</v>
      </c>
      <c r="AI9" s="18">
        <f t="shared" si="0"/>
        <v>88</v>
      </c>
      <c r="AJ9" s="18">
        <f t="shared" si="1"/>
        <v>24</v>
      </c>
      <c r="AK9" s="18">
        <f t="shared" si="2"/>
        <v>40</v>
      </c>
      <c r="AL9" s="18">
        <f t="shared" si="3"/>
        <v>32</v>
      </c>
      <c r="AM9" s="18">
        <f t="shared" si="4"/>
        <v>32</v>
      </c>
      <c r="AN9" s="18">
        <f t="shared" ref="AN9" si="7">AJ9+AK9+AL9</f>
        <v>96</v>
      </c>
      <c r="AO9" s="18">
        <f t="shared" ref="AO9" si="8">AN9-AI9</f>
        <v>8</v>
      </c>
    </row>
    <row r="11" spans="1:41" ht="21">
      <c r="A11" s="25"/>
      <c r="B11" s="377" t="s">
        <v>854</v>
      </c>
      <c r="C11" s="377"/>
      <c r="D11" s="377"/>
      <c r="E11" s="377"/>
      <c r="F11" s="377"/>
      <c r="G11" s="377"/>
      <c r="H11" s="377"/>
      <c r="I11" s="377"/>
      <c r="J11" s="377"/>
      <c r="K11" s="377"/>
      <c r="L11" s="377"/>
      <c r="M11" s="377"/>
      <c r="N11" s="377"/>
      <c r="O11" s="377"/>
      <c r="P11" s="377"/>
      <c r="Q11" s="377"/>
      <c r="R11" s="377"/>
      <c r="S11" s="377"/>
      <c r="T11" s="377"/>
      <c r="U11" s="377"/>
      <c r="V11" s="377"/>
      <c r="W11" s="377"/>
      <c r="X11" s="377"/>
      <c r="Y11" s="377"/>
      <c r="Z11" s="377"/>
      <c r="AA11" s="377"/>
      <c r="AB11" s="377"/>
      <c r="AC11" s="377"/>
      <c r="AD11" s="377"/>
      <c r="AE11" s="377"/>
      <c r="AF11" s="377"/>
    </row>
    <row r="12" spans="1:41" ht="18.75">
      <c r="A12" s="25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41" ht="18.75">
      <c r="A13" s="25"/>
      <c r="B13" s="20">
        <v>1</v>
      </c>
      <c r="C13" s="20">
        <v>2</v>
      </c>
      <c r="D13" s="20">
        <v>3</v>
      </c>
      <c r="E13" s="20">
        <v>4</v>
      </c>
      <c r="F13" s="20">
        <v>5</v>
      </c>
      <c r="G13" s="20">
        <v>6</v>
      </c>
      <c r="H13" s="20">
        <v>7</v>
      </c>
      <c r="I13" s="20">
        <v>8</v>
      </c>
      <c r="J13" s="20">
        <v>9</v>
      </c>
      <c r="K13" s="20">
        <v>10</v>
      </c>
      <c r="L13" s="20">
        <v>11</v>
      </c>
      <c r="M13" s="20">
        <v>12</v>
      </c>
      <c r="N13" s="20">
        <v>13</v>
      </c>
      <c r="O13" s="20">
        <v>14</v>
      </c>
      <c r="P13" s="20">
        <v>15</v>
      </c>
      <c r="Q13" s="20">
        <v>16</v>
      </c>
      <c r="R13" s="20">
        <v>17</v>
      </c>
      <c r="S13" s="20">
        <v>18</v>
      </c>
      <c r="T13" s="20">
        <v>19</v>
      </c>
      <c r="U13" s="20">
        <v>20</v>
      </c>
      <c r="V13" s="20">
        <v>21</v>
      </c>
      <c r="W13" s="20">
        <v>22</v>
      </c>
      <c r="X13" s="20">
        <v>23</v>
      </c>
      <c r="Y13" s="20">
        <v>24</v>
      </c>
      <c r="Z13" s="20">
        <v>25</v>
      </c>
      <c r="AA13" s="20">
        <v>26</v>
      </c>
      <c r="AB13" s="20">
        <v>27</v>
      </c>
      <c r="AC13" s="20">
        <v>28</v>
      </c>
      <c r="AD13" s="20">
        <v>29</v>
      </c>
      <c r="AE13" s="20">
        <v>30</v>
      </c>
      <c r="AF13" s="20">
        <v>31</v>
      </c>
    </row>
    <row r="14" spans="1:41" ht="18.75">
      <c r="A14" s="25"/>
      <c r="B14" s="20" t="s">
        <v>274</v>
      </c>
      <c r="C14" s="20" t="s">
        <v>275</v>
      </c>
      <c r="D14" s="20" t="s">
        <v>269</v>
      </c>
      <c r="E14" s="20" t="s">
        <v>270</v>
      </c>
      <c r="F14" s="21" t="s">
        <v>271</v>
      </c>
      <c r="G14" s="21" t="s">
        <v>272</v>
      </c>
      <c r="H14" s="20" t="s">
        <v>273</v>
      </c>
      <c r="I14" s="20" t="s">
        <v>274</v>
      </c>
      <c r="J14" s="20" t="s">
        <v>275</v>
      </c>
      <c r="K14" s="20" t="s">
        <v>269</v>
      </c>
      <c r="L14" s="20" t="s">
        <v>270</v>
      </c>
      <c r="M14" s="21" t="s">
        <v>271</v>
      </c>
      <c r="N14" s="21" t="s">
        <v>272</v>
      </c>
      <c r="O14" s="20" t="s">
        <v>273</v>
      </c>
      <c r="P14" s="20" t="s">
        <v>274</v>
      </c>
      <c r="Q14" s="20" t="s">
        <v>275</v>
      </c>
      <c r="R14" s="20" t="s">
        <v>269</v>
      </c>
      <c r="S14" s="20" t="s">
        <v>270</v>
      </c>
      <c r="T14" s="21" t="s">
        <v>271</v>
      </c>
      <c r="U14" s="21" t="s">
        <v>272</v>
      </c>
      <c r="V14" s="20" t="s">
        <v>273</v>
      </c>
      <c r="W14" s="20" t="s">
        <v>274</v>
      </c>
      <c r="X14" s="20" t="s">
        <v>275</v>
      </c>
      <c r="Y14" s="20" t="s">
        <v>269</v>
      </c>
      <c r="Z14" s="20" t="s">
        <v>270</v>
      </c>
      <c r="AA14" s="21" t="s">
        <v>271</v>
      </c>
      <c r="AB14" s="21" t="s">
        <v>272</v>
      </c>
      <c r="AC14" s="20" t="s">
        <v>273</v>
      </c>
      <c r="AD14" s="20" t="s">
        <v>274</v>
      </c>
      <c r="AE14" s="20" t="s">
        <v>275</v>
      </c>
      <c r="AF14" s="20" t="s">
        <v>269</v>
      </c>
      <c r="AH14" s="22" t="s">
        <v>276</v>
      </c>
      <c r="AI14" s="22" t="s">
        <v>277</v>
      </c>
      <c r="AJ14" s="22" t="s">
        <v>278</v>
      </c>
      <c r="AK14" s="22" t="s">
        <v>279</v>
      </c>
      <c r="AL14" s="22" t="s">
        <v>280</v>
      </c>
      <c r="AM14" s="22" t="s">
        <v>281</v>
      </c>
      <c r="AN14" s="22" t="s">
        <v>282</v>
      </c>
      <c r="AO14" s="22" t="s">
        <v>283</v>
      </c>
    </row>
    <row r="15" spans="1:41" ht="18.75">
      <c r="A15" s="26" t="s">
        <v>284</v>
      </c>
      <c r="B15" s="23">
        <v>2</v>
      </c>
      <c r="C15" s="23">
        <v>2</v>
      </c>
      <c r="D15" s="23">
        <v>2</v>
      </c>
      <c r="E15" s="23">
        <v>2</v>
      </c>
      <c r="F15" s="23">
        <v>2</v>
      </c>
      <c r="G15" s="23" t="s">
        <v>285</v>
      </c>
      <c r="H15" s="23" t="s">
        <v>285</v>
      </c>
      <c r="I15" s="23">
        <v>1</v>
      </c>
      <c r="J15" s="23">
        <v>1</v>
      </c>
      <c r="K15" s="23">
        <v>1</v>
      </c>
      <c r="L15" s="23">
        <v>1</v>
      </c>
      <c r="M15" s="27"/>
      <c r="N15" s="27"/>
      <c r="O15" s="27"/>
      <c r="P15" s="23">
        <v>3</v>
      </c>
      <c r="Q15" s="23">
        <v>3</v>
      </c>
      <c r="R15" s="23">
        <v>3</v>
      </c>
      <c r="S15" s="23">
        <v>3</v>
      </c>
      <c r="T15" s="23" t="s">
        <v>285</v>
      </c>
      <c r="U15" s="23" t="s">
        <v>285</v>
      </c>
      <c r="V15" s="23">
        <v>2</v>
      </c>
      <c r="W15" s="23">
        <v>2</v>
      </c>
      <c r="X15" s="23">
        <v>2</v>
      </c>
      <c r="Y15" s="23">
        <v>2</v>
      </c>
      <c r="Z15" s="23">
        <v>2</v>
      </c>
      <c r="AA15" s="23" t="s">
        <v>285</v>
      </c>
      <c r="AB15" s="23" t="s">
        <v>285</v>
      </c>
      <c r="AC15" s="23">
        <v>1</v>
      </c>
      <c r="AD15" s="23">
        <v>1</v>
      </c>
      <c r="AE15" s="23">
        <v>1</v>
      </c>
      <c r="AF15" s="23">
        <v>1</v>
      </c>
      <c r="AH15" s="18">
        <v>21</v>
      </c>
      <c r="AI15" s="18">
        <f>AH15*8</f>
        <v>168</v>
      </c>
      <c r="AJ15" s="18">
        <f>COUNTIF(B15:AF15,"=1")*8</f>
        <v>64</v>
      </c>
      <c r="AK15" s="18">
        <f>COUNTIF(B15:AF15,"=2")*8</f>
        <v>80</v>
      </c>
      <c r="AL15" s="18">
        <f>COUNTIF(B15:AF15,"=3")*8</f>
        <v>32</v>
      </c>
      <c r="AM15" s="18">
        <f>COUNTIF(B15:AF15,"=L")*8</f>
        <v>48</v>
      </c>
      <c r="AN15" s="18">
        <f>AJ15+AK15+AL15</f>
        <v>176</v>
      </c>
      <c r="AO15" s="18">
        <f>AN15-AI15</f>
        <v>8</v>
      </c>
    </row>
    <row r="16" spans="1:41" ht="18.75">
      <c r="A16" s="26" t="s">
        <v>286</v>
      </c>
      <c r="B16" s="23" t="s">
        <v>285</v>
      </c>
      <c r="C16" s="23" t="s">
        <v>285</v>
      </c>
      <c r="D16" s="23">
        <v>1</v>
      </c>
      <c r="E16" s="23">
        <v>1</v>
      </c>
      <c r="F16" s="23">
        <v>1</v>
      </c>
      <c r="G16" s="23">
        <v>1</v>
      </c>
      <c r="H16" s="23">
        <v>1</v>
      </c>
      <c r="I16" s="23" t="s">
        <v>285</v>
      </c>
      <c r="J16" s="23">
        <v>3</v>
      </c>
      <c r="K16" s="23">
        <v>3</v>
      </c>
      <c r="L16" s="27"/>
      <c r="M16" s="27"/>
      <c r="N16" s="27"/>
      <c r="O16" s="27"/>
      <c r="P16" s="27"/>
      <c r="Q16" s="23">
        <v>2</v>
      </c>
      <c r="R16" s="23">
        <v>2</v>
      </c>
      <c r="S16" s="23">
        <v>2</v>
      </c>
      <c r="T16" s="23">
        <v>2</v>
      </c>
      <c r="U16" s="23">
        <v>2</v>
      </c>
      <c r="V16" s="23" t="s">
        <v>285</v>
      </c>
      <c r="W16" s="23" t="s">
        <v>285</v>
      </c>
      <c r="X16" s="23">
        <v>1</v>
      </c>
      <c r="Y16" s="23">
        <v>1</v>
      </c>
      <c r="Z16" s="23">
        <v>1</v>
      </c>
      <c r="AA16" s="23">
        <v>1</v>
      </c>
      <c r="AB16" s="23">
        <v>1</v>
      </c>
      <c r="AC16" s="23" t="s">
        <v>285</v>
      </c>
      <c r="AD16" s="23">
        <v>3</v>
      </c>
      <c r="AE16" s="23">
        <v>3</v>
      </c>
      <c r="AF16" s="186">
        <v>3</v>
      </c>
      <c r="AH16" s="18">
        <v>21</v>
      </c>
      <c r="AI16" s="18">
        <f t="shared" ref="AI16" si="9">AH16*8</f>
        <v>168</v>
      </c>
      <c r="AJ16" s="18">
        <f t="shared" ref="AJ16:AJ18" si="10">COUNTIF(B16:AF16,"=1")*8</f>
        <v>80</v>
      </c>
      <c r="AK16" s="18">
        <f t="shared" ref="AK16:AK18" si="11">COUNTIF(B16:AF16,"=2")*8</f>
        <v>40</v>
      </c>
      <c r="AL16" s="18">
        <f t="shared" ref="AL16:AL18" si="12">COUNTIF(B16:AF16,"=3")*8</f>
        <v>40</v>
      </c>
      <c r="AM16" s="18">
        <f t="shared" ref="AM16:AM18" si="13">COUNTIF(B16:AF16,"=L")*8</f>
        <v>48</v>
      </c>
      <c r="AN16" s="18">
        <f t="shared" ref="AN16" si="14">AJ16+AK16+AL16</f>
        <v>160</v>
      </c>
      <c r="AO16" s="18">
        <f t="shared" ref="AO16" si="15">AN16-AI16</f>
        <v>-8</v>
      </c>
    </row>
    <row r="17" spans="1:41" ht="18.75">
      <c r="A17" s="26" t="s">
        <v>287</v>
      </c>
      <c r="B17" s="23">
        <v>3</v>
      </c>
      <c r="C17" s="23">
        <v>3</v>
      </c>
      <c r="D17" s="23">
        <v>3</v>
      </c>
      <c r="E17" s="23" t="s">
        <v>285</v>
      </c>
      <c r="F17" s="23" t="s">
        <v>285</v>
      </c>
      <c r="G17" s="23">
        <v>2</v>
      </c>
      <c r="H17" s="23">
        <v>2</v>
      </c>
      <c r="I17" s="23">
        <v>2</v>
      </c>
      <c r="J17" s="23">
        <v>2</v>
      </c>
      <c r="K17" s="23">
        <v>2</v>
      </c>
      <c r="L17" s="23" t="s">
        <v>285</v>
      </c>
      <c r="M17" s="27"/>
      <c r="N17" s="27"/>
      <c r="O17" s="27"/>
      <c r="P17" s="27"/>
      <c r="Q17" s="23">
        <v>1</v>
      </c>
      <c r="R17" s="23">
        <v>1</v>
      </c>
      <c r="S17" s="23" t="s">
        <v>285</v>
      </c>
      <c r="T17" s="23">
        <v>3</v>
      </c>
      <c r="U17" s="23">
        <v>3</v>
      </c>
      <c r="V17" s="23">
        <v>3</v>
      </c>
      <c r="W17" s="23">
        <v>3</v>
      </c>
      <c r="X17" s="23">
        <v>3</v>
      </c>
      <c r="Y17" s="23" t="s">
        <v>285</v>
      </c>
      <c r="Z17" s="23" t="s">
        <v>285</v>
      </c>
      <c r="AA17" s="23">
        <v>2</v>
      </c>
      <c r="AB17" s="23">
        <v>2</v>
      </c>
      <c r="AC17" s="23">
        <v>2</v>
      </c>
      <c r="AD17" s="23">
        <v>2</v>
      </c>
      <c r="AE17" s="23">
        <v>2</v>
      </c>
      <c r="AF17" s="23" t="s">
        <v>285</v>
      </c>
      <c r="AH17" s="18">
        <v>21</v>
      </c>
      <c r="AI17" s="18">
        <f>AH17*8</f>
        <v>168</v>
      </c>
      <c r="AJ17" s="18">
        <f t="shared" si="10"/>
        <v>16</v>
      </c>
      <c r="AK17" s="18">
        <f t="shared" si="11"/>
        <v>80</v>
      </c>
      <c r="AL17" s="18">
        <f t="shared" si="12"/>
        <v>64</v>
      </c>
      <c r="AM17" s="18">
        <f t="shared" si="13"/>
        <v>56</v>
      </c>
      <c r="AN17" s="18">
        <f>AJ17+AK17+AL17</f>
        <v>160</v>
      </c>
      <c r="AO17" s="18">
        <f>AN17-AI17</f>
        <v>-8</v>
      </c>
    </row>
    <row r="18" spans="1:41" ht="18.75">
      <c r="A18" s="26" t="s">
        <v>288</v>
      </c>
      <c r="B18" s="23">
        <v>1</v>
      </c>
      <c r="C18" s="23">
        <v>1</v>
      </c>
      <c r="D18" s="23" t="s">
        <v>285</v>
      </c>
      <c r="E18" s="23">
        <v>3</v>
      </c>
      <c r="F18" s="23">
        <v>3</v>
      </c>
      <c r="G18" s="23">
        <v>3</v>
      </c>
      <c r="H18" s="23">
        <v>3</v>
      </c>
      <c r="I18" s="23">
        <v>3</v>
      </c>
      <c r="J18" s="23" t="s">
        <v>285</v>
      </c>
      <c r="K18" s="23" t="s">
        <v>285</v>
      </c>
      <c r="L18" s="23">
        <v>2</v>
      </c>
      <c r="M18" s="27"/>
      <c r="N18" s="27"/>
      <c r="O18" s="27"/>
      <c r="P18" s="27"/>
      <c r="Q18" s="23" t="s">
        <v>285</v>
      </c>
      <c r="R18" s="23" t="s">
        <v>285</v>
      </c>
      <c r="S18" s="23">
        <v>1</v>
      </c>
      <c r="T18" s="23">
        <v>1</v>
      </c>
      <c r="U18" s="23">
        <v>1</v>
      </c>
      <c r="V18" s="23">
        <v>1</v>
      </c>
      <c r="W18" s="23">
        <v>1</v>
      </c>
      <c r="X18" s="23" t="s">
        <v>285</v>
      </c>
      <c r="Y18" s="23">
        <v>3</v>
      </c>
      <c r="Z18" s="23">
        <v>3</v>
      </c>
      <c r="AA18" s="23">
        <v>3</v>
      </c>
      <c r="AB18" s="23">
        <v>3</v>
      </c>
      <c r="AC18" s="23">
        <v>3</v>
      </c>
      <c r="AD18" s="23" t="s">
        <v>285</v>
      </c>
      <c r="AE18" s="23" t="s">
        <v>285</v>
      </c>
      <c r="AF18" s="23">
        <v>2</v>
      </c>
      <c r="AH18" s="18">
        <v>21</v>
      </c>
      <c r="AI18" s="18">
        <f t="shared" ref="AI18" si="16">AH18*8</f>
        <v>168</v>
      </c>
      <c r="AJ18" s="18">
        <f t="shared" si="10"/>
        <v>56</v>
      </c>
      <c r="AK18" s="18">
        <f t="shared" si="11"/>
        <v>16</v>
      </c>
      <c r="AL18" s="18">
        <f t="shared" si="12"/>
        <v>80</v>
      </c>
      <c r="AM18" s="18">
        <f t="shared" si="13"/>
        <v>64</v>
      </c>
      <c r="AN18" s="18">
        <f t="shared" ref="AN18" si="17">AJ18+AK18+AL18</f>
        <v>152</v>
      </c>
      <c r="AO18" s="18">
        <f t="shared" ref="AO18" si="18">AN18-AI18</f>
        <v>-16</v>
      </c>
    </row>
    <row r="19" spans="1:4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1" spans="1:41" ht="21">
      <c r="A21" s="25"/>
      <c r="B21" s="378" t="s">
        <v>855</v>
      </c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17"/>
      <c r="AH21" s="18"/>
      <c r="AI21" s="18"/>
      <c r="AJ21" s="18"/>
      <c r="AK21" s="18"/>
      <c r="AL21" s="18"/>
      <c r="AM21" s="18"/>
      <c r="AN21" s="18"/>
      <c r="AO21" s="18"/>
    </row>
    <row r="22" spans="1:41" ht="18.75">
      <c r="A22" s="2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7"/>
      <c r="AH22" s="18"/>
      <c r="AI22" s="18"/>
      <c r="AJ22" s="18"/>
      <c r="AK22" s="18"/>
      <c r="AL22" s="18"/>
      <c r="AM22" s="18"/>
      <c r="AN22" s="18"/>
      <c r="AO22" s="18"/>
    </row>
    <row r="23" spans="1:41" ht="18.75">
      <c r="A23" s="25"/>
      <c r="B23" s="20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8</v>
      </c>
      <c r="J23" s="20">
        <v>9</v>
      </c>
      <c r="K23" s="20">
        <v>10</v>
      </c>
      <c r="L23" s="20">
        <v>11</v>
      </c>
      <c r="M23" s="20">
        <v>12</v>
      </c>
      <c r="N23" s="20">
        <v>13</v>
      </c>
      <c r="O23" s="20">
        <v>14</v>
      </c>
      <c r="P23" s="20">
        <v>15</v>
      </c>
      <c r="Q23" s="20">
        <v>16</v>
      </c>
      <c r="R23" s="20">
        <v>17</v>
      </c>
      <c r="S23" s="20">
        <v>18</v>
      </c>
      <c r="T23" s="20">
        <v>19</v>
      </c>
      <c r="U23" s="20">
        <v>20</v>
      </c>
      <c r="V23" s="20">
        <v>21</v>
      </c>
      <c r="W23" s="20">
        <v>22</v>
      </c>
      <c r="X23" s="20">
        <v>23</v>
      </c>
      <c r="Y23" s="20">
        <v>24</v>
      </c>
      <c r="Z23" s="20">
        <v>25</v>
      </c>
      <c r="AA23" s="20">
        <v>26</v>
      </c>
      <c r="AB23" s="20">
        <v>27</v>
      </c>
      <c r="AC23" s="20">
        <v>28</v>
      </c>
      <c r="AD23" s="20">
        <v>29</v>
      </c>
      <c r="AE23" s="20">
        <v>30</v>
      </c>
      <c r="AH23" s="18"/>
      <c r="AI23" s="18"/>
      <c r="AJ23" s="18"/>
      <c r="AK23" s="18"/>
      <c r="AL23" s="18"/>
      <c r="AM23" s="18"/>
      <c r="AN23" s="18"/>
      <c r="AO23" s="18"/>
    </row>
    <row r="24" spans="1:41" ht="18.75">
      <c r="A24" s="25"/>
      <c r="B24" s="20" t="s">
        <v>270</v>
      </c>
      <c r="C24" s="21" t="s">
        <v>271</v>
      </c>
      <c r="D24" s="21" t="s">
        <v>272</v>
      </c>
      <c r="E24" s="20" t="s">
        <v>273</v>
      </c>
      <c r="F24" s="20" t="s">
        <v>274</v>
      </c>
      <c r="G24" s="20" t="s">
        <v>275</v>
      </c>
      <c r="H24" s="20" t="s">
        <v>269</v>
      </c>
      <c r="I24" s="20" t="s">
        <v>270</v>
      </c>
      <c r="J24" s="21" t="s">
        <v>271</v>
      </c>
      <c r="K24" s="21" t="s">
        <v>272</v>
      </c>
      <c r="L24" s="20" t="s">
        <v>273</v>
      </c>
      <c r="M24" s="20" t="s">
        <v>274</v>
      </c>
      <c r="N24" s="20" t="s">
        <v>275</v>
      </c>
      <c r="O24" s="20" t="s">
        <v>269</v>
      </c>
      <c r="P24" s="20" t="s">
        <v>270</v>
      </c>
      <c r="Q24" s="21" t="s">
        <v>271</v>
      </c>
      <c r="R24" s="21" t="s">
        <v>272</v>
      </c>
      <c r="S24" s="20" t="s">
        <v>273</v>
      </c>
      <c r="T24" s="20" t="s">
        <v>274</v>
      </c>
      <c r="U24" s="20" t="s">
        <v>275</v>
      </c>
      <c r="V24" s="20" t="s">
        <v>269</v>
      </c>
      <c r="W24" s="20" t="s">
        <v>270</v>
      </c>
      <c r="X24" s="21" t="s">
        <v>271</v>
      </c>
      <c r="Y24" s="21" t="s">
        <v>272</v>
      </c>
      <c r="Z24" s="20" t="s">
        <v>273</v>
      </c>
      <c r="AA24" s="20" t="s">
        <v>274</v>
      </c>
      <c r="AB24" s="20" t="s">
        <v>275</v>
      </c>
      <c r="AC24" s="20" t="s">
        <v>269</v>
      </c>
      <c r="AD24" s="20" t="s">
        <v>270</v>
      </c>
      <c r="AE24" s="21" t="s">
        <v>271</v>
      </c>
      <c r="AH24" s="22" t="s">
        <v>276</v>
      </c>
      <c r="AI24" s="22" t="s">
        <v>277</v>
      </c>
      <c r="AJ24" s="22" t="s">
        <v>278</v>
      </c>
      <c r="AK24" s="22" t="s">
        <v>279</v>
      </c>
      <c r="AL24" s="22" t="s">
        <v>280</v>
      </c>
      <c r="AM24" s="22" t="s">
        <v>281</v>
      </c>
      <c r="AN24" s="22" t="s">
        <v>282</v>
      </c>
      <c r="AO24" s="22" t="s">
        <v>283</v>
      </c>
    </row>
    <row r="25" spans="1:41" ht="18.75">
      <c r="A25" s="26" t="s">
        <v>284</v>
      </c>
      <c r="B25" s="23">
        <v>1</v>
      </c>
      <c r="C25" s="23" t="s">
        <v>285</v>
      </c>
      <c r="D25" s="23">
        <v>3</v>
      </c>
      <c r="E25" s="23">
        <v>3</v>
      </c>
      <c r="F25" s="23">
        <v>3</v>
      </c>
      <c r="G25" s="23">
        <v>3</v>
      </c>
      <c r="H25" s="23">
        <v>3</v>
      </c>
      <c r="I25" s="23" t="s">
        <v>285</v>
      </c>
      <c r="J25" s="23" t="s">
        <v>285</v>
      </c>
      <c r="K25" s="23">
        <v>2</v>
      </c>
      <c r="L25" s="23">
        <v>2</v>
      </c>
      <c r="M25" s="23">
        <v>2</v>
      </c>
      <c r="N25" s="23">
        <v>2</v>
      </c>
      <c r="O25" s="23">
        <v>2</v>
      </c>
      <c r="P25" s="23" t="s">
        <v>285</v>
      </c>
      <c r="Q25" s="23" t="s">
        <v>285</v>
      </c>
      <c r="R25" s="23">
        <v>1</v>
      </c>
      <c r="S25" s="23">
        <v>1</v>
      </c>
      <c r="T25" s="23">
        <v>1</v>
      </c>
      <c r="U25" s="23">
        <v>1</v>
      </c>
      <c r="V25" s="23">
        <v>1</v>
      </c>
      <c r="W25" s="23" t="s">
        <v>285</v>
      </c>
      <c r="X25" s="23">
        <v>3</v>
      </c>
      <c r="Y25" s="23">
        <v>3</v>
      </c>
      <c r="Z25" s="23">
        <v>3</v>
      </c>
      <c r="AA25" s="23">
        <v>3</v>
      </c>
      <c r="AB25" s="23">
        <v>3</v>
      </c>
      <c r="AC25" s="23" t="s">
        <v>285</v>
      </c>
      <c r="AD25" s="23" t="s">
        <v>285</v>
      </c>
      <c r="AE25" s="23">
        <v>2</v>
      </c>
      <c r="AH25" s="18">
        <v>21</v>
      </c>
      <c r="AI25" s="18">
        <f>AH25*8</f>
        <v>168</v>
      </c>
      <c r="AJ25" s="18">
        <f>COUNTIF(B25:AF25,"=1")*8</f>
        <v>48</v>
      </c>
      <c r="AK25" s="18">
        <f>COUNTIF(B25:AF25,"=2")*8</f>
        <v>48</v>
      </c>
      <c r="AL25" s="18">
        <f>COUNTIF(B25:AF25,"=3")*8</f>
        <v>80</v>
      </c>
      <c r="AM25" s="18">
        <f>COUNTIF(B25:AF25,"=L")*8</f>
        <v>64</v>
      </c>
      <c r="AN25" s="18">
        <f>AJ25+AK25+AL25</f>
        <v>176</v>
      </c>
      <c r="AO25" s="18">
        <f>AN25-AI25</f>
        <v>8</v>
      </c>
    </row>
    <row r="26" spans="1:41" ht="18.75">
      <c r="A26" s="26" t="s">
        <v>286</v>
      </c>
      <c r="B26" s="23">
        <v>3</v>
      </c>
      <c r="C26" s="23">
        <v>3</v>
      </c>
      <c r="D26" s="23" t="s">
        <v>285</v>
      </c>
      <c r="E26" s="23" t="s">
        <v>285</v>
      </c>
      <c r="F26" s="23">
        <v>2</v>
      </c>
      <c r="G26" s="23">
        <v>2</v>
      </c>
      <c r="H26" s="23">
        <v>2</v>
      </c>
      <c r="I26" s="23">
        <v>2</v>
      </c>
      <c r="J26" s="23">
        <v>2</v>
      </c>
      <c r="K26" s="23" t="s">
        <v>285</v>
      </c>
      <c r="L26" s="23" t="s">
        <v>285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 t="s">
        <v>285</v>
      </c>
      <c r="S26" s="23">
        <v>3</v>
      </c>
      <c r="T26" s="23">
        <v>3</v>
      </c>
      <c r="U26" s="23">
        <v>3</v>
      </c>
      <c r="V26" s="23">
        <v>3</v>
      </c>
      <c r="W26" s="23">
        <v>3</v>
      </c>
      <c r="X26" s="23" t="s">
        <v>285</v>
      </c>
      <c r="Y26" s="23" t="s">
        <v>285</v>
      </c>
      <c r="Z26" s="23">
        <v>2</v>
      </c>
      <c r="AA26" s="23">
        <v>2</v>
      </c>
      <c r="AB26" s="23">
        <v>2</v>
      </c>
      <c r="AC26" s="23">
        <v>2</v>
      </c>
      <c r="AD26" s="23">
        <v>2</v>
      </c>
      <c r="AE26" s="23" t="s">
        <v>285</v>
      </c>
      <c r="AH26" s="18">
        <v>21</v>
      </c>
      <c r="AI26" s="18">
        <f t="shared" ref="AI26:AI28" si="19">AH26*8</f>
        <v>168</v>
      </c>
      <c r="AJ26" s="18">
        <f t="shared" ref="AJ26:AJ28" si="20">COUNTIF(B26:AF26,"=1")*8</f>
        <v>40</v>
      </c>
      <c r="AK26" s="18">
        <f t="shared" ref="AK26:AK28" si="21">COUNTIF(B26:AF26,"=2")*8</f>
        <v>80</v>
      </c>
      <c r="AL26" s="18">
        <f t="shared" ref="AL26:AL28" si="22">COUNTIF(B26:AF26,"=3")*8</f>
        <v>56</v>
      </c>
      <c r="AM26" s="18">
        <f t="shared" ref="AM26:AM28" si="23">COUNTIF(B26:AF26,"=L")*8</f>
        <v>64</v>
      </c>
      <c r="AN26" s="18">
        <f t="shared" ref="AN26:AN28" si="24">AJ26+AK26+AL26</f>
        <v>176</v>
      </c>
      <c r="AO26" s="18">
        <f t="shared" ref="AO26:AO28" si="25">AN26-AI26</f>
        <v>8</v>
      </c>
    </row>
    <row r="27" spans="1:41" ht="18.75">
      <c r="A27" s="26" t="s">
        <v>287</v>
      </c>
      <c r="B27" s="23" t="s">
        <v>285</v>
      </c>
      <c r="C27" s="23">
        <v>1</v>
      </c>
      <c r="D27" s="23">
        <v>1</v>
      </c>
      <c r="E27" s="23">
        <v>1</v>
      </c>
      <c r="F27" s="23">
        <v>1</v>
      </c>
      <c r="G27" s="23">
        <v>1</v>
      </c>
      <c r="H27" s="23" t="s">
        <v>285</v>
      </c>
      <c r="I27" s="23">
        <v>3</v>
      </c>
      <c r="J27" s="23">
        <v>3</v>
      </c>
      <c r="K27" s="23">
        <v>3</v>
      </c>
      <c r="L27" s="23">
        <v>3</v>
      </c>
      <c r="M27" s="23">
        <v>3</v>
      </c>
      <c r="N27" s="23" t="s">
        <v>285</v>
      </c>
      <c r="O27" s="23" t="s">
        <v>285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 t="s">
        <v>285</v>
      </c>
      <c r="V27" s="23" t="s">
        <v>285</v>
      </c>
      <c r="W27" s="23">
        <v>1</v>
      </c>
      <c r="X27" s="23">
        <v>1</v>
      </c>
      <c r="Y27" s="23">
        <v>1</v>
      </c>
      <c r="Z27" s="23">
        <v>1</v>
      </c>
      <c r="AA27" s="23">
        <v>1</v>
      </c>
      <c r="AB27" s="23" t="s">
        <v>285</v>
      </c>
      <c r="AC27" s="23">
        <v>3</v>
      </c>
      <c r="AD27" s="23">
        <v>3</v>
      </c>
      <c r="AE27" s="186">
        <v>3</v>
      </c>
      <c r="AH27" s="18">
        <v>21</v>
      </c>
      <c r="AI27" s="18">
        <f t="shared" si="19"/>
        <v>168</v>
      </c>
      <c r="AJ27" s="18">
        <f t="shared" si="20"/>
        <v>80</v>
      </c>
      <c r="AK27" s="18">
        <f t="shared" si="21"/>
        <v>40</v>
      </c>
      <c r="AL27" s="18">
        <f t="shared" si="22"/>
        <v>64</v>
      </c>
      <c r="AM27" s="18">
        <f t="shared" si="23"/>
        <v>56</v>
      </c>
      <c r="AN27" s="18">
        <f t="shared" si="24"/>
        <v>184</v>
      </c>
      <c r="AO27" s="18">
        <f t="shared" si="25"/>
        <v>16</v>
      </c>
    </row>
    <row r="28" spans="1:41" ht="18.75">
      <c r="A28" s="26" t="s">
        <v>288</v>
      </c>
      <c r="B28" s="23">
        <v>2</v>
      </c>
      <c r="C28" s="23">
        <v>2</v>
      </c>
      <c r="D28" s="23">
        <v>2</v>
      </c>
      <c r="E28" s="23">
        <v>2</v>
      </c>
      <c r="F28" s="23" t="s">
        <v>285</v>
      </c>
      <c r="G28" s="23" t="s">
        <v>285</v>
      </c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3" t="s">
        <v>285</v>
      </c>
      <c r="N28" s="23">
        <v>3</v>
      </c>
      <c r="O28" s="23">
        <v>3</v>
      </c>
      <c r="P28" s="23">
        <v>3</v>
      </c>
      <c r="Q28" s="23">
        <v>3</v>
      </c>
      <c r="R28" s="23">
        <v>3</v>
      </c>
      <c r="S28" s="23" t="s">
        <v>285</v>
      </c>
      <c r="T28" s="23" t="s">
        <v>285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23" t="s">
        <v>285</v>
      </c>
      <c r="AA28" s="23" t="s">
        <v>285</v>
      </c>
      <c r="AB28" s="23">
        <v>1</v>
      </c>
      <c r="AC28" s="23">
        <v>1</v>
      </c>
      <c r="AD28" s="23">
        <v>1</v>
      </c>
      <c r="AE28" s="23">
        <v>1</v>
      </c>
      <c r="AH28" s="18">
        <v>21</v>
      </c>
      <c r="AI28" s="18">
        <f t="shared" si="19"/>
        <v>168</v>
      </c>
      <c r="AJ28" s="18">
        <f t="shared" si="20"/>
        <v>72</v>
      </c>
      <c r="AK28" s="18">
        <f t="shared" si="21"/>
        <v>72</v>
      </c>
      <c r="AL28" s="18">
        <f t="shared" si="22"/>
        <v>40</v>
      </c>
      <c r="AM28" s="18">
        <f t="shared" si="23"/>
        <v>56</v>
      </c>
      <c r="AN28" s="18">
        <f t="shared" si="24"/>
        <v>184</v>
      </c>
      <c r="AO28" s="18">
        <f t="shared" si="25"/>
        <v>16</v>
      </c>
    </row>
    <row r="30" spans="1:41" ht="21">
      <c r="A30" s="25"/>
      <c r="B30" s="377" t="s">
        <v>856</v>
      </c>
      <c r="C30" s="377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7"/>
      <c r="T30" s="377"/>
      <c r="U30" s="377"/>
      <c r="V30" s="377"/>
      <c r="W30" s="377"/>
      <c r="X30" s="377"/>
      <c r="Y30" s="377"/>
      <c r="Z30" s="377"/>
      <c r="AA30" s="377"/>
      <c r="AB30" s="377"/>
      <c r="AC30" s="377"/>
      <c r="AD30" s="377"/>
      <c r="AE30" s="377"/>
      <c r="AF30" s="377"/>
    </row>
    <row r="31" spans="1:41" ht="18.75">
      <c r="A31" s="2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41" ht="18.75">
      <c r="A32" s="25"/>
      <c r="B32" s="20">
        <v>1</v>
      </c>
      <c r="C32" s="20">
        <v>2</v>
      </c>
      <c r="D32" s="20">
        <v>3</v>
      </c>
      <c r="E32" s="20">
        <v>4</v>
      </c>
      <c r="F32" s="20">
        <v>5</v>
      </c>
      <c r="G32" s="20">
        <v>6</v>
      </c>
      <c r="H32" s="20">
        <v>7</v>
      </c>
      <c r="I32" s="20">
        <v>8</v>
      </c>
      <c r="J32" s="20">
        <v>9</v>
      </c>
      <c r="K32" s="20">
        <v>10</v>
      </c>
      <c r="L32" s="20">
        <v>11</v>
      </c>
      <c r="M32" s="20">
        <v>12</v>
      </c>
      <c r="N32" s="20">
        <v>13</v>
      </c>
      <c r="O32" s="20">
        <v>14</v>
      </c>
      <c r="P32" s="20">
        <v>15</v>
      </c>
      <c r="Q32" s="20">
        <v>16</v>
      </c>
      <c r="R32" s="20">
        <v>17</v>
      </c>
      <c r="S32" s="20">
        <v>18</v>
      </c>
      <c r="T32" s="20">
        <v>19</v>
      </c>
      <c r="U32" s="20">
        <v>20</v>
      </c>
      <c r="V32" s="20">
        <v>21</v>
      </c>
      <c r="W32" s="20">
        <v>22</v>
      </c>
      <c r="X32" s="20">
        <v>23</v>
      </c>
      <c r="Y32" s="20">
        <v>24</v>
      </c>
      <c r="Z32" s="20">
        <v>25</v>
      </c>
      <c r="AA32" s="20">
        <v>26</v>
      </c>
      <c r="AB32" s="20">
        <v>27</v>
      </c>
      <c r="AC32" s="20">
        <v>28</v>
      </c>
      <c r="AD32" s="20">
        <v>29</v>
      </c>
      <c r="AE32" s="20">
        <v>30</v>
      </c>
      <c r="AF32" s="20">
        <v>31</v>
      </c>
    </row>
    <row r="33" spans="1:41" ht="18.75">
      <c r="A33" s="25"/>
      <c r="B33" s="21" t="s">
        <v>272</v>
      </c>
      <c r="C33" s="20" t="s">
        <v>273</v>
      </c>
      <c r="D33" s="20" t="s">
        <v>274</v>
      </c>
      <c r="E33" s="20" t="s">
        <v>275</v>
      </c>
      <c r="F33" s="20" t="s">
        <v>269</v>
      </c>
      <c r="G33" s="20" t="s">
        <v>270</v>
      </c>
      <c r="H33" s="21" t="s">
        <v>271</v>
      </c>
      <c r="I33" s="21" t="s">
        <v>272</v>
      </c>
      <c r="J33" s="20" t="s">
        <v>273</v>
      </c>
      <c r="K33" s="20" t="s">
        <v>274</v>
      </c>
      <c r="L33" s="20" t="s">
        <v>275</v>
      </c>
      <c r="M33" s="20" t="s">
        <v>269</v>
      </c>
      <c r="N33" s="20" t="s">
        <v>270</v>
      </c>
      <c r="O33" s="21" t="s">
        <v>271</v>
      </c>
      <c r="P33" s="21" t="s">
        <v>272</v>
      </c>
      <c r="Q33" s="20" t="s">
        <v>273</v>
      </c>
      <c r="R33" s="20" t="s">
        <v>274</v>
      </c>
      <c r="S33" s="20" t="s">
        <v>275</v>
      </c>
      <c r="T33" s="20" t="s">
        <v>269</v>
      </c>
      <c r="U33" s="20" t="s">
        <v>270</v>
      </c>
      <c r="V33" s="21" t="s">
        <v>271</v>
      </c>
      <c r="W33" s="21" t="s">
        <v>272</v>
      </c>
      <c r="X33" s="20" t="s">
        <v>273</v>
      </c>
      <c r="Y33" s="20" t="s">
        <v>274</v>
      </c>
      <c r="Z33" s="20" t="s">
        <v>275</v>
      </c>
      <c r="AA33" s="20" t="s">
        <v>269</v>
      </c>
      <c r="AB33" s="20" t="s">
        <v>270</v>
      </c>
      <c r="AC33" s="21" t="s">
        <v>271</v>
      </c>
      <c r="AD33" s="21" t="s">
        <v>272</v>
      </c>
      <c r="AE33" s="20" t="s">
        <v>273</v>
      </c>
      <c r="AF33" s="20" t="s">
        <v>274</v>
      </c>
      <c r="AH33" s="22" t="s">
        <v>276</v>
      </c>
      <c r="AI33" s="22" t="s">
        <v>277</v>
      </c>
      <c r="AJ33" s="22" t="s">
        <v>278</v>
      </c>
      <c r="AK33" s="22" t="s">
        <v>279</v>
      </c>
      <c r="AL33" s="22" t="s">
        <v>280</v>
      </c>
      <c r="AM33" s="22" t="s">
        <v>281</v>
      </c>
      <c r="AN33" s="22" t="s">
        <v>282</v>
      </c>
      <c r="AO33" s="22" t="s">
        <v>283</v>
      </c>
    </row>
    <row r="34" spans="1:41" ht="18.75">
      <c r="A34" s="26" t="s">
        <v>284</v>
      </c>
      <c r="B34" s="23">
        <v>2</v>
      </c>
      <c r="C34" s="23">
        <v>2</v>
      </c>
      <c r="D34" s="23">
        <v>2</v>
      </c>
      <c r="E34" s="23">
        <v>2</v>
      </c>
      <c r="F34" s="23" t="s">
        <v>285</v>
      </c>
      <c r="G34" s="23" t="s">
        <v>285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 t="s">
        <v>285</v>
      </c>
      <c r="N34" s="23">
        <v>3</v>
      </c>
      <c r="O34" s="23">
        <v>3</v>
      </c>
      <c r="P34" s="23">
        <v>3</v>
      </c>
      <c r="Q34" s="23">
        <v>3</v>
      </c>
      <c r="R34" s="23">
        <v>3</v>
      </c>
      <c r="S34" s="23" t="s">
        <v>285</v>
      </c>
      <c r="T34" s="23" t="s">
        <v>285</v>
      </c>
      <c r="U34" s="23">
        <v>2</v>
      </c>
      <c r="V34" s="23">
        <v>2</v>
      </c>
      <c r="W34" s="23">
        <v>2</v>
      </c>
      <c r="X34" s="23">
        <v>2</v>
      </c>
      <c r="Y34" s="23">
        <v>2</v>
      </c>
      <c r="Z34" s="23" t="s">
        <v>285</v>
      </c>
      <c r="AA34" s="23" t="s">
        <v>285</v>
      </c>
      <c r="AB34" s="23">
        <v>1</v>
      </c>
      <c r="AC34" s="23">
        <v>1</v>
      </c>
      <c r="AD34" s="23">
        <v>1</v>
      </c>
      <c r="AE34" s="23">
        <v>1</v>
      </c>
      <c r="AF34" s="23">
        <v>1</v>
      </c>
      <c r="AH34" s="18">
        <v>22</v>
      </c>
      <c r="AI34" s="18">
        <f>AH34*8</f>
        <v>176</v>
      </c>
      <c r="AJ34" s="18">
        <f>COUNTIF(B34:AF34,"=1")*8</f>
        <v>80</v>
      </c>
      <c r="AK34" s="18">
        <f>COUNTIF(B34:AF34,"=2")*8</f>
        <v>72</v>
      </c>
      <c r="AL34" s="18">
        <f>COUNTIF(B34:AF34,"=3")*8</f>
        <v>40</v>
      </c>
      <c r="AM34" s="18">
        <f>COUNTIF(B34:AF34,"=L")*8</f>
        <v>56</v>
      </c>
      <c r="AN34" s="18">
        <f>AJ34+AK34+AL34</f>
        <v>192</v>
      </c>
      <c r="AO34" s="18">
        <f>AN34-AI34</f>
        <v>16</v>
      </c>
    </row>
    <row r="35" spans="1:41" ht="18.75">
      <c r="A35" s="26" t="s">
        <v>286</v>
      </c>
      <c r="B35" s="23" t="s">
        <v>285</v>
      </c>
      <c r="C35" s="23">
        <v>1</v>
      </c>
      <c r="D35" s="23">
        <v>1</v>
      </c>
      <c r="E35" s="23">
        <v>1</v>
      </c>
      <c r="F35" s="23">
        <v>1</v>
      </c>
      <c r="G35" s="23">
        <v>1</v>
      </c>
      <c r="H35" s="23" t="s">
        <v>285</v>
      </c>
      <c r="I35" s="23">
        <v>3</v>
      </c>
      <c r="J35" s="23">
        <v>3</v>
      </c>
      <c r="K35" s="23">
        <v>3</v>
      </c>
      <c r="L35" s="23">
        <v>3</v>
      </c>
      <c r="M35" s="23">
        <v>3</v>
      </c>
      <c r="N35" s="23" t="s">
        <v>285</v>
      </c>
      <c r="O35" s="23" t="s">
        <v>285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 t="s">
        <v>285</v>
      </c>
      <c r="V35" s="23" t="s">
        <v>285</v>
      </c>
      <c r="W35" s="23">
        <v>1</v>
      </c>
      <c r="X35" s="23">
        <v>1</v>
      </c>
      <c r="Y35" s="23">
        <v>1</v>
      </c>
      <c r="Z35" s="23">
        <v>1</v>
      </c>
      <c r="AA35" s="23">
        <v>1</v>
      </c>
      <c r="AB35" s="23" t="s">
        <v>285</v>
      </c>
      <c r="AC35" s="23">
        <v>3</v>
      </c>
      <c r="AD35" s="23">
        <v>3</v>
      </c>
      <c r="AE35" s="23">
        <v>3</v>
      </c>
      <c r="AF35" s="186">
        <v>3</v>
      </c>
      <c r="AH35" s="18">
        <v>22</v>
      </c>
      <c r="AI35" s="18">
        <f t="shared" ref="AI35:AI37" si="26">AH35*8</f>
        <v>176</v>
      </c>
      <c r="AJ35" s="18">
        <f t="shared" ref="AJ35:AJ37" si="27">COUNTIF(B35:AF35,"=1")*8</f>
        <v>80</v>
      </c>
      <c r="AK35" s="18">
        <f t="shared" ref="AK35:AK37" si="28">COUNTIF(B35:AF35,"=2")*8</f>
        <v>40</v>
      </c>
      <c r="AL35" s="18">
        <f t="shared" ref="AL35:AL37" si="29">COUNTIF(B35:AF35,"=3")*8</f>
        <v>72</v>
      </c>
      <c r="AM35" s="18">
        <f t="shared" ref="AM35:AM37" si="30">COUNTIF(B35:AF35,"=L")*8</f>
        <v>56</v>
      </c>
      <c r="AN35" s="18">
        <f t="shared" ref="AN35:AN37" si="31">AJ35+AK35+AL35</f>
        <v>192</v>
      </c>
      <c r="AO35" s="18">
        <f t="shared" ref="AO35:AO37" si="32">AN35-AI35</f>
        <v>16</v>
      </c>
    </row>
    <row r="36" spans="1:41" ht="18.75">
      <c r="A36" s="26" t="s">
        <v>287</v>
      </c>
      <c r="B36" s="23">
        <v>3</v>
      </c>
      <c r="C36" s="23">
        <v>3</v>
      </c>
      <c r="D36" s="23" t="s">
        <v>285</v>
      </c>
      <c r="E36" s="23" t="s">
        <v>285</v>
      </c>
      <c r="F36" s="23">
        <v>2</v>
      </c>
      <c r="G36" s="23">
        <v>2</v>
      </c>
      <c r="H36" s="23">
        <v>2</v>
      </c>
      <c r="I36" s="23">
        <v>2</v>
      </c>
      <c r="J36" s="23">
        <v>2</v>
      </c>
      <c r="K36" s="23" t="s">
        <v>285</v>
      </c>
      <c r="L36" s="23" t="s">
        <v>285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 t="s">
        <v>285</v>
      </c>
      <c r="S36" s="23">
        <v>3</v>
      </c>
      <c r="T36" s="23">
        <v>3</v>
      </c>
      <c r="U36" s="23">
        <v>3</v>
      </c>
      <c r="V36" s="23">
        <v>3</v>
      </c>
      <c r="W36" s="23">
        <v>3</v>
      </c>
      <c r="X36" s="23" t="s">
        <v>285</v>
      </c>
      <c r="Y36" s="23" t="s">
        <v>285</v>
      </c>
      <c r="Z36" s="23">
        <v>2</v>
      </c>
      <c r="AA36" s="23">
        <v>2</v>
      </c>
      <c r="AB36" s="23">
        <v>2</v>
      </c>
      <c r="AC36" s="23">
        <v>2</v>
      </c>
      <c r="AD36" s="23">
        <v>2</v>
      </c>
      <c r="AE36" s="23" t="s">
        <v>285</v>
      </c>
      <c r="AF36" s="23" t="s">
        <v>285</v>
      </c>
      <c r="AH36" s="18">
        <v>22</v>
      </c>
      <c r="AI36" s="18">
        <f>AH36*8</f>
        <v>176</v>
      </c>
      <c r="AJ36" s="18">
        <f t="shared" si="27"/>
        <v>40</v>
      </c>
      <c r="AK36" s="18">
        <f t="shared" si="28"/>
        <v>80</v>
      </c>
      <c r="AL36" s="18">
        <f t="shared" si="29"/>
        <v>56</v>
      </c>
      <c r="AM36" s="18">
        <f t="shared" si="30"/>
        <v>72</v>
      </c>
      <c r="AN36" s="18">
        <f>AJ36+AK36+AL36</f>
        <v>176</v>
      </c>
      <c r="AO36" s="18">
        <f>AN36-AI36</f>
        <v>0</v>
      </c>
    </row>
    <row r="37" spans="1:41" ht="18.75">
      <c r="A37" s="26" t="s">
        <v>288</v>
      </c>
      <c r="B37" s="23">
        <v>1</v>
      </c>
      <c r="C37" s="23" t="s">
        <v>285</v>
      </c>
      <c r="D37" s="23">
        <v>3</v>
      </c>
      <c r="E37" s="23">
        <v>3</v>
      </c>
      <c r="F37" s="23">
        <v>3</v>
      </c>
      <c r="G37" s="23">
        <v>3</v>
      </c>
      <c r="H37" s="23">
        <v>3</v>
      </c>
      <c r="I37" s="23" t="s">
        <v>285</v>
      </c>
      <c r="J37" s="23" t="s">
        <v>285</v>
      </c>
      <c r="K37" s="23">
        <v>2</v>
      </c>
      <c r="L37" s="23">
        <v>2</v>
      </c>
      <c r="M37" s="23">
        <v>2</v>
      </c>
      <c r="N37" s="23">
        <v>2</v>
      </c>
      <c r="O37" s="23">
        <v>2</v>
      </c>
      <c r="P37" s="23" t="s">
        <v>285</v>
      </c>
      <c r="Q37" s="23" t="s">
        <v>285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23" t="s">
        <v>285</v>
      </c>
      <c r="X37" s="23">
        <v>3</v>
      </c>
      <c r="Y37" s="23">
        <v>3</v>
      </c>
      <c r="Z37" s="23">
        <v>3</v>
      </c>
      <c r="AA37" s="23">
        <v>3</v>
      </c>
      <c r="AB37" s="23">
        <v>3</v>
      </c>
      <c r="AC37" s="23" t="s">
        <v>285</v>
      </c>
      <c r="AD37" s="23" t="s">
        <v>285</v>
      </c>
      <c r="AE37" s="23">
        <v>2</v>
      </c>
      <c r="AF37" s="23">
        <v>2</v>
      </c>
      <c r="AH37" s="18">
        <v>22</v>
      </c>
      <c r="AI37" s="18">
        <f t="shared" si="26"/>
        <v>176</v>
      </c>
      <c r="AJ37" s="18">
        <f t="shared" si="27"/>
        <v>48</v>
      </c>
      <c r="AK37" s="18">
        <f t="shared" si="28"/>
        <v>56</v>
      </c>
      <c r="AL37" s="18">
        <f t="shared" si="29"/>
        <v>80</v>
      </c>
      <c r="AM37" s="18">
        <f t="shared" si="30"/>
        <v>64</v>
      </c>
      <c r="AN37" s="18">
        <f t="shared" si="31"/>
        <v>184</v>
      </c>
      <c r="AO37" s="18">
        <f t="shared" si="32"/>
        <v>8</v>
      </c>
    </row>
    <row r="38" spans="1:41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41" ht="21">
      <c r="A39" s="25"/>
      <c r="B39" s="377" t="s">
        <v>857</v>
      </c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  <c r="AD39" s="377"/>
      <c r="AE39" s="377"/>
      <c r="AF39" s="17"/>
      <c r="AH39" s="18"/>
      <c r="AI39" s="18"/>
      <c r="AJ39" s="18"/>
      <c r="AK39" s="18"/>
      <c r="AL39" s="18"/>
      <c r="AM39" s="18"/>
      <c r="AN39" s="18"/>
      <c r="AO39" s="18"/>
    </row>
    <row r="40" spans="1:41" ht="18.75">
      <c r="A40" s="2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379">
        <v>46</v>
      </c>
      <c r="P40" s="380"/>
      <c r="Q40" s="380"/>
      <c r="R40" s="380"/>
      <c r="S40" s="380"/>
      <c r="T40" s="380"/>
      <c r="U40" s="381"/>
      <c r="V40" s="379">
        <v>47</v>
      </c>
      <c r="W40" s="380"/>
      <c r="X40" s="380"/>
      <c r="Y40" s="380"/>
      <c r="Z40" s="380"/>
      <c r="AA40" s="380"/>
      <c r="AB40" s="381"/>
      <c r="AC40" s="379">
        <v>48</v>
      </c>
      <c r="AD40" s="380"/>
      <c r="AE40" s="381"/>
      <c r="AF40" s="25"/>
      <c r="AH40" s="18"/>
      <c r="AI40" s="18"/>
      <c r="AJ40" s="18"/>
      <c r="AK40" s="18"/>
      <c r="AL40" s="18"/>
      <c r="AM40" s="18"/>
      <c r="AN40" s="18"/>
      <c r="AO40" s="18"/>
    </row>
    <row r="41" spans="1:41" ht="18.75">
      <c r="A41" s="25"/>
      <c r="B41" s="20">
        <v>1</v>
      </c>
      <c r="C41" s="20">
        <v>2</v>
      </c>
      <c r="D41" s="20">
        <v>3</v>
      </c>
      <c r="E41" s="20">
        <v>4</v>
      </c>
      <c r="F41" s="20">
        <v>5</v>
      </c>
      <c r="G41" s="20">
        <v>6</v>
      </c>
      <c r="H41" s="20">
        <v>7</v>
      </c>
      <c r="I41" s="20">
        <v>8</v>
      </c>
      <c r="J41" s="20">
        <v>9</v>
      </c>
      <c r="K41" s="20">
        <v>10</v>
      </c>
      <c r="L41" s="20">
        <v>11</v>
      </c>
      <c r="M41" s="20">
        <v>12</v>
      </c>
      <c r="N41" s="20">
        <v>13</v>
      </c>
      <c r="O41" s="20">
        <v>14</v>
      </c>
      <c r="P41" s="20">
        <v>15</v>
      </c>
      <c r="Q41" s="20">
        <v>16</v>
      </c>
      <c r="R41" s="20">
        <v>17</v>
      </c>
      <c r="S41" s="20">
        <v>18</v>
      </c>
      <c r="T41" s="20">
        <v>19</v>
      </c>
      <c r="U41" s="20">
        <v>20</v>
      </c>
      <c r="V41" s="20">
        <v>21</v>
      </c>
      <c r="W41" s="20">
        <v>22</v>
      </c>
      <c r="X41" s="20">
        <v>23</v>
      </c>
      <c r="Y41" s="20">
        <v>24</v>
      </c>
      <c r="Z41" s="20">
        <v>25</v>
      </c>
      <c r="AA41" s="20">
        <v>26</v>
      </c>
      <c r="AB41" s="20">
        <v>27</v>
      </c>
      <c r="AC41" s="20">
        <v>28</v>
      </c>
      <c r="AD41" s="20">
        <v>29</v>
      </c>
      <c r="AE41" s="20">
        <v>30</v>
      </c>
      <c r="AF41" s="6"/>
      <c r="AH41" s="18"/>
      <c r="AI41" s="18"/>
      <c r="AJ41" s="18"/>
      <c r="AK41" s="18"/>
      <c r="AL41" s="18"/>
      <c r="AM41" s="18"/>
      <c r="AN41" s="18"/>
      <c r="AO41" s="18"/>
    </row>
    <row r="42" spans="1:41" ht="18.75">
      <c r="A42" s="25"/>
      <c r="B42" s="20" t="s">
        <v>275</v>
      </c>
      <c r="C42" s="20" t="s">
        <v>269</v>
      </c>
      <c r="D42" s="20" t="s">
        <v>270</v>
      </c>
      <c r="E42" s="21" t="s">
        <v>271</v>
      </c>
      <c r="F42" s="21" t="s">
        <v>272</v>
      </c>
      <c r="G42" s="20" t="s">
        <v>273</v>
      </c>
      <c r="H42" s="20" t="s">
        <v>274</v>
      </c>
      <c r="I42" s="20" t="s">
        <v>275</v>
      </c>
      <c r="J42" s="20" t="s">
        <v>269</v>
      </c>
      <c r="K42" s="20" t="s">
        <v>270</v>
      </c>
      <c r="L42" s="21" t="s">
        <v>271</v>
      </c>
      <c r="M42" s="21" t="s">
        <v>272</v>
      </c>
      <c r="N42" s="20" t="s">
        <v>273</v>
      </c>
      <c r="O42" s="20" t="s">
        <v>274</v>
      </c>
      <c r="P42" s="20" t="s">
        <v>275</v>
      </c>
      <c r="Q42" s="20" t="s">
        <v>269</v>
      </c>
      <c r="R42" s="20" t="s">
        <v>270</v>
      </c>
      <c r="S42" s="21" t="s">
        <v>271</v>
      </c>
      <c r="T42" s="21" t="s">
        <v>272</v>
      </c>
      <c r="U42" s="20" t="s">
        <v>273</v>
      </c>
      <c r="V42" s="20" t="s">
        <v>274</v>
      </c>
      <c r="W42" s="20" t="s">
        <v>275</v>
      </c>
      <c r="X42" s="20" t="s">
        <v>269</v>
      </c>
      <c r="Y42" s="20" t="s">
        <v>270</v>
      </c>
      <c r="Z42" s="21" t="s">
        <v>271</v>
      </c>
      <c r="AA42" s="21" t="s">
        <v>272</v>
      </c>
      <c r="AB42" s="20" t="s">
        <v>273</v>
      </c>
      <c r="AC42" s="20" t="s">
        <v>274</v>
      </c>
      <c r="AD42" s="20" t="s">
        <v>275</v>
      </c>
      <c r="AE42" s="20" t="s">
        <v>269</v>
      </c>
      <c r="AF42" s="6"/>
      <c r="AH42" s="22" t="s">
        <v>276</v>
      </c>
      <c r="AI42" s="22" t="s">
        <v>277</v>
      </c>
      <c r="AJ42" s="22" t="s">
        <v>278</v>
      </c>
      <c r="AK42" s="22" t="s">
        <v>279</v>
      </c>
      <c r="AL42" s="22" t="s">
        <v>280</v>
      </c>
      <c r="AM42" s="22" t="s">
        <v>281</v>
      </c>
      <c r="AN42" s="22" t="s">
        <v>282</v>
      </c>
      <c r="AO42" s="22" t="s">
        <v>283</v>
      </c>
    </row>
    <row r="43" spans="1:41" ht="18.75">
      <c r="A43" s="26" t="s">
        <v>284</v>
      </c>
      <c r="B43" s="23" t="s">
        <v>285</v>
      </c>
      <c r="C43" s="23">
        <v>3</v>
      </c>
      <c r="D43" s="23">
        <v>3</v>
      </c>
      <c r="E43" s="23">
        <v>3</v>
      </c>
      <c r="F43" s="23">
        <v>3</v>
      </c>
      <c r="G43" s="23">
        <v>3</v>
      </c>
      <c r="H43" s="23" t="s">
        <v>285</v>
      </c>
      <c r="I43" s="23" t="s">
        <v>285</v>
      </c>
      <c r="J43" s="23">
        <v>2</v>
      </c>
      <c r="K43" s="23">
        <v>2</v>
      </c>
      <c r="L43" s="23">
        <v>2</v>
      </c>
      <c r="M43" s="23">
        <v>2</v>
      </c>
      <c r="N43" s="23">
        <v>2</v>
      </c>
      <c r="O43" s="23" t="s">
        <v>285</v>
      </c>
      <c r="P43" s="23" t="s">
        <v>285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23" t="s">
        <v>285</v>
      </c>
      <c r="W43" s="23">
        <v>3</v>
      </c>
      <c r="X43" s="23">
        <v>3</v>
      </c>
      <c r="Y43" s="23">
        <v>3</v>
      </c>
      <c r="Z43" s="23">
        <v>3</v>
      </c>
      <c r="AA43" s="23">
        <v>3</v>
      </c>
      <c r="AB43" s="23" t="s">
        <v>285</v>
      </c>
      <c r="AC43" s="23" t="s">
        <v>285</v>
      </c>
      <c r="AD43" s="23">
        <v>2</v>
      </c>
      <c r="AE43" s="27"/>
      <c r="AF43" s="6"/>
      <c r="AH43" s="18">
        <v>21</v>
      </c>
      <c r="AI43" s="18">
        <f>AH43*8</f>
        <v>168</v>
      </c>
      <c r="AJ43" s="18">
        <f>COUNTIF(B43:AF43,"=1")*8</f>
        <v>40</v>
      </c>
      <c r="AK43" s="18">
        <f>COUNTIF(B43:AF43,"=2")*8</f>
        <v>48</v>
      </c>
      <c r="AL43" s="18">
        <f>COUNTIF(B43:AF43,"=3")*8</f>
        <v>80</v>
      </c>
      <c r="AM43" s="18">
        <f>COUNTIF(B43:AF43,"=L")*8</f>
        <v>64</v>
      </c>
      <c r="AN43" s="18">
        <f>AJ43+AK43+AL43</f>
        <v>168</v>
      </c>
      <c r="AO43" s="18">
        <f>AN43-AI43</f>
        <v>0</v>
      </c>
    </row>
    <row r="44" spans="1:41" ht="18.75">
      <c r="A44" s="26" t="s">
        <v>286</v>
      </c>
      <c r="B44" s="23">
        <v>3</v>
      </c>
      <c r="C44" s="23" t="s">
        <v>285</v>
      </c>
      <c r="D44" s="23" t="s">
        <v>285</v>
      </c>
      <c r="E44" s="23">
        <v>2</v>
      </c>
      <c r="F44" s="23">
        <v>2</v>
      </c>
      <c r="G44" s="23">
        <v>2</v>
      </c>
      <c r="H44" s="23">
        <v>2</v>
      </c>
      <c r="I44" s="23">
        <v>2</v>
      </c>
      <c r="J44" s="23" t="s">
        <v>285</v>
      </c>
      <c r="K44" s="23" t="s">
        <v>285</v>
      </c>
      <c r="L44" s="23">
        <v>1</v>
      </c>
      <c r="M44" s="23">
        <v>1</v>
      </c>
      <c r="N44" s="23">
        <v>1</v>
      </c>
      <c r="O44" s="23">
        <v>1</v>
      </c>
      <c r="P44" s="23">
        <v>1</v>
      </c>
      <c r="Q44" s="23" t="s">
        <v>285</v>
      </c>
      <c r="R44" s="23">
        <v>3</v>
      </c>
      <c r="S44" s="23">
        <v>3</v>
      </c>
      <c r="T44" s="23">
        <v>3</v>
      </c>
      <c r="U44" s="23">
        <v>3</v>
      </c>
      <c r="V44" s="23">
        <v>3</v>
      </c>
      <c r="W44" s="23" t="s">
        <v>285</v>
      </c>
      <c r="X44" s="23" t="s">
        <v>285</v>
      </c>
      <c r="Y44" s="23">
        <v>2</v>
      </c>
      <c r="Z44" s="23">
        <v>2</v>
      </c>
      <c r="AA44" s="23">
        <v>2</v>
      </c>
      <c r="AB44" s="23">
        <v>2</v>
      </c>
      <c r="AC44" s="23">
        <v>2</v>
      </c>
      <c r="AD44" s="23" t="s">
        <v>285</v>
      </c>
      <c r="AE44" s="27"/>
      <c r="AF44" s="6"/>
      <c r="AH44" s="18">
        <v>21</v>
      </c>
      <c r="AI44" s="18">
        <f t="shared" ref="AI44:AI46" si="33">AH44*8</f>
        <v>168</v>
      </c>
      <c r="AJ44" s="18">
        <f>COUNTIF(B44:AF44,"=1")*8</f>
        <v>40</v>
      </c>
      <c r="AK44" s="18">
        <f t="shared" ref="AK44:AK46" si="34">COUNTIF(B44:AF44,"=2")*8</f>
        <v>80</v>
      </c>
      <c r="AL44" s="18">
        <f t="shared" ref="AL44:AL46" si="35">COUNTIF(B44:AF44,"=3")*8</f>
        <v>48</v>
      </c>
      <c r="AM44" s="18">
        <f t="shared" ref="AM44:AM46" si="36">COUNTIF(B44:AF44,"=L")*8</f>
        <v>64</v>
      </c>
      <c r="AN44" s="18">
        <f t="shared" ref="AN44:AN46" si="37">AJ44+AK44+AL44</f>
        <v>168</v>
      </c>
      <c r="AO44" s="18">
        <f t="shared" ref="AO44:AO46" si="38">AN44-AI44</f>
        <v>0</v>
      </c>
    </row>
    <row r="45" spans="1:41" ht="18.75">
      <c r="A45" s="26" t="s">
        <v>287</v>
      </c>
      <c r="B45" s="23">
        <v>1</v>
      </c>
      <c r="C45" s="23">
        <v>1</v>
      </c>
      <c r="D45" s="23">
        <v>1</v>
      </c>
      <c r="E45" s="23">
        <v>1</v>
      </c>
      <c r="F45" s="23">
        <v>1</v>
      </c>
      <c r="G45" s="23" t="s">
        <v>285</v>
      </c>
      <c r="H45" s="23">
        <v>3</v>
      </c>
      <c r="I45" s="23">
        <v>3</v>
      </c>
      <c r="J45" s="23">
        <v>3</v>
      </c>
      <c r="K45" s="23">
        <v>3</v>
      </c>
      <c r="L45" s="23">
        <v>3</v>
      </c>
      <c r="M45" s="23" t="s">
        <v>285</v>
      </c>
      <c r="N45" s="23" t="s">
        <v>285</v>
      </c>
      <c r="O45" s="23">
        <v>2</v>
      </c>
      <c r="P45" s="23">
        <v>2</v>
      </c>
      <c r="Q45" s="23">
        <v>2</v>
      </c>
      <c r="R45" s="23">
        <v>2</v>
      </c>
      <c r="S45" s="23">
        <v>2</v>
      </c>
      <c r="T45" s="23" t="s">
        <v>285</v>
      </c>
      <c r="U45" s="23" t="s">
        <v>285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 t="s">
        <v>285</v>
      </c>
      <c r="AB45" s="23">
        <v>3</v>
      </c>
      <c r="AC45" s="23">
        <v>3</v>
      </c>
      <c r="AD45" s="23">
        <v>3</v>
      </c>
      <c r="AE45" s="27"/>
      <c r="AF45" s="6"/>
      <c r="AH45" s="18">
        <v>21</v>
      </c>
      <c r="AI45" s="18">
        <f t="shared" si="33"/>
        <v>168</v>
      </c>
      <c r="AJ45" s="18">
        <f t="shared" ref="AJ45:AJ46" si="39">COUNTIF(B45:AF45,"=1")*8</f>
        <v>80</v>
      </c>
      <c r="AK45" s="18">
        <f t="shared" si="34"/>
        <v>40</v>
      </c>
      <c r="AL45" s="18">
        <f t="shared" si="35"/>
        <v>64</v>
      </c>
      <c r="AM45" s="18">
        <f t="shared" si="36"/>
        <v>48</v>
      </c>
      <c r="AN45" s="18">
        <f t="shared" si="37"/>
        <v>184</v>
      </c>
      <c r="AO45" s="18">
        <f t="shared" si="38"/>
        <v>16</v>
      </c>
    </row>
    <row r="46" spans="1:41" ht="18.75">
      <c r="A46" s="26" t="s">
        <v>288</v>
      </c>
      <c r="B46" s="23">
        <v>2</v>
      </c>
      <c r="C46" s="23">
        <v>2</v>
      </c>
      <c r="D46" s="23">
        <v>2</v>
      </c>
      <c r="E46" s="23" t="s">
        <v>285</v>
      </c>
      <c r="F46" s="23" t="s">
        <v>285</v>
      </c>
      <c r="G46" s="23">
        <v>1</v>
      </c>
      <c r="H46" s="23">
        <v>1</v>
      </c>
      <c r="I46" s="23">
        <v>1</v>
      </c>
      <c r="J46" s="23">
        <v>1</v>
      </c>
      <c r="K46" s="23">
        <v>1</v>
      </c>
      <c r="L46" s="23" t="s">
        <v>285</v>
      </c>
      <c r="M46" s="23">
        <v>3</v>
      </c>
      <c r="N46" s="23">
        <v>3</v>
      </c>
      <c r="O46" s="23">
        <v>3</v>
      </c>
      <c r="P46" s="23">
        <v>3</v>
      </c>
      <c r="Q46" s="23">
        <v>3</v>
      </c>
      <c r="R46" s="23" t="s">
        <v>285</v>
      </c>
      <c r="S46" s="23" t="s">
        <v>285</v>
      </c>
      <c r="T46" s="23">
        <v>2</v>
      </c>
      <c r="U46" s="23">
        <v>2</v>
      </c>
      <c r="V46" s="23">
        <v>2</v>
      </c>
      <c r="W46" s="23">
        <v>2</v>
      </c>
      <c r="X46" s="23">
        <v>2</v>
      </c>
      <c r="Y46" s="23" t="s">
        <v>285</v>
      </c>
      <c r="Z46" s="23" t="s">
        <v>285</v>
      </c>
      <c r="AA46" s="23">
        <v>1</v>
      </c>
      <c r="AB46" s="23">
        <v>1</v>
      </c>
      <c r="AC46" s="23">
        <v>1</v>
      </c>
      <c r="AD46" s="23">
        <v>1</v>
      </c>
      <c r="AE46" s="27"/>
      <c r="AF46" s="6"/>
      <c r="AH46" s="18">
        <v>21</v>
      </c>
      <c r="AI46" s="18">
        <f t="shared" si="33"/>
        <v>168</v>
      </c>
      <c r="AJ46" s="18">
        <f t="shared" si="39"/>
        <v>72</v>
      </c>
      <c r="AK46" s="18">
        <f t="shared" si="34"/>
        <v>64</v>
      </c>
      <c r="AL46" s="18">
        <f t="shared" si="35"/>
        <v>40</v>
      </c>
      <c r="AM46" s="18">
        <f t="shared" si="36"/>
        <v>56</v>
      </c>
      <c r="AN46" s="18">
        <f t="shared" si="37"/>
        <v>176</v>
      </c>
      <c r="AO46" s="18">
        <f t="shared" si="38"/>
        <v>8</v>
      </c>
    </row>
    <row r="47" spans="1:4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41" ht="21">
      <c r="A48" s="25"/>
      <c r="B48" s="377" t="s">
        <v>858</v>
      </c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377"/>
      <c r="Z48" s="377"/>
      <c r="AA48" s="377"/>
      <c r="AB48" s="377"/>
      <c r="AC48" s="377"/>
      <c r="AD48" s="377"/>
      <c r="AE48" s="377"/>
      <c r="AF48" s="17"/>
      <c r="AH48" s="18"/>
      <c r="AI48" s="18"/>
      <c r="AJ48" s="18"/>
      <c r="AK48" s="18"/>
      <c r="AL48" s="18"/>
      <c r="AM48" s="18"/>
      <c r="AN48" s="18"/>
      <c r="AO48" s="18"/>
    </row>
    <row r="49" spans="1:41" ht="18.75">
      <c r="A49" s="25"/>
      <c r="B49" s="382">
        <v>48</v>
      </c>
      <c r="C49" s="383"/>
      <c r="D49" s="383"/>
      <c r="E49" s="384"/>
      <c r="F49" s="382">
        <v>49</v>
      </c>
      <c r="G49" s="383"/>
      <c r="H49" s="383"/>
      <c r="I49" s="383"/>
      <c r="J49" s="383"/>
      <c r="K49" s="383"/>
      <c r="L49" s="384"/>
      <c r="M49" s="382">
        <v>50</v>
      </c>
      <c r="N49" s="383"/>
      <c r="O49" s="383"/>
      <c r="P49" s="383"/>
      <c r="Q49" s="383"/>
      <c r="R49" s="383"/>
      <c r="S49" s="384"/>
      <c r="T49" s="382">
        <v>51</v>
      </c>
      <c r="U49" s="383"/>
      <c r="V49" s="383"/>
      <c r="W49" s="383"/>
      <c r="X49" s="383"/>
      <c r="Y49" s="383"/>
      <c r="Z49" s="384"/>
      <c r="AA49" s="382">
        <v>52</v>
      </c>
      <c r="AB49" s="383"/>
      <c r="AC49" s="383"/>
      <c r="AD49" s="383"/>
      <c r="AE49" s="384"/>
      <c r="AF49" s="17"/>
      <c r="AH49" s="18"/>
      <c r="AI49" s="18"/>
      <c r="AJ49" s="18"/>
      <c r="AK49" s="18"/>
      <c r="AL49" s="18"/>
      <c r="AM49" s="18"/>
      <c r="AN49" s="18"/>
      <c r="AO49" s="18"/>
    </row>
    <row r="50" spans="1:41" ht="18.75">
      <c r="A50" s="25"/>
      <c r="B50" s="20">
        <v>1</v>
      </c>
      <c r="C50" s="20">
        <v>2</v>
      </c>
      <c r="D50" s="20">
        <v>3</v>
      </c>
      <c r="E50" s="20">
        <v>4</v>
      </c>
      <c r="F50" s="20">
        <v>5</v>
      </c>
      <c r="G50" s="20">
        <v>6</v>
      </c>
      <c r="H50" s="20">
        <v>7</v>
      </c>
      <c r="I50" s="20">
        <v>8</v>
      </c>
      <c r="J50" s="20">
        <v>9</v>
      </c>
      <c r="K50" s="20">
        <v>10</v>
      </c>
      <c r="L50" s="20">
        <v>11</v>
      </c>
      <c r="M50" s="20">
        <v>12</v>
      </c>
      <c r="N50" s="20">
        <v>13</v>
      </c>
      <c r="O50" s="20">
        <v>14</v>
      </c>
      <c r="P50" s="20">
        <v>15</v>
      </c>
      <c r="Q50" s="20">
        <v>16</v>
      </c>
      <c r="R50" s="20">
        <v>17</v>
      </c>
      <c r="S50" s="20">
        <v>18</v>
      </c>
      <c r="T50" s="20">
        <v>19</v>
      </c>
      <c r="U50" s="20">
        <v>20</v>
      </c>
      <c r="V50" s="20">
        <v>21</v>
      </c>
      <c r="W50" s="20">
        <v>22</v>
      </c>
      <c r="X50" s="20">
        <v>23</v>
      </c>
      <c r="Y50" s="20">
        <v>24</v>
      </c>
      <c r="Z50" s="20">
        <v>25</v>
      </c>
      <c r="AA50" s="20">
        <v>26</v>
      </c>
      <c r="AB50" s="20">
        <v>27</v>
      </c>
      <c r="AC50" s="20">
        <v>28</v>
      </c>
      <c r="AD50" s="20">
        <v>29</v>
      </c>
      <c r="AE50" s="20">
        <v>30</v>
      </c>
      <c r="AF50" s="20">
        <v>31</v>
      </c>
      <c r="AH50" s="18"/>
      <c r="AI50" s="18"/>
      <c r="AJ50" s="18"/>
      <c r="AK50" s="18"/>
      <c r="AL50" s="18"/>
      <c r="AM50" s="18"/>
      <c r="AN50" s="18"/>
      <c r="AO50" s="18"/>
    </row>
    <row r="51" spans="1:41" ht="18.75">
      <c r="A51" s="25"/>
      <c r="B51" s="20" t="s">
        <v>270</v>
      </c>
      <c r="C51" s="21" t="s">
        <v>271</v>
      </c>
      <c r="D51" s="21" t="s">
        <v>272</v>
      </c>
      <c r="E51" s="20" t="s">
        <v>273</v>
      </c>
      <c r="F51" s="20" t="s">
        <v>274</v>
      </c>
      <c r="G51" s="20" t="s">
        <v>275</v>
      </c>
      <c r="H51" s="20" t="s">
        <v>269</v>
      </c>
      <c r="I51" s="20" t="s">
        <v>270</v>
      </c>
      <c r="J51" s="21" t="s">
        <v>271</v>
      </c>
      <c r="K51" s="21" t="s">
        <v>272</v>
      </c>
      <c r="L51" s="20" t="s">
        <v>273</v>
      </c>
      <c r="M51" s="20" t="s">
        <v>274</v>
      </c>
      <c r="N51" s="20" t="s">
        <v>275</v>
      </c>
      <c r="O51" s="20" t="s">
        <v>269</v>
      </c>
      <c r="P51" s="20" t="s">
        <v>270</v>
      </c>
      <c r="Q51" s="21" t="s">
        <v>271</v>
      </c>
      <c r="R51" s="21" t="s">
        <v>272</v>
      </c>
      <c r="S51" s="20" t="s">
        <v>273</v>
      </c>
      <c r="T51" s="20" t="s">
        <v>274</v>
      </c>
      <c r="U51" s="20" t="s">
        <v>275</v>
      </c>
      <c r="V51" s="20" t="s">
        <v>269</v>
      </c>
      <c r="W51" s="20" t="s">
        <v>270</v>
      </c>
      <c r="X51" s="21" t="s">
        <v>271</v>
      </c>
      <c r="Y51" s="21" t="s">
        <v>272</v>
      </c>
      <c r="Z51" s="20" t="s">
        <v>273</v>
      </c>
      <c r="AA51" s="20" t="s">
        <v>274</v>
      </c>
      <c r="AB51" s="20" t="s">
        <v>275</v>
      </c>
      <c r="AC51" s="20" t="s">
        <v>269</v>
      </c>
      <c r="AD51" s="20" t="s">
        <v>270</v>
      </c>
      <c r="AE51" s="21" t="s">
        <v>271</v>
      </c>
      <c r="AF51" s="21" t="s">
        <v>272</v>
      </c>
      <c r="AH51" s="22" t="s">
        <v>276</v>
      </c>
      <c r="AI51" s="22" t="s">
        <v>277</v>
      </c>
      <c r="AJ51" s="22" t="s">
        <v>278</v>
      </c>
      <c r="AK51" s="22" t="s">
        <v>279</v>
      </c>
      <c r="AL51" s="22" t="s">
        <v>280</v>
      </c>
      <c r="AM51" s="22" t="s">
        <v>281</v>
      </c>
      <c r="AN51" s="22" t="s">
        <v>282</v>
      </c>
      <c r="AO51" s="22" t="s">
        <v>283</v>
      </c>
    </row>
    <row r="52" spans="1:41" ht="18.75">
      <c r="A52" s="26" t="s">
        <v>284</v>
      </c>
      <c r="B52" s="27"/>
      <c r="C52" s="23">
        <v>2</v>
      </c>
      <c r="D52" s="23">
        <v>2</v>
      </c>
      <c r="E52" s="23" t="s">
        <v>285</v>
      </c>
      <c r="F52" s="23" t="s">
        <v>285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 t="s">
        <v>285</v>
      </c>
      <c r="M52" s="23">
        <v>3</v>
      </c>
      <c r="N52" s="23">
        <v>3</v>
      </c>
      <c r="O52" s="23">
        <v>3</v>
      </c>
      <c r="P52" s="23">
        <v>3</v>
      </c>
      <c r="Q52" s="23">
        <v>3</v>
      </c>
      <c r="R52" s="23" t="s">
        <v>285</v>
      </c>
      <c r="S52" s="23" t="s">
        <v>285</v>
      </c>
      <c r="T52" s="23">
        <v>2</v>
      </c>
      <c r="U52" s="23">
        <v>2</v>
      </c>
      <c r="V52" s="23">
        <v>2</v>
      </c>
      <c r="W52" s="23">
        <v>2</v>
      </c>
      <c r="X52" s="23" t="s">
        <v>285</v>
      </c>
      <c r="Y52" s="23" t="s">
        <v>285</v>
      </c>
      <c r="Z52" s="23" t="s">
        <v>285</v>
      </c>
      <c r="AA52" s="23" t="s">
        <v>285</v>
      </c>
      <c r="AB52" s="23" t="s">
        <v>285</v>
      </c>
      <c r="AC52" s="23" t="s">
        <v>285</v>
      </c>
      <c r="AD52" s="23" t="s">
        <v>285</v>
      </c>
      <c r="AE52" s="23" t="s">
        <v>285</v>
      </c>
      <c r="AF52" s="23" t="s">
        <v>285</v>
      </c>
      <c r="AH52" s="18">
        <v>14</v>
      </c>
      <c r="AI52" s="18">
        <f>AH52*8</f>
        <v>112</v>
      </c>
      <c r="AJ52" s="18">
        <f>COUNTIF(B52:AF52,"=1")*8</f>
        <v>40</v>
      </c>
      <c r="AK52" s="18">
        <f>COUNTIF(B52:AF52,"=2")*8</f>
        <v>48</v>
      </c>
      <c r="AL52" s="18">
        <f>COUNTIF(B52:AF52,"=3")*8</f>
        <v>40</v>
      </c>
      <c r="AM52" s="18">
        <f>COUNTIF(B52:AF52,"=L")*8</f>
        <v>112</v>
      </c>
      <c r="AN52" s="18">
        <f>AJ52+AK52+AL52</f>
        <v>128</v>
      </c>
      <c r="AO52" s="18">
        <f>AN52-AI52</f>
        <v>16</v>
      </c>
    </row>
    <row r="53" spans="1:41" ht="18.75">
      <c r="A53" s="26" t="s">
        <v>286</v>
      </c>
      <c r="B53" s="27"/>
      <c r="C53" s="23">
        <v>1</v>
      </c>
      <c r="D53" s="23">
        <v>1</v>
      </c>
      <c r="E53" s="23">
        <v>1</v>
      </c>
      <c r="F53" s="23">
        <v>1</v>
      </c>
      <c r="G53" s="23" t="s">
        <v>285</v>
      </c>
      <c r="H53" s="23">
        <v>3</v>
      </c>
      <c r="I53" s="23">
        <v>3</v>
      </c>
      <c r="J53" s="23">
        <v>3</v>
      </c>
      <c r="K53" s="23">
        <v>3</v>
      </c>
      <c r="L53" s="23">
        <v>3</v>
      </c>
      <c r="M53" s="23" t="s">
        <v>285</v>
      </c>
      <c r="N53" s="23" t="s">
        <v>285</v>
      </c>
      <c r="O53" s="23">
        <v>2</v>
      </c>
      <c r="P53" s="23">
        <v>2</v>
      </c>
      <c r="Q53" s="23">
        <v>2</v>
      </c>
      <c r="R53" s="23">
        <v>2</v>
      </c>
      <c r="S53" s="23">
        <v>2</v>
      </c>
      <c r="T53" s="23" t="s">
        <v>285</v>
      </c>
      <c r="U53" s="23" t="s">
        <v>285</v>
      </c>
      <c r="V53" s="23">
        <v>1</v>
      </c>
      <c r="W53" s="23">
        <v>1</v>
      </c>
      <c r="X53" s="23" t="s">
        <v>285</v>
      </c>
      <c r="Y53" s="23" t="s">
        <v>285</v>
      </c>
      <c r="Z53" s="23" t="s">
        <v>285</v>
      </c>
      <c r="AA53" s="23" t="s">
        <v>285</v>
      </c>
      <c r="AB53" s="23" t="s">
        <v>285</v>
      </c>
      <c r="AC53" s="23" t="s">
        <v>285</v>
      </c>
      <c r="AD53" s="23" t="s">
        <v>285</v>
      </c>
      <c r="AE53" s="23" t="s">
        <v>285</v>
      </c>
      <c r="AF53" s="186" t="s">
        <v>285</v>
      </c>
      <c r="AH53" s="18">
        <v>14</v>
      </c>
      <c r="AI53" s="18">
        <f t="shared" ref="AI53:AI55" si="40">AH53*8</f>
        <v>112</v>
      </c>
      <c r="AJ53" s="18">
        <f t="shared" ref="AJ53:AJ55" si="41">COUNTIF(B53:AF53,"=1")*8</f>
        <v>48</v>
      </c>
      <c r="AK53" s="18">
        <f t="shared" ref="AK53:AK55" si="42">COUNTIF(B53:AF53,"=2")*8</f>
        <v>40</v>
      </c>
      <c r="AL53" s="18">
        <f t="shared" ref="AL53:AL55" si="43">COUNTIF(B53:AF53,"=3")*8</f>
        <v>40</v>
      </c>
      <c r="AM53" s="18">
        <f t="shared" ref="AM53:AM55" si="44">COUNTIF(B53:AF53,"=L")*8</f>
        <v>112</v>
      </c>
      <c r="AN53" s="18">
        <f t="shared" ref="AN53:AN55" si="45">AJ53+AK53+AL53</f>
        <v>128</v>
      </c>
      <c r="AO53" s="18">
        <f t="shared" ref="AO53:AO55" si="46">AN53-AI53</f>
        <v>16</v>
      </c>
    </row>
    <row r="54" spans="1:41" ht="18.75">
      <c r="A54" s="26" t="s">
        <v>287</v>
      </c>
      <c r="B54" s="27"/>
      <c r="C54" s="23" t="s">
        <v>285</v>
      </c>
      <c r="D54" s="23" t="s">
        <v>285</v>
      </c>
      <c r="E54" s="23">
        <v>2</v>
      </c>
      <c r="F54" s="23">
        <v>2</v>
      </c>
      <c r="G54" s="23">
        <v>2</v>
      </c>
      <c r="H54" s="23">
        <v>2</v>
      </c>
      <c r="I54" s="23">
        <v>2</v>
      </c>
      <c r="J54" s="23" t="s">
        <v>285</v>
      </c>
      <c r="K54" s="23" t="s">
        <v>285</v>
      </c>
      <c r="L54" s="23">
        <v>1</v>
      </c>
      <c r="M54" s="23">
        <v>1</v>
      </c>
      <c r="N54" s="23">
        <v>1</v>
      </c>
      <c r="O54" s="23">
        <v>1</v>
      </c>
      <c r="P54" s="23">
        <v>1</v>
      </c>
      <c r="Q54" s="23" t="s">
        <v>285</v>
      </c>
      <c r="R54" s="23">
        <v>3</v>
      </c>
      <c r="S54" s="23">
        <v>3</v>
      </c>
      <c r="T54" s="23">
        <v>3</v>
      </c>
      <c r="U54" s="23">
        <v>3</v>
      </c>
      <c r="V54" s="23">
        <v>3</v>
      </c>
      <c r="W54" s="23" t="s">
        <v>285</v>
      </c>
      <c r="X54" s="23" t="s">
        <v>285</v>
      </c>
      <c r="Y54" s="23" t="s">
        <v>285</v>
      </c>
      <c r="Z54" s="23" t="s">
        <v>285</v>
      </c>
      <c r="AA54" s="23" t="s">
        <v>285</v>
      </c>
      <c r="AB54" s="23" t="s">
        <v>285</v>
      </c>
      <c r="AC54" s="23" t="s">
        <v>285</v>
      </c>
      <c r="AD54" s="23" t="s">
        <v>285</v>
      </c>
      <c r="AE54" s="23" t="s">
        <v>285</v>
      </c>
      <c r="AF54" s="23" t="s">
        <v>285</v>
      </c>
      <c r="AH54" s="18">
        <v>14</v>
      </c>
      <c r="AI54" s="18">
        <f t="shared" si="40"/>
        <v>112</v>
      </c>
      <c r="AJ54" s="18">
        <f t="shared" si="41"/>
        <v>40</v>
      </c>
      <c r="AK54" s="18">
        <f t="shared" si="42"/>
        <v>40</v>
      </c>
      <c r="AL54" s="18">
        <f t="shared" si="43"/>
        <v>40</v>
      </c>
      <c r="AM54" s="18">
        <f t="shared" si="44"/>
        <v>120</v>
      </c>
      <c r="AN54" s="18">
        <f t="shared" si="45"/>
        <v>120</v>
      </c>
      <c r="AO54" s="18">
        <f t="shared" si="46"/>
        <v>8</v>
      </c>
    </row>
    <row r="55" spans="1:41" ht="18.75">
      <c r="A55" s="26" t="s">
        <v>288</v>
      </c>
      <c r="B55" s="27"/>
      <c r="C55" s="23">
        <v>3</v>
      </c>
      <c r="D55" s="23">
        <v>3</v>
      </c>
      <c r="E55" s="23">
        <v>3</v>
      </c>
      <c r="F55" s="23">
        <v>3</v>
      </c>
      <c r="G55" s="23">
        <v>3</v>
      </c>
      <c r="H55" s="23" t="s">
        <v>285</v>
      </c>
      <c r="I55" s="23" t="s">
        <v>285</v>
      </c>
      <c r="J55" s="23">
        <v>2</v>
      </c>
      <c r="K55" s="23">
        <v>2</v>
      </c>
      <c r="L55" s="23">
        <v>2</v>
      </c>
      <c r="M55" s="23">
        <v>2</v>
      </c>
      <c r="N55" s="23">
        <v>2</v>
      </c>
      <c r="O55" s="23" t="s">
        <v>285</v>
      </c>
      <c r="P55" s="23" t="s">
        <v>285</v>
      </c>
      <c r="Q55" s="23">
        <v>1</v>
      </c>
      <c r="R55" s="23">
        <v>1</v>
      </c>
      <c r="S55" s="23">
        <v>1</v>
      </c>
      <c r="T55" s="23">
        <v>1</v>
      </c>
      <c r="U55" s="23">
        <v>1</v>
      </c>
      <c r="V55" s="23" t="s">
        <v>285</v>
      </c>
      <c r="W55" s="23">
        <v>3</v>
      </c>
      <c r="X55" s="23" t="s">
        <v>285</v>
      </c>
      <c r="Y55" s="23" t="s">
        <v>285</v>
      </c>
      <c r="Z55" s="23" t="s">
        <v>285</v>
      </c>
      <c r="AA55" s="23" t="s">
        <v>285</v>
      </c>
      <c r="AB55" s="23" t="s">
        <v>285</v>
      </c>
      <c r="AC55" s="23" t="s">
        <v>285</v>
      </c>
      <c r="AD55" s="23" t="s">
        <v>285</v>
      </c>
      <c r="AE55" s="23" t="s">
        <v>285</v>
      </c>
      <c r="AF55" s="23" t="s">
        <v>285</v>
      </c>
      <c r="AH55" s="18">
        <v>14</v>
      </c>
      <c r="AI55" s="18">
        <f t="shared" si="40"/>
        <v>112</v>
      </c>
      <c r="AJ55" s="18">
        <f t="shared" si="41"/>
        <v>40</v>
      </c>
      <c r="AK55" s="18">
        <f t="shared" si="42"/>
        <v>40</v>
      </c>
      <c r="AL55" s="18">
        <f t="shared" si="43"/>
        <v>48</v>
      </c>
      <c r="AM55" s="18">
        <f t="shared" si="44"/>
        <v>112</v>
      </c>
      <c r="AN55" s="18">
        <f t="shared" si="45"/>
        <v>128</v>
      </c>
      <c r="AO55" s="18">
        <f t="shared" si="46"/>
        <v>16</v>
      </c>
    </row>
    <row r="57" spans="1:41" ht="15.75" thickBo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</sheetData>
  <mergeCells count="14">
    <mergeCell ref="B48:AE48"/>
    <mergeCell ref="O40:U40"/>
    <mergeCell ref="V40:AB40"/>
    <mergeCell ref="AC40:AE40"/>
    <mergeCell ref="B49:E49"/>
    <mergeCell ref="F49:L49"/>
    <mergeCell ref="M49:S49"/>
    <mergeCell ref="T49:Z49"/>
    <mergeCell ref="AA49:AE49"/>
    <mergeCell ref="B11:AF11"/>
    <mergeCell ref="B2:AF2"/>
    <mergeCell ref="B21:AE21"/>
    <mergeCell ref="B30:AF30"/>
    <mergeCell ref="B39:AE39"/>
  </mergeCells>
  <conditionalFormatting sqref="B25">
    <cfRule type="cellIs" dxfId="11" priority="12" operator="equal">
      <formula>"L"</formula>
    </cfRule>
  </conditionalFormatting>
  <conditionalFormatting sqref="C25:AE25">
    <cfRule type="cellIs" dxfId="10" priority="11" operator="equal">
      <formula>"L"</formula>
    </cfRule>
  </conditionalFormatting>
  <conditionalFormatting sqref="B26:AE28">
    <cfRule type="cellIs" dxfId="9" priority="10" operator="equal">
      <formula>"L"</formula>
    </cfRule>
  </conditionalFormatting>
  <conditionalFormatting sqref="B6:AF9">
    <cfRule type="cellIs" dxfId="8" priority="9" operator="equal">
      <formula>"L"</formula>
    </cfRule>
  </conditionalFormatting>
  <conditionalFormatting sqref="B15:AF18">
    <cfRule type="cellIs" dxfId="7" priority="8" operator="equal">
      <formula>"L"</formula>
    </cfRule>
  </conditionalFormatting>
  <conditionalFormatting sqref="B34:AF34 B36:AF37 B35:AE35">
    <cfRule type="cellIs" dxfId="6" priority="7" operator="equal">
      <formula>"L"</formula>
    </cfRule>
  </conditionalFormatting>
  <conditionalFormatting sqref="B43:AE44 B46:AE46 B45:AD45">
    <cfRule type="cellIs" dxfId="5" priority="6" operator="equal">
      <formula>"L"</formula>
    </cfRule>
  </conditionalFormatting>
  <conditionalFormatting sqref="B52:AE55">
    <cfRule type="cellIs" dxfId="4" priority="5" operator="equal">
      <formula>"L"</formula>
    </cfRule>
  </conditionalFormatting>
  <conditionalFormatting sqref="AF35">
    <cfRule type="cellIs" dxfId="3" priority="4" operator="equal">
      <formula>"L"</formula>
    </cfRule>
  </conditionalFormatting>
  <conditionalFormatting sqref="AE45">
    <cfRule type="cellIs" dxfId="2" priority="3" operator="equal">
      <formula>"L"</formula>
    </cfRule>
  </conditionalFormatting>
  <conditionalFormatting sqref="AF52 AF54:AF55">
    <cfRule type="cellIs" dxfId="1" priority="2" operator="equal">
      <formula>"L"</formula>
    </cfRule>
  </conditionalFormatting>
  <conditionalFormatting sqref="AF53">
    <cfRule type="cellIs" dxfId="0" priority="1" operator="equal">
      <formula>"L"</formula>
    </cfRule>
  </conditionalFormatting>
  <pageMargins left="0" right="0" top="0" bottom="0" header="0" footer="0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 SG</vt:lpstr>
      <vt:lpstr>Program</vt:lpstr>
      <vt:lpstr>program lucru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Anamaria Pusca</dc:creator>
  <cp:lastModifiedBy>Robert Ban</cp:lastModifiedBy>
  <cp:lastPrinted>2017-08-03T13:10:32Z</cp:lastPrinted>
  <dcterms:created xsi:type="dcterms:W3CDTF">2015-03-19T13:19:31Z</dcterms:created>
  <dcterms:modified xsi:type="dcterms:W3CDTF">2017-08-07T07:05:22Z</dcterms:modified>
</cp:coreProperties>
</file>