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7980" windowHeight="19020" tabRatio="500"/>
  </bookViews>
  <sheets>
    <sheet name="Wheel BO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E15" i="1"/>
  <c r="D15" i="1"/>
  <c r="F15" i="1"/>
  <c r="F6" i="1"/>
  <c r="F5" i="1"/>
  <c r="F4" i="1"/>
  <c r="I12" i="1"/>
  <c r="E12" i="1"/>
</calcChain>
</file>

<file path=xl/sharedStrings.xml><?xml version="1.0" encoding="utf-8"?>
<sst xmlns="http://schemas.openxmlformats.org/spreadsheetml/2006/main" count="30" uniqueCount="26">
  <si>
    <t>Pack Price</t>
  </si>
  <si>
    <t>Shipping</t>
  </si>
  <si>
    <t>Pack Qty</t>
  </si>
  <si>
    <t>Wheel Qty</t>
  </si>
  <si>
    <t>Wheel Price</t>
  </si>
  <si>
    <t>Unit Price</t>
  </si>
  <si>
    <t>Nuts for the lid to attach to M8, get embedded</t>
  </si>
  <si>
    <t>Supplier</t>
  </si>
  <si>
    <t>Amazon</t>
  </si>
  <si>
    <t>Date of Order</t>
  </si>
  <si>
    <t>Ship From</t>
  </si>
  <si>
    <t>China</t>
  </si>
  <si>
    <t>Car Price</t>
  </si>
  <si>
    <t>Bolts to hold lid on, Red Aluminium Hex M8x50 (They are used wherever there is high voltage under a cover)</t>
  </si>
  <si>
    <t>M3 Inserts</t>
  </si>
  <si>
    <t>RS</t>
  </si>
  <si>
    <t>Maplin</t>
  </si>
  <si>
    <t>UK</t>
  </si>
  <si>
    <t>Metalbits</t>
  </si>
  <si>
    <t>12mm x 12mm x 12mm Pads, cut of 1mm</t>
  </si>
  <si>
    <t>10mm x 3mm Side Pads &amp; Top Circuit, cuts of 3mm</t>
  </si>
  <si>
    <t>6mm rod x 100mm, cut of 1mm</t>
  </si>
  <si>
    <t>Unit of Measure</t>
  </si>
  <si>
    <t>mm</t>
  </si>
  <si>
    <t>Copper Wire 20SWG, 0.9mm diam, 250g price</t>
  </si>
  <si>
    <t>Packs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</si>
</sst>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_-* #,##0_-;\-* #,##0_-;_-* &quot;-&quot;??_-;_-@_-"/>
    <numFmt numFmtId="168" formatCode="_-&quot;£&quot;* #,##0.00000_-;\-&quot;£&quot;* #,##0.000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44" fontId="2" fillId="0" borderId="0" xfId="0" applyNumberFormat="1" applyFont="1"/>
    <xf numFmtId="43" fontId="0" fillId="0" borderId="0" xfId="1" applyFont="1"/>
    <xf numFmtId="165" fontId="0" fillId="0" borderId="0" xfId="1" applyNumberFormat="1" applyFont="1"/>
    <xf numFmtId="168" fontId="0" fillId="0" borderId="0" xfId="2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2" fillId="0" borderId="0" xfId="0" applyFont="1" applyAlignment="1">
      <alignment wrapText="1"/>
    </xf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zoomScale="150" zoomScaleNormal="150" zoomScalePageLayoutView="150" workbookViewId="0">
      <selection activeCell="H24" sqref="H24"/>
    </sheetView>
  </sheetViews>
  <sheetFormatPr baseColWidth="10" defaultRowHeight="15" x14ac:dyDescent="0"/>
  <cols>
    <col min="2" max="2" width="43.1640625" customWidth="1"/>
    <col min="3" max="3" width="10.83203125" style="1"/>
    <col min="6" max="6" width="11.5" bestFit="1" customWidth="1"/>
    <col min="9" max="10" width="10.83203125" style="4"/>
    <col min="12" max="12" width="10.83203125" style="1"/>
    <col min="13" max="13" width="11.83203125" customWidth="1"/>
  </cols>
  <sheetData>
    <row r="1" spans="2:14" s="9" customFormat="1" ht="30">
      <c r="C1" s="10" t="s">
        <v>0</v>
      </c>
      <c r="D1" s="9" t="s">
        <v>2</v>
      </c>
      <c r="E1" s="9" t="s">
        <v>5</v>
      </c>
      <c r="F1" s="9" t="s">
        <v>3</v>
      </c>
      <c r="G1" s="9" t="s">
        <v>22</v>
      </c>
      <c r="H1" s="9" t="s">
        <v>25</v>
      </c>
      <c r="I1" s="11" t="s">
        <v>4</v>
      </c>
      <c r="J1" s="11" t="s">
        <v>12</v>
      </c>
      <c r="K1" s="9" t="s">
        <v>7</v>
      </c>
      <c r="L1" s="10" t="s">
        <v>1</v>
      </c>
      <c r="M1" s="9" t="s">
        <v>9</v>
      </c>
      <c r="N1" s="9" t="s">
        <v>10</v>
      </c>
    </row>
    <row r="4" spans="2:14">
      <c r="B4" t="s">
        <v>19</v>
      </c>
      <c r="F4">
        <f>48*13</f>
        <v>624</v>
      </c>
      <c r="G4" t="s">
        <v>23</v>
      </c>
      <c r="K4" t="s">
        <v>18</v>
      </c>
    </row>
    <row r="5" spans="2:14">
      <c r="B5" t="s">
        <v>20</v>
      </c>
      <c r="F5">
        <f>48*(15+15+121)</f>
        <v>7248</v>
      </c>
      <c r="G5" t="s">
        <v>23</v>
      </c>
    </row>
    <row r="6" spans="2:14">
      <c r="B6" t="s">
        <v>21</v>
      </c>
      <c r="F6">
        <f>48*101</f>
        <v>4848</v>
      </c>
      <c r="G6" t="s">
        <v>23</v>
      </c>
    </row>
    <row r="11" spans="2:14">
      <c r="B11" t="s">
        <v>14</v>
      </c>
      <c r="K11" t="s">
        <v>15</v>
      </c>
      <c r="N11" t="s">
        <v>17</v>
      </c>
    </row>
    <row r="12" spans="2:14">
      <c r="B12" t="s">
        <v>13</v>
      </c>
      <c r="C12" s="1">
        <v>4.74</v>
      </c>
      <c r="D12">
        <v>6</v>
      </c>
      <c r="E12" s="2">
        <f>C12/D12</f>
        <v>0.79</v>
      </c>
      <c r="F12">
        <v>12</v>
      </c>
      <c r="I12" s="5">
        <f>F12*E12</f>
        <v>9.48</v>
      </c>
      <c r="J12" s="5"/>
      <c r="K12" t="s">
        <v>8</v>
      </c>
      <c r="L12" s="1">
        <v>7.99</v>
      </c>
      <c r="M12" s="3">
        <v>42391</v>
      </c>
      <c r="N12" t="s">
        <v>11</v>
      </c>
    </row>
    <row r="13" spans="2:14">
      <c r="B13" t="s">
        <v>6</v>
      </c>
    </row>
    <row r="15" spans="2:14">
      <c r="B15" t="s">
        <v>24</v>
      </c>
      <c r="C15" s="1">
        <v>7.72</v>
      </c>
      <c r="D15" s="7">
        <f>425*100</f>
        <v>42500</v>
      </c>
      <c r="E15" s="8">
        <f>C15/D15</f>
        <v>1.8164705882352941E-4</v>
      </c>
      <c r="F15" s="7">
        <f>PI()*8*300*48</f>
        <v>361911.47369354416</v>
      </c>
      <c r="G15" t="s">
        <v>23</v>
      </c>
      <c r="H15" s="6">
        <f>F15/D15</f>
        <v>8.515564086906922</v>
      </c>
      <c r="K15" t="s">
        <v>16</v>
      </c>
      <c r="M15" s="3">
        <v>42391</v>
      </c>
      <c r="N15" t="s">
        <v>17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 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Bowerman</dc:creator>
  <cp:lastModifiedBy>Robert Bowerman</cp:lastModifiedBy>
  <dcterms:created xsi:type="dcterms:W3CDTF">2016-01-23T05:30:43Z</dcterms:created>
  <dcterms:modified xsi:type="dcterms:W3CDTF">2016-01-23T05:44:05Z</dcterms:modified>
</cp:coreProperties>
</file>