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11 Uni Boards 13.04.2025" sheetId="1" r:id="rId4"/>
    <sheet state="visible" name="811 30 Hrs 13.04.2025" sheetId="2" r:id="rId5"/>
    <sheet state="visible" name="811 Duties 13.04.2025" sheetId="3" r:id="rId6"/>
    <sheet state="visible" name="Bus Out 811s 13.04.2025" sheetId="4" r:id="rId7"/>
    <sheet state="visible" name="In MB" sheetId="5" r:id="rId8"/>
  </sheets>
  <definedNames/>
  <calcPr/>
  <extLst>
    <ext uri="GoogleSheetsCustomDataVersion2">
      <go:sheetsCustomData xmlns:go="http://customooxmlschemas.google.com/" r:id="rId9" roundtripDataChecksum="dAn2ewJ9a4A6K2gr4nR8gRvI0KjOLOwPfbsV4LlXeG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======
ID#AAABlT7JUIA
    (2025-06-05 13:59:46)
[Threaded comment]
Your version of Excel allows you to read this threaded comment; however, any edits to it will get removed if the file is opened in a newer version of Excel. Learn more: https://go.microsoft.com/fwlink/?linkid=870924
Comment:
    Formerly operated by 811/14</t>
      </text>
    </comment>
    <comment authorId="0" ref="A449">
      <text>
        <t xml:space="preserve">======
ID#AAABlT7JUH8
    (2025-06-05 13:59:46)
[Threaded comment]
Your version of Excel allows you to read this threaded comment; however, any edits to it will get removed if the file is opened in a newer version of Excel. Learn more: https://go.microsoft.com/fwlink/?linkid=870924
Comment:
    Formerly operated by 811/01</t>
      </text>
    </comment>
    <comment authorId="0" ref="A82">
      <text>
        <t xml:space="preserve">======
ID#AAABlKnf3e8
    (2025-06-05 13:59:46)
[Threaded comment]
Your version of Excel allows you to read this threaded comment; however, any edits to it will get removed if the file is opened in a newer version of Excel. Learn more: https://go.microsoft.com/fwlink/?linkid=870924
Comment:
    Formerly operated by 808/05</t>
      </text>
    </comment>
  </commentList>
  <extLst>
    <ext uri="GoogleSheetsCustomDataVersion2">
      <go:sheetsCustomData xmlns:go="http://customooxmlschemas.google.com/" r:id="rId1" roundtripDataSignature="AMtx7miM+6HMFVZdMWBxMNeGnTtfBFQEIw=="/>
    </ext>
  </extLst>
</comments>
</file>

<file path=xl/sharedStrings.xml><?xml version="1.0" encoding="utf-8"?>
<sst xmlns="http://schemas.openxmlformats.org/spreadsheetml/2006/main" count="3167" uniqueCount="611">
  <si>
    <t>Jamestown Road</t>
  </si>
  <si>
    <t xml:space="preserve">                                           811/01 - Routes 70/X28                               13.04.2025</t>
  </si>
  <si>
    <t> </t>
  </si>
  <si>
    <t>Depot 007</t>
  </si>
  <si>
    <t>Duty 551</t>
  </si>
  <si>
    <t>KM's</t>
  </si>
  <si>
    <t>007551</t>
  </si>
  <si>
    <t>Arrive</t>
  </si>
  <si>
    <t>Depart</t>
  </si>
  <si>
    <t>Report Jamestown Road Garage</t>
  </si>
  <si>
    <t>07070551</t>
  </si>
  <si>
    <t>Depart Jamestown Road Garage</t>
  </si>
  <si>
    <t>Route 70</t>
  </si>
  <si>
    <t>Dunboyne</t>
  </si>
  <si>
    <t>SPL</t>
  </si>
  <si>
    <t>Burlington Road - Special via Phibsboro Garage to change/refuel bus</t>
  </si>
  <si>
    <t xml:space="preserve"> Jamestown Road Garage</t>
  </si>
  <si>
    <t>07328651</t>
  </si>
  <si>
    <t>Route X28</t>
  </si>
  <si>
    <t>UCD - Belfield</t>
  </si>
  <si>
    <t>Appian Way stop 906</t>
  </si>
  <si>
    <t>Via agards Rd</t>
  </si>
  <si>
    <t xml:space="preserve">Salesian College </t>
  </si>
  <si>
    <t>Jamestown Road Garage</t>
  </si>
  <si>
    <t>Spread</t>
  </si>
  <si>
    <t>Revenue</t>
  </si>
  <si>
    <t>Relief</t>
  </si>
  <si>
    <t>Non-revenue</t>
  </si>
  <si>
    <t>Work</t>
  </si>
  <si>
    <t>Total</t>
  </si>
  <si>
    <t>IMPORTANT</t>
  </si>
  <si>
    <t>Driver must call Radio Control with Duty Number and Bus Number before signing on the bus ETM.</t>
  </si>
  <si>
    <t xml:space="preserve">Signing on with the correct bus and duty number will allow contact with the appropriate controller. </t>
  </si>
  <si>
    <t>Please ensure that all lights and main switch are turned off and that doors are closed parking in garage yard.</t>
  </si>
  <si>
    <r>
      <rPr>
        <rFont val="Arial"/>
        <b/>
        <color theme="1"/>
        <sz val="36.0"/>
      </rPr>
      <t xml:space="preserve">                                      811/02 - Routes X30/39A                           </t>
    </r>
    <r>
      <rPr>
        <rFont val="Arial"/>
        <b/>
        <color theme="1"/>
        <sz val="26.0"/>
      </rPr>
      <t>20.10.24</t>
    </r>
  </si>
  <si>
    <t>Duty 552</t>
  </si>
  <si>
    <t>007552</t>
  </si>
  <si>
    <t>07330552</t>
  </si>
  <si>
    <t>Route X30</t>
  </si>
  <si>
    <t>ADAMSTOWN STATION (STOP 6290)</t>
  </si>
  <si>
    <t xml:space="preserve">Via Lucan village </t>
  </si>
  <si>
    <t>UCD - Special via Phibsboro Garage to change/refuel bus</t>
  </si>
  <si>
    <t>Break</t>
  </si>
  <si>
    <t>07391652</t>
  </si>
  <si>
    <t>Route 39A</t>
  </si>
  <si>
    <t>UCD Belfield</t>
  </si>
  <si>
    <t>Ongar</t>
  </si>
  <si>
    <r>
      <rPr>
        <rFont val="Arial"/>
        <b/>
        <color theme="1"/>
        <sz val="36.0"/>
      </rPr>
      <t xml:space="preserve">                                              811/03 - Routes X27                                </t>
    </r>
    <r>
      <rPr>
        <rFont val="Arial"/>
        <b/>
        <color theme="1"/>
        <sz val="26.0"/>
      </rPr>
      <t xml:space="preserve"> </t>
    </r>
    <r>
      <rPr>
        <rFont val="Arial"/>
        <b/>
        <color theme="1"/>
        <sz val="36.0"/>
      </rPr>
      <t xml:space="preserve"> </t>
    </r>
    <r>
      <rPr>
        <rFont val="Arial"/>
        <b/>
        <color theme="1"/>
        <sz val="26.0"/>
      </rPr>
      <t xml:space="preserve"> 03.03.2025</t>
    </r>
  </si>
  <si>
    <t>in Mbus for 13.04.2025</t>
  </si>
  <si>
    <t>Duty 553</t>
  </si>
  <si>
    <t>007553</t>
  </si>
  <si>
    <t>07027553</t>
  </si>
  <si>
    <t>Call C Spine control and work as directed</t>
  </si>
  <si>
    <t>Rte X27</t>
  </si>
  <si>
    <t>Leeson St / Apian Way bus stop 906</t>
  </si>
  <si>
    <t>Via Aghards Rd</t>
  </si>
  <si>
    <t>Salesian College</t>
  </si>
  <si>
    <t>Jamestown  Garage</t>
  </si>
  <si>
    <t>Spread:</t>
  </si>
  <si>
    <t>Break:</t>
  </si>
  <si>
    <t>Work:</t>
  </si>
  <si>
    <t xml:space="preserve">     Jamestown Road</t>
  </si>
  <si>
    <t xml:space="preserve">                                             811/04 - Route 70                         13.04.2025</t>
  </si>
  <si>
    <t>Duty 554</t>
  </si>
  <si>
    <t>007554</t>
  </si>
  <si>
    <t>07070554</t>
  </si>
  <si>
    <t xml:space="preserve">Burlington Road - Special via Phibsboro Garage to change/refuel bus </t>
  </si>
  <si>
    <t>07070654</t>
  </si>
  <si>
    <t>Report Jamestown Garage</t>
  </si>
  <si>
    <t>Depart Jamestown Garage</t>
  </si>
  <si>
    <t>Burlington Mews</t>
  </si>
  <si>
    <r>
      <rPr>
        <rFont val="Arial"/>
        <b/>
        <color theme="1"/>
        <sz val="36.0"/>
      </rPr>
      <t xml:space="preserve">                                           811/05 - Route 39X                                 </t>
    </r>
    <r>
      <rPr>
        <rFont val="Arial"/>
        <b/>
        <color theme="1"/>
        <sz val="26.0"/>
      </rPr>
      <t xml:space="preserve"> 20.10.24</t>
    </r>
  </si>
  <si>
    <t>Duty 555</t>
  </si>
  <si>
    <t>07038555</t>
  </si>
  <si>
    <t>Route 39X</t>
  </si>
  <si>
    <t>Burlington Mews - Special via Phibsboro Garage to change/refuel bus</t>
  </si>
  <si>
    <t>07037655</t>
  </si>
  <si>
    <t xml:space="preserve">                                      811/06 - Routes 38/37                              13.04.2025</t>
  </si>
  <si>
    <t>Duty 556</t>
  </si>
  <si>
    <t>07038556</t>
  </si>
  <si>
    <t>Route 38</t>
  </si>
  <si>
    <t>Damastown</t>
  </si>
  <si>
    <t>07037656</t>
  </si>
  <si>
    <t>Route 37</t>
  </si>
  <si>
    <t>Baggot Street</t>
  </si>
  <si>
    <t>Blanchardstown Shopping Centre</t>
  </si>
  <si>
    <t xml:space="preserve">                                           811/07 Route 70D    Term Time                13.04.2025</t>
  </si>
  <si>
    <t>07070557</t>
  </si>
  <si>
    <t>Duty 557</t>
  </si>
  <si>
    <t xml:space="preserve">Arrive </t>
  </si>
  <si>
    <t>Route 70D</t>
  </si>
  <si>
    <t>Dublin City University - Special via Phibsboro Garage to change/refuel bus</t>
  </si>
  <si>
    <t>07070657</t>
  </si>
  <si>
    <t>Dublin City University</t>
  </si>
  <si>
    <t>Harristown Garage</t>
  </si>
  <si>
    <r>
      <rPr>
        <rFont val="Arial"/>
        <b/>
        <color theme="1"/>
        <sz val="36.0"/>
      </rPr>
      <t xml:space="preserve">                                     811/08 - Routes 140/X28                            </t>
    </r>
    <r>
      <rPr>
        <rFont val="Arial"/>
        <b/>
        <color theme="1"/>
        <sz val="24.0"/>
      </rPr>
      <t>20.10.24</t>
    </r>
  </si>
  <si>
    <t>Duty 558</t>
  </si>
  <si>
    <t>Report Jamestown Road</t>
  </si>
  <si>
    <t>07327558</t>
  </si>
  <si>
    <t>Route X27</t>
  </si>
  <si>
    <t>Belfield - Special via Phibsboro Garage to change/refuel bus</t>
  </si>
  <si>
    <t>07229568</t>
  </si>
  <si>
    <t>Route P29</t>
  </si>
  <si>
    <t>Ringsend</t>
  </si>
  <si>
    <t>Adamstown</t>
  </si>
  <si>
    <t xml:space="preserve">                                           811/09 - Route X31                                03.03.2025</t>
  </si>
  <si>
    <t>Duty 559</t>
  </si>
  <si>
    <t>07331559</t>
  </si>
  <si>
    <t>Depart Jmaestown Garage</t>
  </si>
  <si>
    <t>Route X31</t>
  </si>
  <si>
    <t>River Forest</t>
  </si>
  <si>
    <t>Via Lucan Village</t>
  </si>
  <si>
    <t>UCD - Belfield  - Special to Phibsboro Garage to change/refuel bus</t>
  </si>
  <si>
    <t>Garage</t>
  </si>
  <si>
    <t>07331659</t>
  </si>
  <si>
    <t>Leeson St/Appian Way Stop 906</t>
  </si>
  <si>
    <r>
      <rPr>
        <rFont val="Arial"/>
        <b/>
        <color theme="1"/>
        <sz val="36.0"/>
      </rPr>
      <t xml:space="preserve">Jamestown Road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</si>
  <si>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811/10 - Route X31                                03.03.2025</t>
  </si>
  <si>
    <t>Duty 560</t>
  </si>
  <si>
    <t xml:space="preserve">Depart Jmaestown Garage </t>
  </si>
  <si>
    <t>07331560</t>
  </si>
  <si>
    <t>UCD - Belfield - Special to Phibsboro Garage to change/refuel bus</t>
  </si>
  <si>
    <t>07331660</t>
  </si>
  <si>
    <t>Jamestown Garage</t>
  </si>
  <si>
    <r>
      <rPr>
        <rFont val="Arial"/>
        <b/>
        <color theme="1"/>
        <sz val="36.0"/>
      </rPr>
      <t xml:space="preserve">                                         811/11 - Route 33X                               </t>
    </r>
    <r>
      <rPr>
        <rFont val="Arial"/>
        <b/>
        <color theme="1"/>
        <sz val="26.0"/>
      </rPr>
      <t xml:space="preserve"> 20.10.24</t>
    </r>
  </si>
  <si>
    <t>Duty 561</t>
  </si>
  <si>
    <t>07033561</t>
  </si>
  <si>
    <t>Route 33X</t>
  </si>
  <si>
    <t>Mourne View (Skerries)</t>
  </si>
  <si>
    <t>St Stephen's Green - Special via Phibsboro Garage to change/refuel bus</t>
  </si>
  <si>
    <t>07033661</t>
  </si>
  <si>
    <t>Custom House Quay</t>
  </si>
  <si>
    <t>Balbriggan</t>
  </si>
  <si>
    <r>
      <rPr>
        <rFont val="Arial"/>
        <b/>
        <color rgb="FF000000"/>
        <sz val="36.0"/>
      </rPr>
      <t xml:space="preserve">                                       811/12 - Routes P29/140                          </t>
    </r>
    <r>
      <rPr>
        <rFont val="Arial"/>
        <b/>
        <color rgb="FF000000"/>
        <sz val="26.0"/>
      </rPr>
      <t xml:space="preserve"> 20.10.24</t>
    </r>
    <r>
      <rPr>
        <rFont val="Arial"/>
        <b/>
        <color rgb="FF000000"/>
        <sz val="36.0"/>
      </rPr>
      <t xml:space="preserve">                           </t>
    </r>
  </si>
  <si>
    <t>Duty 562</t>
  </si>
  <si>
    <t>07229562</t>
  </si>
  <si>
    <t>Adamstown Station</t>
  </si>
  <si>
    <t>Ringsend - Special to Phibsboro Garage to change/refuel bus</t>
  </si>
  <si>
    <t>07140662</t>
  </si>
  <si>
    <t>Route 140</t>
  </si>
  <si>
    <t>IKEA</t>
  </si>
  <si>
    <t>Palmerston Park</t>
  </si>
  <si>
    <r>
      <rPr>
        <rFont val="Arial"/>
        <b/>
        <color theme="1"/>
        <sz val="36.0"/>
      </rPr>
      <t xml:space="preserve">                                          811/13 - Route 33X                                  </t>
    </r>
    <r>
      <rPr>
        <rFont val="Arial"/>
        <b/>
        <color theme="1"/>
        <sz val="22.0"/>
      </rPr>
      <t xml:space="preserve"> 20.10.24</t>
    </r>
  </si>
  <si>
    <t>Duty 563</t>
  </si>
  <si>
    <t>07033563</t>
  </si>
  <si>
    <t>07033663</t>
  </si>
  <si>
    <t xml:space="preserve">                                     811/14 - Routes X27/X30                           28.04.2025</t>
  </si>
  <si>
    <t>Duty 564</t>
  </si>
  <si>
    <t>07327564</t>
  </si>
  <si>
    <t>07330664</t>
  </si>
  <si>
    <t>UCD</t>
  </si>
  <si>
    <r>
      <rPr>
        <rFont val="Arial"/>
        <b/>
        <color theme="1"/>
        <sz val="36.0"/>
      </rPr>
      <t xml:space="preserve">                                          811/15 - Route 33X                                </t>
    </r>
    <r>
      <rPr>
        <rFont val="Arial"/>
        <b/>
        <color theme="1"/>
        <sz val="26.0"/>
      </rPr>
      <t xml:space="preserve"> 20.10.24</t>
    </r>
  </si>
  <si>
    <t>Duty 565</t>
  </si>
  <si>
    <t>07033566</t>
  </si>
  <si>
    <t>07033666</t>
  </si>
  <si>
    <r>
      <rPr>
        <rFont val="Arial"/>
        <b/>
        <color theme="1"/>
        <sz val="36.0"/>
      </rPr>
      <t xml:space="preserve">                                          811/16 - Route X30                                </t>
    </r>
    <r>
      <rPr>
        <rFont val="Arial"/>
        <b/>
        <color theme="1"/>
        <sz val="26.0"/>
      </rPr>
      <t xml:space="preserve"> 20.10.24</t>
    </r>
  </si>
  <si>
    <t xml:space="preserve"> Depot 007</t>
  </si>
  <si>
    <t>Duty 566</t>
  </si>
  <si>
    <t>07330567</t>
  </si>
  <si>
    <t>07330667</t>
  </si>
  <si>
    <t xml:space="preserve">                                           811/17 - X32/X32                                  03.03.2025</t>
  </si>
  <si>
    <t>Duty 567</t>
  </si>
  <si>
    <t>07332567</t>
  </si>
  <si>
    <t>Route X32</t>
  </si>
  <si>
    <t>Hewlett Packard Stop 4003</t>
  </si>
  <si>
    <t>07332667</t>
  </si>
  <si>
    <t>Leeson Street/Appian Way Stop 906</t>
  </si>
  <si>
    <t>Castletown</t>
  </si>
  <si>
    <t xml:space="preserve">                                        Jamestown Road                                       </t>
  </si>
  <si>
    <t xml:space="preserve">                                         811/18 - X25/X27                                03.03.2025</t>
  </si>
  <si>
    <t>Duty 568</t>
  </si>
  <si>
    <t>07325568</t>
  </si>
  <si>
    <t>Route X25</t>
  </si>
  <si>
    <r>
      <rPr>
        <rFont val="Arial"/>
        <b/>
        <color theme="1"/>
        <sz val="20.0"/>
      </rPr>
      <t xml:space="preserve">Maynooth </t>
    </r>
    <r>
      <rPr>
        <rFont val="Arial"/>
        <b val="0"/>
        <color theme="1"/>
        <sz val="20.0"/>
      </rPr>
      <t>(Straffan Road)</t>
    </r>
  </si>
  <si>
    <t>Via Easton Rd</t>
  </si>
  <si>
    <t>07327668</t>
  </si>
  <si>
    <t>Appian Way, Stop 906</t>
  </si>
  <si>
    <r>
      <rPr>
        <rFont val="Arial"/>
        <b/>
        <color rgb="FF000000"/>
        <sz val="36.0"/>
      </rPr>
      <t xml:space="preserve">Jamestown Road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</si>
  <si>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811/19 - X28/X25                                03.03.2025</t>
  </si>
  <si>
    <t>Duty 569</t>
  </si>
  <si>
    <t>07328569</t>
  </si>
  <si>
    <t>Via Celbridge Main St</t>
  </si>
  <si>
    <t>07325669</t>
  </si>
  <si>
    <t xml:space="preserve">Leeson St Embassy Of Malta Stop 786 </t>
  </si>
  <si>
    <t>vis Easton Rd</t>
  </si>
  <si>
    <t>Maynooth</t>
  </si>
  <si>
    <r>
      <rPr>
        <rFont val="Arial"/>
        <b/>
        <color theme="1"/>
        <sz val="36.0"/>
      </rPr>
      <t xml:space="preserve">Jamestown Road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</si>
  <si>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811/20 - X25 / X25                                  03.03.2025</t>
  </si>
  <si>
    <t>Duty 570</t>
  </si>
  <si>
    <t>07325570</t>
  </si>
  <si>
    <t>Easton Road  Stop 7313</t>
  </si>
  <si>
    <t>07325670</t>
  </si>
  <si>
    <t>Rte X25</t>
  </si>
  <si>
    <t xml:space="preserve">                                           811/21 - X25                                   03.03.2025      </t>
  </si>
  <si>
    <t>Duty 571</t>
  </si>
  <si>
    <t>07325571</t>
  </si>
  <si>
    <t>Easton Rd Stop 7313</t>
  </si>
  <si>
    <t>Special via Phibsboro Garage to change/refuel bus</t>
  </si>
  <si>
    <t>07325671</t>
  </si>
  <si>
    <t>Maltese Embassy - Stop 786</t>
  </si>
  <si>
    <t xml:space="preserve">                                                Jamestown Road</t>
  </si>
  <si>
    <t xml:space="preserve">                                          811/22 - X28 / C1                                  03.03.2025</t>
  </si>
  <si>
    <t>Duty 572</t>
  </si>
  <si>
    <t>07328572</t>
  </si>
  <si>
    <t>07421672</t>
  </si>
  <si>
    <t xml:space="preserve">Route C1 </t>
  </si>
  <si>
    <t>Ringsend Depot</t>
  </si>
  <si>
    <t>Aston Quay</t>
  </si>
  <si>
    <t xml:space="preserve">                                                  Jamestown Road</t>
  </si>
  <si>
    <t xml:space="preserve">                                                    811/23 - X26/C1                                  03.03.2025</t>
  </si>
  <si>
    <t>Duty 573</t>
  </si>
  <si>
    <t>07326573</t>
  </si>
  <si>
    <t>Route X26</t>
  </si>
  <si>
    <t>via Louisa Bridge</t>
  </si>
  <si>
    <t>UCD - Belfield - Special via Phibsboro Garage to change/refuel bus</t>
  </si>
  <si>
    <t>07421673</t>
  </si>
  <si>
    <t>Route C1</t>
  </si>
  <si>
    <t>Sandymount</t>
  </si>
  <si>
    <r>
      <rPr>
        <rFont val="Arial"/>
        <b/>
        <color rgb="FF000000"/>
        <sz val="36.0"/>
      </rPr>
      <t xml:space="preserve">                                        811/24 - Route 15/38A                             </t>
    </r>
    <r>
      <rPr>
        <rFont val="Arial"/>
        <b/>
        <color rgb="FF000000"/>
        <sz val="26.0"/>
      </rPr>
      <t xml:space="preserve">  20.10.24                       </t>
    </r>
    <r>
      <rPr>
        <rFont val="Arial"/>
        <b/>
        <color rgb="FF000000"/>
        <sz val="36.0"/>
      </rPr>
      <t xml:space="preserve">                     </t>
    </r>
  </si>
  <si>
    <t>Duty 574</t>
  </si>
  <si>
    <t>07015574</t>
  </si>
  <si>
    <t>Route 15</t>
  </si>
  <si>
    <t>Clongriffin</t>
  </si>
  <si>
    <t>Ballycullen</t>
  </si>
  <si>
    <t>07038674</t>
  </si>
  <si>
    <t>Route 38A</t>
  </si>
  <si>
    <t>Burlington Road</t>
  </si>
  <si>
    <t xml:space="preserve">Jamestown Road </t>
  </si>
  <si>
    <r>
      <rPr>
        <rFont val="Arial"/>
        <b/>
        <color rgb="FF000000"/>
        <sz val="36.0"/>
      </rPr>
      <t xml:space="preserve">                                            811/25 - Routes X27</t>
    </r>
    <r>
      <rPr>
        <rFont val="Arial"/>
        <b/>
        <color rgb="FF000000"/>
        <sz val="18.0"/>
      </rPr>
      <t xml:space="preserve">                                                                </t>
    </r>
    <r>
      <rPr>
        <rFont val="Arial"/>
        <b/>
        <color rgb="FF000000"/>
        <sz val="26.0"/>
      </rPr>
      <t xml:space="preserve"> 20.10.24            </t>
    </r>
    <r>
      <rPr>
        <rFont val="Arial"/>
        <b/>
        <color rgb="FF000000"/>
        <sz val="36.0"/>
      </rPr>
      <t xml:space="preserve"> </t>
    </r>
  </si>
  <si>
    <t>Duty 575</t>
  </si>
  <si>
    <t>Duty Longname</t>
  </si>
  <si>
    <t>007575</t>
  </si>
  <si>
    <t xml:space="preserve">Vehicle Workings </t>
  </si>
  <si>
    <t>07327575</t>
  </si>
  <si>
    <t>Via Aghards Road</t>
  </si>
  <si>
    <t xml:space="preserve">Break </t>
  </si>
  <si>
    <t>07327675</t>
  </si>
  <si>
    <t>Maltese embassy - Stop786</t>
  </si>
  <si>
    <r>
      <rPr>
        <rFont val="Arial"/>
        <b/>
        <color theme="1"/>
        <sz val="36.0"/>
      </rPr>
      <t xml:space="preserve">Jamestown Road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</si>
  <si>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                         811/26 - Routes 37/38A/39                                               08.12.24  </t>
  </si>
  <si>
    <t>Duty 576</t>
  </si>
  <si>
    <t>07037576</t>
  </si>
  <si>
    <t>Rte 37</t>
  </si>
  <si>
    <t>Blanchardstown SC</t>
  </si>
  <si>
    <t xml:space="preserve">then special to Burlington Road </t>
  </si>
  <si>
    <t>Rte 38A</t>
  </si>
  <si>
    <t>07039676</t>
  </si>
  <si>
    <t>Rte 39</t>
  </si>
  <si>
    <t>PLEASE ENSURE THAT ALL LIGHTS &amp; MAIN SWITCH ARE TURNED OFF &amp; THAT DOORS ARE CLOSED WHEN PARKING IN GARAGE YARD</t>
  </si>
  <si>
    <t>Important</t>
  </si>
  <si>
    <t>Driver must call Harristown Radio Control with Duty Number and Bus Number before signingon the bus ETM.</t>
  </si>
  <si>
    <r>
      <rPr>
        <rFont val="Arial"/>
        <b/>
        <color rgb="FF000000"/>
        <sz val="36.0"/>
      </rPr>
      <t xml:space="preserve">                                             811/27- Route E1                               </t>
    </r>
    <r>
      <rPr>
        <rFont val="Arial"/>
        <b/>
        <color rgb="FF000000"/>
        <sz val="18.0"/>
      </rPr>
      <t xml:space="preserve">             28.04.2025                                </t>
    </r>
    <r>
      <rPr>
        <rFont val="Arial"/>
        <b/>
        <color rgb="FF000000"/>
        <sz val="36.0"/>
      </rPr>
      <t xml:space="preserve">                     </t>
    </r>
  </si>
  <si>
    <t>Duty 577</t>
  </si>
  <si>
    <t>07441577</t>
  </si>
  <si>
    <t xml:space="preserve">Report Jamestown Road </t>
  </si>
  <si>
    <t>Route E1</t>
  </si>
  <si>
    <t>Southern Cross Road Stop 7368</t>
  </si>
  <si>
    <t>Foxrock Church</t>
  </si>
  <si>
    <t>Parnell Square West - Special via Phibsboro Garage to change/refuel bus</t>
  </si>
  <si>
    <t>07441677</t>
  </si>
  <si>
    <t>Parnell Square East</t>
  </si>
  <si>
    <t>Ballywaltrim</t>
  </si>
  <si>
    <r>
      <rPr>
        <rFont val="Arial"/>
        <b/>
        <color rgb="FF000000"/>
        <sz val="36.0"/>
      </rPr>
      <t xml:space="preserve">                                             811/28- Route E1                              </t>
    </r>
    <r>
      <rPr>
        <rFont val="Arial"/>
        <b/>
        <color rgb="FF000000"/>
        <sz val="18.0"/>
      </rPr>
      <t xml:space="preserve"> Proposed Jan. 25                                </t>
    </r>
    <r>
      <rPr>
        <rFont val="Arial"/>
        <b/>
        <color rgb="FF000000"/>
        <sz val="36.0"/>
      </rPr>
      <t xml:space="preserve">                     </t>
    </r>
  </si>
  <si>
    <t>Duty 578</t>
  </si>
  <si>
    <t>07441578</t>
  </si>
  <si>
    <t xml:space="preserve">Parnell Square West </t>
  </si>
  <si>
    <t>07441678</t>
  </si>
  <si>
    <r>
      <rPr>
        <rFont val="Arial"/>
        <b/>
        <color rgb="FF000000"/>
        <sz val="36.0"/>
      </rPr>
      <t xml:space="preserve">                                             811/29- Route E1                              </t>
    </r>
    <r>
      <rPr>
        <rFont val="Arial"/>
        <b/>
        <color rgb="FF000000"/>
        <sz val="18.0"/>
      </rPr>
      <t xml:space="preserve"> Proposed Jan. 25                                </t>
    </r>
    <r>
      <rPr>
        <rFont val="Arial"/>
        <b/>
        <color rgb="FF000000"/>
        <sz val="36.0"/>
      </rPr>
      <t xml:space="preserve">                     </t>
    </r>
  </si>
  <si>
    <t>Duty 579</t>
  </si>
  <si>
    <t>07441579</t>
  </si>
  <si>
    <t>07441679</t>
  </si>
  <si>
    <r>
      <rPr>
        <rFont val="Arial"/>
        <b/>
        <color rgb="FF000000"/>
        <sz val="36.0"/>
      </rPr>
      <t xml:space="preserve">                                             811/30- Route E1                               </t>
    </r>
    <r>
      <rPr>
        <rFont val="Arial"/>
        <b/>
        <color rgb="FF000000"/>
        <sz val="18.0"/>
      </rPr>
      <t xml:space="preserve"> Proposed Jan. 25                                </t>
    </r>
    <r>
      <rPr>
        <rFont val="Arial"/>
        <b/>
        <color rgb="FF000000"/>
        <sz val="36.0"/>
      </rPr>
      <t xml:space="preserve">                     </t>
    </r>
  </si>
  <si>
    <t>Duty 580</t>
  </si>
  <si>
    <t>07441580</t>
  </si>
  <si>
    <t>07441680</t>
  </si>
  <si>
    <r>
      <rPr>
        <rFont val="Arial"/>
        <b/>
        <color rgb="FF000000"/>
        <sz val="36.0"/>
      </rPr>
      <t xml:space="preserve">                                                 811/31- Route E1                                 </t>
    </r>
    <r>
      <rPr>
        <rFont val="Arial"/>
        <b/>
        <color rgb="FF000000"/>
        <sz val="18.0"/>
      </rPr>
      <t xml:space="preserve"> Proposed Jan. 25                                </t>
    </r>
    <r>
      <rPr>
        <rFont val="Arial"/>
        <b/>
        <color rgb="FF000000"/>
        <sz val="36.0"/>
      </rPr>
      <t xml:space="preserve">                     </t>
    </r>
  </si>
  <si>
    <t>Duty 581</t>
  </si>
  <si>
    <t>07441581</t>
  </si>
  <si>
    <t>07441681</t>
  </si>
  <si>
    <t xml:space="preserve">                                                 811/32- Route E1                                  Proposed Jan. 25                                                     </t>
  </si>
  <si>
    <t>Duty 582</t>
  </si>
  <si>
    <t>07441582</t>
  </si>
  <si>
    <t>07441682</t>
  </si>
  <si>
    <t xml:space="preserve">                                                 811/33- Route E1                                  Proposed Jan. 25                                                     </t>
  </si>
  <si>
    <t>Duty 583</t>
  </si>
  <si>
    <t>07441583</t>
  </si>
  <si>
    <t>07441683</t>
  </si>
  <si>
    <t xml:space="preserve">                                                 811/34- Route E1                                  Proposed Jan. 25                                                     </t>
  </si>
  <si>
    <t>Duty 584</t>
  </si>
  <si>
    <t>07441584</t>
  </si>
  <si>
    <t>07441684</t>
  </si>
  <si>
    <t xml:space="preserve">                                      811/35 - Routes 38/X25                            13.04.2025</t>
  </si>
  <si>
    <t>Duty 585</t>
  </si>
  <si>
    <t>07038585</t>
  </si>
  <si>
    <t>Burlington Rd</t>
  </si>
  <si>
    <t>07325685</t>
  </si>
  <si>
    <t>Leeson St Embassy Of Malta stop 786</t>
  </si>
  <si>
    <t>via Easton Rd</t>
  </si>
  <si>
    <r>
      <rPr>
        <rFont val="Arial"/>
        <b/>
        <color rgb="FF000000"/>
        <sz val="36.0"/>
      </rPr>
      <t xml:space="preserve">                                                811/41 - Route 15                                  </t>
    </r>
    <r>
      <rPr>
        <rFont val="Arial"/>
        <b/>
        <color rgb="FF000000"/>
        <sz val="18.0"/>
      </rPr>
      <t xml:space="preserve"> </t>
    </r>
    <r>
      <rPr>
        <rFont val="Arial"/>
        <b/>
        <color rgb="FF000000"/>
        <sz val="26.0"/>
      </rPr>
      <t>20.10.24</t>
    </r>
    <r>
      <rPr>
        <rFont val="Arial"/>
        <b/>
        <color rgb="FF000000"/>
        <sz val="18.0"/>
      </rPr>
      <t xml:space="preserve">                                 </t>
    </r>
    <r>
      <rPr>
        <rFont val="Arial"/>
        <b/>
        <color rgb="FF000000"/>
        <sz val="36.0"/>
      </rPr>
      <t xml:space="preserve">                     </t>
    </r>
  </si>
  <si>
    <t>Duty 591</t>
  </si>
  <si>
    <t>07015591</t>
  </si>
  <si>
    <t>Depart  Jamestown Garage</t>
  </si>
  <si>
    <t xml:space="preserve">Clongriffin </t>
  </si>
  <si>
    <t>07015691</t>
  </si>
  <si>
    <r>
      <rPr>
        <rFont val="Arial"/>
        <b/>
        <color theme="1"/>
        <sz val="36.0"/>
      </rPr>
      <t xml:space="preserve">                                    811/42 - Routes 40D/40E                       </t>
    </r>
    <r>
      <rPr>
        <rFont val="Arial"/>
        <b/>
        <color rgb="FFFF0000"/>
        <sz val="36.0"/>
      </rPr>
      <t xml:space="preserve"> </t>
    </r>
    <r>
      <rPr>
        <rFont val="Arial"/>
        <b/>
        <color rgb="FFFF0000"/>
        <sz val="26.0"/>
      </rPr>
      <t xml:space="preserve"> </t>
    </r>
    <r>
      <rPr>
        <rFont val="Arial"/>
        <b/>
        <color theme="1"/>
        <sz val="26.0"/>
      </rPr>
      <t>03.03.2025</t>
    </r>
  </si>
  <si>
    <t>Duty 592</t>
  </si>
  <si>
    <t>in Mbus for 13.04.2025 (20B Dummy Trip)</t>
  </si>
  <si>
    <t>07040592</t>
  </si>
  <si>
    <t>Route 40D</t>
  </si>
  <si>
    <t>Parnell Street</t>
  </si>
  <si>
    <t>Tyrrelstown</t>
  </si>
  <si>
    <t>Route 40E</t>
  </si>
  <si>
    <t>Hollystown</t>
  </si>
  <si>
    <t>Broombridge</t>
  </si>
  <si>
    <t xml:space="preserve">Call Control </t>
  </si>
  <si>
    <t>Special to phibsboro to change/refuel bus</t>
  </si>
  <si>
    <t xml:space="preserve">                                          811/36     39A/37 - 30 hour contracts                         08.12.2024</t>
  </si>
  <si>
    <t>Duty 586</t>
  </si>
  <si>
    <t>007586</t>
  </si>
  <si>
    <t>(All Year)</t>
  </si>
  <si>
    <t>07039586</t>
  </si>
  <si>
    <r>
      <rPr>
        <rFont val="Arial"/>
        <b/>
        <color theme="1"/>
        <sz val="20.0"/>
      </rPr>
      <t xml:space="preserve">Belfield, </t>
    </r>
    <r>
      <rPr>
        <rFont val="Arial"/>
        <b val="0"/>
        <color theme="1"/>
        <sz val="20.0"/>
      </rPr>
      <t>then Spl to Laurel Lodge</t>
    </r>
  </si>
  <si>
    <t>Laurel Lodge</t>
  </si>
  <si>
    <t>( Stop Number 1687)</t>
  </si>
  <si>
    <t>(Term Time Only)</t>
  </si>
  <si>
    <t>Wilton Terace</t>
  </si>
  <si>
    <t>Call Control</t>
  </si>
  <si>
    <t xml:space="preserve">Garage </t>
  </si>
  <si>
    <r>
      <rPr>
        <rFont val="Arial"/>
        <b/>
        <color theme="1"/>
        <sz val="36.0"/>
      </rPr>
      <t xml:space="preserve">Jamestown Road 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</si>
  <si>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 811/37 - X27 - 30 hour contracts                                  03.03.2025</t>
  </si>
  <si>
    <t>Duty 587</t>
  </si>
  <si>
    <t>Report</t>
  </si>
  <si>
    <t>07027587</t>
  </si>
  <si>
    <t>Depart Garage</t>
  </si>
  <si>
    <t>Call C Spine controller and work as instructed</t>
  </si>
  <si>
    <r>
      <rPr>
        <rFont val="Arial"/>
        <b/>
        <color theme="1"/>
        <sz val="36.0"/>
      </rPr>
      <t xml:space="preserve">Jamestown Road 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</si>
  <si>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   811/38 - X27 - 30 hour contracts                                         08.12.2024</t>
  </si>
  <si>
    <t>Duty 588</t>
  </si>
  <si>
    <t>007588</t>
  </si>
  <si>
    <t xml:space="preserve">Depart Jamestown Garage </t>
  </si>
  <si>
    <t>Call Control C Spine</t>
  </si>
  <si>
    <t>07027588</t>
  </si>
  <si>
    <t>Jamestown Garage Garage</t>
  </si>
  <si>
    <t xml:space="preserve">Work </t>
  </si>
  <si>
    <r>
      <rPr>
        <rFont val="Arial"/>
        <b/>
        <color theme="1"/>
        <sz val="36.0"/>
      </rPr>
      <t xml:space="preserve">Jamestown Road         </t>
    </r>
    <r>
      <rPr>
        <rFont val="Arial"/>
        <b/>
        <color rgb="FFFF0000"/>
        <sz val="36.0"/>
      </rPr>
      <t xml:space="preserve"> </t>
    </r>
  </si>
  <si>
    <t xml:space="preserve">                                            811/39  X30/38A - 30 hour contracts            13.04.2025</t>
  </si>
  <si>
    <t>Duty 589</t>
  </si>
  <si>
    <t>Depot</t>
  </si>
  <si>
    <t>007589</t>
  </si>
  <si>
    <t>07030589</t>
  </si>
  <si>
    <t>Call Control and work as Directed</t>
  </si>
  <si>
    <t>07038689</t>
  </si>
  <si>
    <t xml:space="preserve">Damastown </t>
  </si>
  <si>
    <t xml:space="preserve">                                         811/40 - 38B/X30 - 30 hour contracts                                 08.12.2024</t>
  </si>
  <si>
    <t>Duty 590</t>
  </si>
  <si>
    <t>007590</t>
  </si>
  <si>
    <t>Route 38B</t>
  </si>
  <si>
    <t>07038590</t>
  </si>
  <si>
    <t>City then special to Admastown</t>
  </si>
  <si>
    <r>
      <rPr>
        <rFont val="Arial"/>
        <b/>
        <color theme="1"/>
        <sz val="36.0"/>
      </rPr>
      <t xml:space="preserve">Jamestown Road </t>
    </r>
    <r>
      <rPr>
        <rFont val="Arial"/>
        <b/>
        <color theme="1"/>
        <sz val="26.0"/>
      </rPr>
      <t xml:space="preserve">                                                                                                                                                                                        03</t>
    </r>
    <r>
      <rPr>
        <rFont val="Arial"/>
        <b/>
        <color rgb="FFFF0000"/>
        <sz val="18.0"/>
      </rPr>
      <t>/02/2025</t>
    </r>
  </si>
  <si>
    <r>
      <rPr>
        <rFont val="Arial"/>
        <b/>
        <color theme="1"/>
        <sz val="36.0"/>
      </rPr>
      <t>Jamestown Road - 811 - Universals</t>
    </r>
    <r>
      <rPr>
        <rFont val="Arial"/>
        <b/>
        <color theme="1"/>
        <sz val="26.0"/>
      </rPr>
      <t xml:space="preserve">                                                                                                            </t>
    </r>
    <r>
      <rPr>
        <rFont val="Arial"/>
        <b/>
        <color rgb="FFFF0000"/>
        <sz val="28.0"/>
      </rPr>
      <t xml:space="preserve"> 13.04.2025</t>
    </r>
  </si>
  <si>
    <t>Formerly</t>
  </si>
  <si>
    <t>Roster</t>
  </si>
  <si>
    <t>Duty</t>
  </si>
  <si>
    <t>Start</t>
  </si>
  <si>
    <t>Phibsboro</t>
  </si>
  <si>
    <t>Microbus Board Number</t>
  </si>
  <si>
    <t>Duty No:</t>
  </si>
  <si>
    <t>No.</t>
  </si>
  <si>
    <t>L. Name</t>
  </si>
  <si>
    <t>Finish</t>
  </si>
  <si>
    <t>Refuel/Change</t>
  </si>
  <si>
    <t>Route</t>
  </si>
  <si>
    <t>1st Part</t>
  </si>
  <si>
    <t>2nd Part</t>
  </si>
  <si>
    <t xml:space="preserve">808/16 (807/27) </t>
  </si>
  <si>
    <t>808/10</t>
  </si>
  <si>
    <t>811/01</t>
  </si>
  <si>
    <t>011</t>
  </si>
  <si>
    <t>Gar</t>
  </si>
  <si>
    <t>09:55-10:25</t>
  </si>
  <si>
    <t>70/X28</t>
  </si>
  <si>
    <t>Amended 13.04.2025</t>
  </si>
  <si>
    <t>808/34 (807/28)</t>
  </si>
  <si>
    <t>808/15</t>
  </si>
  <si>
    <t>811/02</t>
  </si>
  <si>
    <t>09:20-10:23</t>
  </si>
  <si>
    <t>X30/39A</t>
  </si>
  <si>
    <t>808/36 (807/29)</t>
  </si>
  <si>
    <t>808/20</t>
  </si>
  <si>
    <t>811/03</t>
  </si>
  <si>
    <t>X27</t>
  </si>
  <si>
    <t>Amended 02.03.2025 Put into Microbus for 13.04.2025</t>
  </si>
  <si>
    <t>808/42 (807/30)</t>
  </si>
  <si>
    <t>808/21</t>
  </si>
  <si>
    <t>811/04</t>
  </si>
  <si>
    <t>09:45-10:30</t>
  </si>
  <si>
    <t>808/60 (807/32)</t>
  </si>
  <si>
    <t>808/26</t>
  </si>
  <si>
    <t>811/05</t>
  </si>
  <si>
    <t>09:50-10:30</t>
  </si>
  <si>
    <t>39X</t>
  </si>
  <si>
    <t>807/22</t>
  </si>
  <si>
    <t>808/30</t>
  </si>
  <si>
    <t>811/06</t>
  </si>
  <si>
    <t>10:16-10:50</t>
  </si>
  <si>
    <t>38/37</t>
  </si>
  <si>
    <t>807/26</t>
  </si>
  <si>
    <t>808/37</t>
  </si>
  <si>
    <t>811/07</t>
  </si>
  <si>
    <t>08:40-09:50</t>
  </si>
  <si>
    <t>70D</t>
  </si>
  <si>
    <t>811/07 TERM TIME</t>
  </si>
  <si>
    <t>808/43</t>
  </si>
  <si>
    <t>811/08</t>
  </si>
  <si>
    <t>09:35-10:30</t>
  </si>
  <si>
    <t>X27/P29</t>
  </si>
  <si>
    <t>808/48</t>
  </si>
  <si>
    <t>811/09</t>
  </si>
  <si>
    <t>09:20-10:30</t>
  </si>
  <si>
    <t>X31</t>
  </si>
  <si>
    <t>Amended 02.03.2025</t>
  </si>
  <si>
    <t>808/50</t>
  </si>
  <si>
    <t>811/10</t>
  </si>
  <si>
    <t>09:40-10:30</t>
  </si>
  <si>
    <t>808/22</t>
  </si>
  <si>
    <t>811/11</t>
  </si>
  <si>
    <t xml:space="preserve">Gar </t>
  </si>
  <si>
    <t>09:30-10:30</t>
  </si>
  <si>
    <t>33X</t>
  </si>
  <si>
    <t>808/52</t>
  </si>
  <si>
    <t>811/12</t>
  </si>
  <si>
    <t>09:05-10:20</t>
  </si>
  <si>
    <t>P29/140</t>
  </si>
  <si>
    <t>808/23</t>
  </si>
  <si>
    <t>811/13</t>
  </si>
  <si>
    <t>10:00-10:30</t>
  </si>
  <si>
    <t>808/56</t>
  </si>
  <si>
    <t>811/14</t>
  </si>
  <si>
    <t>X27/X30</t>
  </si>
  <si>
    <t>808/27</t>
  </si>
  <si>
    <t>811/15</t>
  </si>
  <si>
    <t>06:30-10:30</t>
  </si>
  <si>
    <t>808/92</t>
  </si>
  <si>
    <t>811/16</t>
  </si>
  <si>
    <t>08:45-10:13</t>
  </si>
  <si>
    <t>X30</t>
  </si>
  <si>
    <t>811/17</t>
  </si>
  <si>
    <t>X32</t>
  </si>
  <si>
    <t>811/18</t>
  </si>
  <si>
    <t>10:10-10:30</t>
  </si>
  <si>
    <t>X25/X27</t>
  </si>
  <si>
    <t>811/19</t>
  </si>
  <si>
    <t>X28/X25</t>
  </si>
  <si>
    <t>811/20</t>
  </si>
  <si>
    <t>X25</t>
  </si>
  <si>
    <t>811/21</t>
  </si>
  <si>
    <t>811/22</t>
  </si>
  <si>
    <t>X28/C1</t>
  </si>
  <si>
    <t>811/23</t>
  </si>
  <si>
    <t>09:00-10:15</t>
  </si>
  <si>
    <t>X26/C1</t>
  </si>
  <si>
    <r>
      <rPr>
        <rFont val="Arial"/>
        <b/>
        <color theme="1"/>
        <sz val="20.0"/>
      </rPr>
      <t xml:space="preserve">808/904  </t>
    </r>
    <r>
      <rPr>
        <rFont val="Arial"/>
        <b val="0"/>
        <color theme="1"/>
        <sz val="16.0"/>
      </rPr>
      <t>Add Cap</t>
    </r>
  </si>
  <si>
    <t>811/24</t>
  </si>
  <si>
    <t>15/38A</t>
  </si>
  <si>
    <t>807/03</t>
  </si>
  <si>
    <t>811/25</t>
  </si>
  <si>
    <t>808/02</t>
  </si>
  <si>
    <t>811/26</t>
  </si>
  <si>
    <t>37/38A/39</t>
  </si>
  <si>
    <t xml:space="preserve">Implemented 08.12.2024 </t>
  </si>
  <si>
    <t>811/27</t>
  </si>
  <si>
    <t>N/A</t>
  </si>
  <si>
    <t>08:41-09:41</t>
  </si>
  <si>
    <t>E1 (Short)</t>
  </si>
  <si>
    <t xml:space="preserve">Implemented 26.01.2025 </t>
  </si>
  <si>
    <t>811/28</t>
  </si>
  <si>
    <t>08:48-09:48</t>
  </si>
  <si>
    <t>811/29</t>
  </si>
  <si>
    <t>08:56-09:56</t>
  </si>
  <si>
    <t>811/30</t>
  </si>
  <si>
    <t>09:03-10:03</t>
  </si>
  <si>
    <t>811/31</t>
  </si>
  <si>
    <t>09:11-10:11</t>
  </si>
  <si>
    <t>811/32</t>
  </si>
  <si>
    <t>09:19-10:19</t>
  </si>
  <si>
    <t>811/33</t>
  </si>
  <si>
    <t>09:21-10:21</t>
  </si>
  <si>
    <t>811/34</t>
  </si>
  <si>
    <t>09:29-10:29</t>
  </si>
  <si>
    <t>807/05</t>
  </si>
  <si>
    <t>811/35</t>
  </si>
  <si>
    <t>38/X25</t>
  </si>
  <si>
    <r>
      <rPr>
        <rFont val="Arial"/>
        <b/>
        <color theme="1"/>
        <sz val="20.0"/>
      </rPr>
      <t xml:space="preserve">808/903 </t>
    </r>
    <r>
      <rPr>
        <rFont val="Arial"/>
        <b val="0"/>
        <color theme="1"/>
        <sz val="16.0"/>
      </rPr>
      <t>Add Cap</t>
    </r>
  </si>
  <si>
    <t>811/41</t>
  </si>
  <si>
    <t>811/42</t>
  </si>
  <si>
    <t>012</t>
  </si>
  <si>
    <t>08:00 - 08:30</t>
  </si>
  <si>
    <t>40D/E</t>
  </si>
  <si>
    <t>Amended 02.03.2025 Put into Microbus for 13.04.2025 (Dummy Trip 20B)</t>
  </si>
  <si>
    <r>
      <rPr>
        <rFont val="Arial"/>
        <b/>
        <color theme="1"/>
        <sz val="36.0"/>
      </rPr>
      <t xml:space="preserve">Jamestown Road </t>
    </r>
    <r>
      <rPr>
        <rFont val="Arial"/>
        <b/>
        <color theme="1"/>
        <sz val="26.0"/>
      </rPr>
      <t xml:space="preserve">                                                                                                                                                                                        </t>
    </r>
    <r>
      <rPr>
        <rFont val="Arial"/>
        <b/>
        <color rgb="FFFF0000"/>
        <sz val="26.0"/>
      </rPr>
      <t>08</t>
    </r>
    <r>
      <rPr>
        <rFont val="Arial"/>
        <b/>
        <color rgb="FFFF0000"/>
        <sz val="18.0"/>
      </rPr>
      <t>/12/2024</t>
    </r>
  </si>
  <si>
    <r>
      <rPr>
        <rFont val="Arial"/>
        <b/>
        <color theme="1"/>
        <sz val="36.0"/>
      </rPr>
      <t>Jamestown Road - 811 - Universals</t>
    </r>
    <r>
      <rPr>
        <rFont val="Arial"/>
        <b/>
        <color theme="1"/>
        <sz val="26.0"/>
      </rPr>
      <t xml:space="preserve">   </t>
    </r>
    <r>
      <rPr>
        <rFont val="Arial"/>
        <b val="0"/>
        <color rgb="FFFF0000"/>
        <sz val="36.0"/>
      </rPr>
      <t xml:space="preserve">30 Hour Contracts   </t>
    </r>
    <r>
      <rPr>
        <rFont val="Arial"/>
        <b/>
        <color theme="1"/>
        <sz val="26.0"/>
      </rPr>
      <t xml:space="preserve">                                                                                              </t>
    </r>
    <r>
      <rPr>
        <rFont val="Arial"/>
        <b/>
        <color rgb="FFFF0000"/>
        <sz val="26.0"/>
      </rPr>
      <t>13.04.2025</t>
    </r>
  </si>
  <si>
    <t>808/06</t>
  </si>
  <si>
    <t>811/36</t>
  </si>
  <si>
    <t>39A/37</t>
  </si>
  <si>
    <t>808/07</t>
  </si>
  <si>
    <t>811/37</t>
  </si>
  <si>
    <t>808/08</t>
  </si>
  <si>
    <t>811/38</t>
  </si>
  <si>
    <t>808/09</t>
  </si>
  <si>
    <t>811/39</t>
  </si>
  <si>
    <t>X30/38A</t>
  </si>
  <si>
    <t>811/40</t>
  </si>
  <si>
    <t>38B/X30</t>
  </si>
  <si>
    <r>
      <rPr>
        <rFont val="Aptos Narrow"/>
        <b/>
        <color theme="1"/>
        <sz val="12.0"/>
      </rPr>
      <t xml:space="preserve">811s Jamestown     </t>
    </r>
    <r>
      <rPr>
        <rFont val="Aptos Narrow"/>
        <b/>
        <color rgb="FFFF0000"/>
        <sz val="12.0"/>
      </rPr>
      <t>13.04.2025</t>
    </r>
  </si>
  <si>
    <t>Time Band</t>
  </si>
  <si>
    <t>Totals</t>
  </si>
  <si>
    <t>04.00-04.30</t>
  </si>
  <si>
    <t>04:30-05:00</t>
  </si>
  <si>
    <t>04:00-05:00</t>
  </si>
  <si>
    <t>05.00-05.30</t>
  </si>
  <si>
    <t>05.30-06.00</t>
  </si>
  <si>
    <t>06.00-06.30</t>
  </si>
  <si>
    <t>06.30-07.00</t>
  </si>
  <si>
    <t>07.00-07.30</t>
  </si>
  <si>
    <t>07.30-08.00</t>
  </si>
  <si>
    <t>08.00-08.30</t>
  </si>
  <si>
    <t>08.30-09.00</t>
  </si>
  <si>
    <t>09.00-09.30</t>
  </si>
  <si>
    <t>09.30-10.00</t>
  </si>
  <si>
    <t>10.00-10.30</t>
  </si>
  <si>
    <t>10.30-11.00</t>
  </si>
  <si>
    <t>11.00-11.30</t>
  </si>
  <si>
    <t>11.30-12.00</t>
  </si>
  <si>
    <t>12.00-12.30</t>
  </si>
  <si>
    <t>12.30-13.00</t>
  </si>
  <si>
    <t>13.00-13.30</t>
  </si>
  <si>
    <t>13.30-14.00</t>
  </si>
  <si>
    <t>14.00-14.30</t>
  </si>
  <si>
    <t>14.30-15.00</t>
  </si>
  <si>
    <t xml:space="preserve"> </t>
  </si>
  <si>
    <t>15.00-15.30</t>
  </si>
  <si>
    <t>15.30-16.00</t>
  </si>
  <si>
    <t>16.00-16.30</t>
  </si>
  <si>
    <t>16.30-17.00</t>
  </si>
  <si>
    <t>17.00-17.30</t>
  </si>
  <si>
    <t>17.30-18.00</t>
  </si>
  <si>
    <t>18.00-18.30</t>
  </si>
  <si>
    <t>18.30-19.00</t>
  </si>
  <si>
    <t>19.00-19.30</t>
  </si>
  <si>
    <t>19.30-20.00</t>
  </si>
  <si>
    <t>20.00-20.30</t>
  </si>
  <si>
    <t>20.30-21.00</t>
  </si>
  <si>
    <t>21.00-21.30</t>
  </si>
  <si>
    <t>21.30-22.00</t>
  </si>
  <si>
    <t>22.00-22.30</t>
  </si>
  <si>
    <t>22.30-23.00</t>
  </si>
  <si>
    <t>23.00-23.30</t>
  </si>
  <si>
    <t>23.30-00.00</t>
  </si>
  <si>
    <t>00.00-00.30</t>
  </si>
  <si>
    <t>00.30-01.00</t>
  </si>
  <si>
    <t>01.00-01.30</t>
  </si>
  <si>
    <t>01.30-02.00</t>
  </si>
  <si>
    <t>02.00-02.30</t>
  </si>
  <si>
    <t>02.30-03.00</t>
  </si>
  <si>
    <t>03.00-03.30</t>
  </si>
  <si>
    <t>03.30-04.00</t>
  </si>
  <si>
    <t>Implementation</t>
  </si>
  <si>
    <t>Duty Abrv.</t>
  </si>
  <si>
    <t>Duty Long Name</t>
  </si>
  <si>
    <t>Board 1</t>
  </si>
  <si>
    <t>Board 2</t>
  </si>
  <si>
    <t>20.10.24</t>
  </si>
  <si>
    <t>02.03.2025</t>
  </si>
  <si>
    <t>007555</t>
  </si>
  <si>
    <t>007556</t>
  </si>
  <si>
    <t>007557</t>
  </si>
  <si>
    <t>007558</t>
  </si>
  <si>
    <t>007559</t>
  </si>
  <si>
    <t>007560</t>
  </si>
  <si>
    <t>007561</t>
  </si>
  <si>
    <t>007562</t>
  </si>
  <si>
    <t>007563</t>
  </si>
  <si>
    <t>007564</t>
  </si>
  <si>
    <t>007565</t>
  </si>
  <si>
    <t>007566</t>
  </si>
  <si>
    <t>007567</t>
  </si>
  <si>
    <t>007568</t>
  </si>
  <si>
    <t>007569</t>
  </si>
  <si>
    <t>007570</t>
  </si>
  <si>
    <t>007571</t>
  </si>
  <si>
    <t>007572</t>
  </si>
  <si>
    <t>007573</t>
  </si>
  <si>
    <t>007574</t>
  </si>
  <si>
    <t>08.12.2024</t>
  </si>
  <si>
    <t>007576</t>
  </si>
  <si>
    <t>26.01.2025</t>
  </si>
  <si>
    <t>007577</t>
  </si>
  <si>
    <t>Phase 6A</t>
  </si>
  <si>
    <t>007578</t>
  </si>
  <si>
    <t>007579</t>
  </si>
  <si>
    <t>007580</t>
  </si>
  <si>
    <t>007581</t>
  </si>
  <si>
    <t>007582</t>
  </si>
  <si>
    <t>007583</t>
  </si>
  <si>
    <t>007584</t>
  </si>
  <si>
    <t>007585</t>
  </si>
  <si>
    <t>30 Hr Contracts</t>
  </si>
  <si>
    <t>007587</t>
  </si>
  <si>
    <t>007591</t>
  </si>
  <si>
    <t>007592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</si>
</sst>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h]:mm"/>
  </numFmts>
  <fonts count="72">
    <font>
      <sz val="11.0"/>
      <color rgb="FF000000"/>
      <name val="Arial"/>
      <scheme val="minor"/>
    </font>
    <font>
      <b/>
      <sz val="36.0"/>
      <color rgb="FF000000"/>
      <name val="Arial"/>
    </font>
    <font/>
    <font>
      <sz val="20.0"/>
      <color rgb="FF000000"/>
      <name val="Arial"/>
    </font>
    <font>
      <b/>
      <sz val="36.0"/>
      <color theme="1"/>
      <name val="Arial"/>
    </font>
    <font>
      <sz val="20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20.0"/>
      <color theme="1"/>
      <name val="Arial"/>
    </font>
    <font>
      <b/>
      <sz val="16.0"/>
      <color rgb="FFFF0000"/>
      <name val="Arial"/>
    </font>
    <font>
      <b/>
      <sz val="20.0"/>
      <color rgb="FF000000"/>
      <name val="Arial"/>
    </font>
    <font>
      <sz val="16.0"/>
      <color rgb="FF000000"/>
      <name val="Calibri"/>
    </font>
    <font>
      <b/>
      <sz val="18.0"/>
      <color theme="1"/>
      <name val="Aptos Narrow"/>
    </font>
    <font>
      <sz val="16.0"/>
      <color rgb="FFFF0000"/>
      <name val="Arial"/>
    </font>
    <font>
      <i/>
      <sz val="20.0"/>
      <color theme="1"/>
      <name val="Arial"/>
    </font>
    <font>
      <sz val="16.0"/>
      <color rgb="FF000000"/>
      <name val="Arial"/>
    </font>
    <font>
      <sz val="11.0"/>
      <color theme="1"/>
      <name val="Aptos Narrow"/>
    </font>
    <font>
      <sz val="11.0"/>
      <color rgb="FF000000"/>
      <name val="Aptos Narrow"/>
    </font>
    <font>
      <b/>
      <u/>
      <sz val="20.0"/>
      <color theme="1"/>
      <name val="Arial"/>
    </font>
    <font>
      <sz val="20.0"/>
      <color rgb="FF000000"/>
      <name val="Calibri"/>
    </font>
    <font>
      <i/>
      <sz val="16.0"/>
      <color theme="1"/>
      <name val="Arial"/>
    </font>
    <font>
      <sz val="16.0"/>
      <color theme="1"/>
      <name val="Aptos Narrow"/>
    </font>
    <font>
      <b/>
      <sz val="16.0"/>
      <color rgb="FFFF0000"/>
      <name val="Aptos Narrow"/>
    </font>
    <font>
      <b/>
      <sz val="16.0"/>
      <color theme="1"/>
      <name val="Aptos Narrow"/>
    </font>
    <font>
      <b/>
      <sz val="22.0"/>
      <color theme="1"/>
      <name val="Arial"/>
    </font>
    <font>
      <sz val="22.0"/>
      <color theme="1"/>
      <name val="Arial"/>
    </font>
    <font>
      <i/>
      <sz val="22.0"/>
      <color theme="1"/>
      <name val="Arial"/>
    </font>
    <font>
      <sz val="11.0"/>
      <color rgb="FF000000"/>
      <name val="Calibri"/>
    </font>
    <font>
      <b/>
      <sz val="20.0"/>
      <color rgb="FF000000"/>
      <name val="Calibri"/>
    </font>
    <font>
      <sz val="16.0"/>
      <color rgb="FFFF0000"/>
      <name val="Calibri"/>
    </font>
    <font>
      <b/>
      <u/>
      <sz val="20.0"/>
      <color theme="1"/>
      <name val="Arial"/>
    </font>
    <font>
      <b/>
      <u/>
      <sz val="20.0"/>
      <color theme="1"/>
      <name val="Arial"/>
    </font>
    <font>
      <b/>
      <u/>
      <sz val="20.0"/>
      <color theme="1"/>
      <name val="Arial"/>
    </font>
    <font>
      <b/>
      <i/>
      <sz val="20.0"/>
      <color theme="1"/>
      <name val="Arial"/>
    </font>
    <font>
      <b/>
      <sz val="20.0"/>
      <color theme="1"/>
      <name val="Aptos Narrow"/>
    </font>
    <font>
      <sz val="20.0"/>
      <color theme="1"/>
      <name val="Aptos Narrow"/>
    </font>
    <font>
      <b/>
      <sz val="11.0"/>
      <color theme="1"/>
      <name val="Aptos Narrow"/>
    </font>
    <font>
      <sz val="20.0"/>
      <color rgb="FF000000"/>
      <name val="Aptos Narrow"/>
    </font>
    <font>
      <sz val="16.0"/>
      <color rgb="FF000000"/>
      <name val="Aptos Narrow"/>
    </font>
    <font>
      <b/>
      <sz val="20.0"/>
      <color rgb="FF000000"/>
      <name val="Aptos Narrow"/>
    </font>
    <font>
      <b/>
      <u/>
      <sz val="20.0"/>
      <color theme="1"/>
      <name val="Arial"/>
    </font>
    <font>
      <b/>
      <u/>
      <sz val="20.0"/>
      <color theme="1"/>
      <name val="Arial"/>
    </font>
    <font>
      <b/>
      <u/>
      <sz val="20.0"/>
      <color theme="1"/>
      <name val="Arial"/>
    </font>
    <font>
      <b/>
      <sz val="20.0"/>
      <color rgb="FFFF0000"/>
      <name val="Arial"/>
    </font>
    <font>
      <b/>
      <sz val="11.0"/>
      <color rgb="FFFF0000"/>
      <name val="Aptos Narrow"/>
    </font>
    <font>
      <b/>
      <sz val="16.0"/>
      <color rgb="FF000000"/>
      <name val="Arial"/>
    </font>
    <font>
      <b/>
      <u/>
      <sz val="20.0"/>
      <color theme="1"/>
      <name val="Arial"/>
    </font>
    <font>
      <i/>
      <sz val="20.0"/>
      <color rgb="FF000000"/>
      <name val="Arial"/>
    </font>
    <font>
      <sz val="18.0"/>
      <color theme="1"/>
      <name val="Aptos Narrow"/>
    </font>
    <font>
      <b/>
      <sz val="28.0"/>
      <color rgb="FF000000"/>
      <name val="Arial"/>
    </font>
    <font>
      <sz val="24.0"/>
      <color theme="1"/>
      <name val="Arial"/>
    </font>
    <font>
      <sz val="24.0"/>
      <color theme="1"/>
      <name val="Aptos Narrow"/>
    </font>
    <font>
      <b/>
      <sz val="24.0"/>
      <color theme="1"/>
      <name val="Arial"/>
    </font>
    <font>
      <sz val="22.0"/>
      <color theme="1"/>
      <name val="Aptos Narrow"/>
    </font>
    <font>
      <sz val="22.0"/>
      <color rgb="FF000000"/>
      <name val="Arial"/>
    </font>
    <font>
      <b/>
      <sz val="22.0"/>
      <color rgb="FF000000"/>
      <name val="Arial"/>
    </font>
    <font>
      <b/>
      <sz val="28.0"/>
      <color theme="1"/>
      <name val="Arial"/>
    </font>
    <font>
      <b/>
      <sz val="18.0"/>
      <color rgb="FFFF0000"/>
      <name val="Aptos Narrow"/>
    </font>
    <font>
      <b/>
      <u/>
      <sz val="20.0"/>
      <color theme="1"/>
      <name val="Arial"/>
    </font>
    <font>
      <b/>
      <sz val="26.0"/>
      <color theme="1"/>
      <name val="Arial"/>
    </font>
    <font>
      <b/>
      <sz val="18.0"/>
      <color theme="1"/>
      <name val="Arial"/>
    </font>
    <font>
      <b/>
      <sz val="20.0"/>
      <color rgb="FFFF0000"/>
      <name val="Aptos Narrow"/>
    </font>
    <font>
      <sz val="20.0"/>
      <color rgb="FFFF0000"/>
      <name val="Aptos Narrow"/>
    </font>
    <font>
      <b/>
      <sz val="12.0"/>
      <color rgb="FF000000"/>
      <name val="Calibri"/>
    </font>
    <font>
      <sz val="10.0"/>
      <color theme="1"/>
      <name val="Aptos Narrow"/>
    </font>
    <font>
      <sz val="10.0"/>
      <color theme="1"/>
      <name val="Arial"/>
    </font>
    <font>
      <b/>
      <sz val="12.0"/>
      <color theme="1"/>
      <name val="Aptos Narrow"/>
    </font>
    <font>
      <b/>
      <sz val="10.0"/>
      <color theme="1"/>
      <name val="Aptos Narrow"/>
    </font>
    <font>
      <b/>
      <sz val="10.0"/>
      <color rgb="FFFF0000"/>
      <name val="Arial"/>
    </font>
    <font>
      <b/>
      <sz val="10.0"/>
      <color theme="1"/>
      <name val="Arial"/>
    </font>
    <font>
      <sz val="12.0"/>
      <color rgb="FF000000"/>
      <name val="Calibri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969696"/>
        <bgColor rgb="FF969696"/>
      </patternFill>
    </fill>
    <fill>
      <patternFill patternType="solid">
        <fgColor rgb="FFBFBFBF"/>
        <bgColor rgb="FFBFBFBF"/>
      </patternFill>
    </fill>
    <fill>
      <patternFill patternType="solid">
        <fgColor rgb="FF47D45A"/>
        <bgColor rgb="FF47D45A"/>
      </patternFill>
    </fill>
    <fill>
      <patternFill patternType="solid">
        <fgColor rgb="FFFFFF99"/>
        <bgColor rgb="FFFFFF99"/>
      </patternFill>
    </fill>
    <fill>
      <patternFill patternType="solid">
        <fgColor rgb="FFFAE2D5"/>
        <bgColor rgb="FFFAE2D5"/>
      </patternFill>
    </fill>
    <fill>
      <patternFill patternType="solid">
        <fgColor rgb="FF95DCF7"/>
        <bgColor rgb="FF95DCF7"/>
      </patternFill>
    </fill>
  </fills>
  <borders count="1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/>
    </xf>
    <xf borderId="1" fillId="2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/>
    </xf>
    <xf borderId="4" fillId="0" fontId="6" numFmtId="0" xfId="0" applyAlignment="1" applyBorder="1" applyFont="1">
      <alignment horizontal="left"/>
    </xf>
    <xf borderId="0" fillId="0" fontId="7" numFmtId="0" xfId="0" applyFont="1"/>
    <xf borderId="5" fillId="0" fontId="8" numFmtId="0" xfId="0" applyAlignment="1" applyBorder="1" applyFont="1">
      <alignment horizontal="center" vertical="center"/>
    </xf>
    <xf borderId="0" fillId="0" fontId="5" numFmtId="0" xfId="0" applyFont="1"/>
    <xf borderId="5" fillId="0" fontId="8" numFmtId="0" xfId="0" applyAlignment="1" applyBorder="1" applyFont="1">
      <alignment horizontal="center"/>
    </xf>
    <xf borderId="0" fillId="0" fontId="9" numFmtId="20" xfId="0" applyAlignment="1" applyFont="1" applyNumberFormat="1">
      <alignment horizontal="center" vertical="center"/>
    </xf>
    <xf borderId="6" fillId="0" fontId="6" numFmtId="2" xfId="0" applyAlignment="1" applyBorder="1" applyFont="1" applyNumberFormat="1">
      <alignment horizontal="center"/>
    </xf>
    <xf borderId="7" fillId="0" fontId="2" numFmtId="0" xfId="0" applyBorder="1" applyFont="1"/>
    <xf quotePrefix="1" borderId="8" fillId="3" fontId="10" numFmtId="0" xfId="0" applyAlignment="1" applyBorder="1" applyFill="1" applyFont="1">
      <alignment horizontal="left"/>
    </xf>
    <xf borderId="4" fillId="0" fontId="8" numFmtId="0" xfId="0" applyAlignment="1" applyBorder="1" applyFont="1">
      <alignment horizontal="left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8" numFmtId="20" xfId="0" applyAlignment="1" applyFont="1" applyNumberFormat="1">
      <alignment horizontal="center"/>
    </xf>
    <xf borderId="4" fillId="0" fontId="8" numFmtId="0" xfId="0" applyAlignment="1" applyBorder="1" applyFont="1">
      <alignment horizontal="center"/>
    </xf>
    <xf borderId="9" fillId="0" fontId="7" numFmtId="2" xfId="0" applyAlignment="1" applyBorder="1" applyFont="1" applyNumberFormat="1">
      <alignment horizontal="center"/>
    </xf>
    <xf borderId="0" fillId="0" fontId="8" numFmtId="20" xfId="0" applyAlignment="1" applyFont="1" applyNumberFormat="1">
      <alignment horizontal="center" vertical="center"/>
    </xf>
    <xf borderId="4" fillId="0" fontId="8" numFmtId="20" xfId="0" applyAlignment="1" applyBorder="1" applyFont="1" applyNumberFormat="1">
      <alignment horizontal="center" vertical="center"/>
    </xf>
    <xf borderId="9" fillId="0" fontId="11" numFmtId="2" xfId="0" applyAlignment="1" applyBorder="1" applyFont="1" applyNumberFormat="1">
      <alignment horizontal="center"/>
    </xf>
    <xf quotePrefix="1" borderId="8" fillId="3" fontId="12" numFmtId="0" xfId="0" applyBorder="1" applyFont="1"/>
    <xf borderId="4" fillId="0" fontId="8" numFmtId="0" xfId="0" applyAlignment="1" applyBorder="1" applyFont="1">
      <alignment horizontal="center" vertical="center"/>
    </xf>
    <xf borderId="9" fillId="0" fontId="13" numFmtId="2" xfId="0" applyAlignment="1" applyBorder="1" applyFont="1" applyNumberFormat="1">
      <alignment horizontal="center"/>
    </xf>
    <xf borderId="0" fillId="0" fontId="14" numFmtId="20" xfId="0" applyAlignment="1" applyFont="1" applyNumberFormat="1">
      <alignment horizontal="center" vertical="center"/>
    </xf>
    <xf borderId="4" fillId="0" fontId="14" numFmtId="0" xfId="0" applyAlignment="1" applyBorder="1" applyFont="1">
      <alignment horizontal="center" vertical="center"/>
    </xf>
    <xf borderId="9" fillId="0" fontId="15" numFmtId="2" xfId="0" applyAlignment="1" applyBorder="1" applyFont="1" applyNumberFormat="1">
      <alignment horizontal="center"/>
    </xf>
    <xf borderId="0" fillId="0" fontId="16" numFmtId="20" xfId="0" applyFont="1" applyNumberFormat="1"/>
    <xf borderId="4" fillId="0" fontId="16" numFmtId="0" xfId="0" applyBorder="1" applyFont="1"/>
    <xf borderId="9" fillId="0" fontId="6" numFmtId="2" xfId="0" applyAlignment="1" applyBorder="1" applyFont="1" applyNumberFormat="1">
      <alignment horizontal="center"/>
    </xf>
    <xf borderId="0" fillId="0" fontId="14" numFmtId="0" xfId="0" applyAlignment="1" applyFont="1">
      <alignment horizontal="center"/>
    </xf>
    <xf borderId="9" fillId="0" fontId="13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0" fillId="0" fontId="14" numFmtId="20" xfId="0" applyAlignment="1" applyFont="1" applyNumberFormat="1">
      <alignment horizontal="center"/>
    </xf>
    <xf borderId="0" fillId="0" fontId="17" numFmtId="0" xfId="0" applyFont="1"/>
    <xf borderId="10" fillId="0" fontId="8" numFmtId="0" xfId="0" applyBorder="1" applyFont="1"/>
    <xf borderId="11" fillId="0" fontId="8" numFmtId="20" xfId="0" applyAlignment="1" applyBorder="1" applyFont="1" applyNumberFormat="1">
      <alignment horizontal="center"/>
    </xf>
    <xf borderId="10" fillId="0" fontId="6" numFmtId="20" xfId="0" applyAlignment="1" applyBorder="1" applyFont="1" applyNumberFormat="1">
      <alignment horizontal="left"/>
    </xf>
    <xf borderId="12" fillId="0" fontId="6" numFmtId="2" xfId="0" applyAlignment="1" applyBorder="1" applyFont="1" applyNumberFormat="1">
      <alignment horizontal="center"/>
    </xf>
    <xf borderId="13" fillId="0" fontId="8" numFmtId="0" xfId="0" applyBorder="1" applyFont="1"/>
    <xf borderId="14" fillId="0" fontId="8" numFmtId="20" xfId="0" applyAlignment="1" applyBorder="1" applyFont="1" applyNumberFormat="1">
      <alignment horizontal="center"/>
    </xf>
    <xf borderId="15" fillId="0" fontId="9" numFmtId="20" xfId="0" applyAlignment="1" applyBorder="1" applyFont="1" applyNumberFormat="1">
      <alignment horizontal="left"/>
    </xf>
    <xf borderId="16" fillId="0" fontId="9" numFmtId="2" xfId="0" applyAlignment="1" applyBorder="1" applyFont="1" applyNumberFormat="1">
      <alignment horizontal="center"/>
    </xf>
    <xf borderId="17" fillId="0" fontId="8" numFmtId="0" xfId="0" applyAlignment="1" applyBorder="1" applyFont="1">
      <alignment horizontal="left"/>
    </xf>
    <xf borderId="18" fillId="0" fontId="5" numFmtId="0" xfId="0" applyBorder="1" applyFont="1"/>
    <xf borderId="18" fillId="0" fontId="8" numFmtId="0" xfId="0" applyBorder="1" applyFont="1"/>
    <xf borderId="19" fillId="0" fontId="8" numFmtId="0" xfId="0" applyBorder="1" applyFont="1"/>
    <xf borderId="18" fillId="0" fontId="8" numFmtId="20" xfId="0" applyAlignment="1" applyBorder="1" applyFont="1" applyNumberFormat="1">
      <alignment horizontal="center"/>
    </xf>
    <xf borderId="20" fillId="0" fontId="6" numFmtId="20" xfId="0" applyAlignment="1" applyBorder="1" applyFont="1" applyNumberFormat="1">
      <alignment horizontal="left"/>
    </xf>
    <xf borderId="21" fillId="0" fontId="6" numFmtId="2" xfId="0" applyAlignment="1" applyBorder="1" applyFont="1" applyNumberFormat="1">
      <alignment horizontal="center"/>
    </xf>
    <xf borderId="22" fillId="4" fontId="18" numFmtId="0" xfId="0" applyAlignment="1" applyBorder="1" applyFill="1" applyFont="1">
      <alignment horizontal="center"/>
    </xf>
    <xf borderId="11" fillId="0" fontId="2" numFmtId="0" xfId="0" applyBorder="1" applyFont="1"/>
    <xf borderId="23" fillId="0" fontId="2" numFmtId="0" xfId="0" applyBorder="1" applyFont="1"/>
    <xf borderId="24" fillId="4" fontId="8" numFmtId="0" xfId="0" applyAlignment="1" applyBorder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7" fillId="4" fontId="8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30" fillId="4" fontId="8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2" fontId="1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1" fillId="2" fontId="4" numFmtId="0" xfId="0" applyAlignment="1" applyBorder="1" applyFont="1">
      <alignment horizontal="center"/>
    </xf>
    <xf borderId="0" fillId="0" fontId="19" numFmtId="0" xfId="0" applyFont="1"/>
    <xf borderId="36" fillId="0" fontId="5" numFmtId="20" xfId="0" applyBorder="1" applyFont="1" applyNumberFormat="1"/>
    <xf borderId="4" fillId="0" fontId="6" numFmtId="0" xfId="0" applyAlignment="1" applyBorder="1" applyFont="1">
      <alignment horizontal="center"/>
    </xf>
    <xf borderId="4" fillId="0" fontId="6" numFmtId="20" xfId="0" applyAlignment="1" applyBorder="1" applyFont="1" applyNumberFormat="1">
      <alignment horizontal="center" vertical="center"/>
    </xf>
    <xf borderId="4" fillId="0" fontId="6" numFmtId="20" xfId="0" applyAlignment="1" applyBorder="1" applyFont="1" applyNumberFormat="1">
      <alignment horizontal="center"/>
    </xf>
    <xf borderId="0" fillId="0" fontId="14" numFmtId="0" xfId="0" applyFont="1"/>
    <xf borderId="4" fillId="0" fontId="20" numFmtId="0" xfId="0" applyAlignment="1" applyBorder="1" applyFont="1">
      <alignment horizontal="center"/>
    </xf>
    <xf borderId="4" fillId="0" fontId="21" numFmtId="0" xfId="0" applyBorder="1" applyFont="1"/>
    <xf borderId="0" fillId="0" fontId="8" numFmtId="20" xfId="0" applyFont="1" applyNumberFormat="1"/>
    <xf borderId="4" fillId="0" fontId="6" numFmtId="0" xfId="0" applyBorder="1" applyFont="1"/>
    <xf borderId="17" fillId="0" fontId="6" numFmtId="0" xfId="0" applyBorder="1" applyFont="1"/>
    <xf borderId="37" fillId="0" fontId="7" numFmtId="2" xfId="0" applyAlignment="1" applyBorder="1" applyFont="1" applyNumberFormat="1">
      <alignment horizontal="center"/>
    </xf>
    <xf borderId="23" fillId="0" fontId="6" numFmtId="2" xfId="0" applyAlignment="1" applyBorder="1" applyFont="1" applyNumberFormat="1">
      <alignment horizontal="center"/>
    </xf>
    <xf borderId="38" fillId="0" fontId="9" numFmtId="2" xfId="0" applyAlignment="1" applyBorder="1" applyFont="1" applyNumberFormat="1">
      <alignment horizontal="center"/>
    </xf>
    <xf borderId="37" fillId="0" fontId="6" numFmtId="2" xfId="0" applyAlignment="1" applyBorder="1" applyFont="1" applyNumberFormat="1">
      <alignment horizontal="center"/>
    </xf>
    <xf borderId="8" fillId="3" fontId="22" numFmtId="0" xfId="0" applyBorder="1" applyFont="1"/>
    <xf borderId="8" fillId="3" fontId="16" numFmtId="0" xfId="0" applyBorder="1" applyFont="1"/>
    <xf borderId="4" fillId="0" fontId="4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4" numFmtId="20" xfId="0" applyAlignment="1" applyFont="1" applyNumberFormat="1">
      <alignment horizontal="center"/>
    </xf>
    <xf quotePrefix="1" borderId="8" fillId="3" fontId="23" numFmtId="0" xfId="0" applyBorder="1" applyFont="1"/>
    <xf borderId="4" fillId="0" fontId="10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4" fillId="0" fontId="24" numFmtId="0" xfId="0" applyBorder="1" applyFont="1"/>
    <xf borderId="4" fillId="0" fontId="25" numFmtId="0" xfId="0" applyBorder="1" applyFont="1"/>
    <xf borderId="0" fillId="0" fontId="24" numFmtId="0" xfId="0" applyFont="1"/>
    <xf borderId="0" fillId="0" fontId="25" numFmtId="0" xfId="0" applyFont="1"/>
    <xf borderId="0" fillId="0" fontId="26" numFmtId="0" xfId="0" applyAlignment="1" applyFont="1">
      <alignment horizontal="center"/>
    </xf>
    <xf borderId="0" fillId="0" fontId="27" numFmtId="0" xfId="0" applyFont="1"/>
    <xf borderId="0" fillId="0" fontId="23" numFmtId="0" xfId="0" applyFont="1"/>
    <xf borderId="0" fillId="0" fontId="3" numFmtId="0" xfId="0" applyFont="1"/>
    <xf borderId="0" fillId="0" fontId="3" numFmtId="20" xfId="0" applyFont="1" applyNumberFormat="1"/>
    <xf borderId="4" fillId="0" fontId="15" numFmtId="0" xfId="0" applyBorder="1" applyFont="1"/>
    <xf borderId="39" fillId="0" fontId="8" numFmtId="20" xfId="0" applyAlignment="1" applyBorder="1" applyFont="1" applyNumberFormat="1">
      <alignment horizontal="center"/>
    </xf>
    <xf borderId="15" fillId="0" fontId="8" numFmtId="0" xfId="0" applyBorder="1" applyFont="1"/>
    <xf borderId="40" fillId="0" fontId="8" numFmtId="20" xfId="0" applyAlignment="1" applyBorder="1" applyFont="1" applyNumberFormat="1">
      <alignment horizontal="center"/>
    </xf>
    <xf borderId="20" fillId="0" fontId="8" numFmtId="0" xfId="0" applyBorder="1" applyFont="1"/>
    <xf borderId="41" fillId="0" fontId="8" numFmtId="20" xfId="0" applyAlignment="1" applyBorder="1" applyFont="1" applyNumberFormat="1">
      <alignment horizontal="center"/>
    </xf>
    <xf borderId="42" fillId="4" fontId="8" numFmtId="0" xfId="0" applyAlignment="1" applyBorder="1" applyFont="1">
      <alignment horizontal="left"/>
    </xf>
    <xf borderId="8" fillId="4" fontId="8" numFmtId="0" xfId="0" applyAlignment="1" applyBorder="1" applyFont="1">
      <alignment horizontal="left"/>
    </xf>
    <xf borderId="8" fillId="4" fontId="8" numFmtId="0" xfId="0" applyAlignment="1" applyBorder="1" applyFont="1">
      <alignment horizontal="center"/>
    </xf>
    <xf borderId="43" fillId="4" fontId="8" numFmtId="0" xfId="0" applyAlignment="1" applyBorder="1" applyFont="1">
      <alignment horizontal="center"/>
    </xf>
    <xf borderId="44" fillId="4" fontId="8" numFmtId="0" xfId="0" applyAlignment="1" applyBorder="1" applyFont="1">
      <alignment horizontal="left"/>
    </xf>
    <xf borderId="45" fillId="4" fontId="8" numFmtId="0" xfId="0" applyAlignment="1" applyBorder="1" applyFont="1">
      <alignment horizontal="left"/>
    </xf>
    <xf borderId="45" fillId="4" fontId="8" numFmtId="0" xfId="0" applyAlignment="1" applyBorder="1" applyFont="1">
      <alignment horizontal="center"/>
    </xf>
    <xf borderId="46" fillId="4" fontId="8" numFmtId="0" xfId="0" applyAlignment="1" applyBorder="1" applyFont="1">
      <alignment horizontal="center"/>
    </xf>
    <xf borderId="4" fillId="0" fontId="20" numFmtId="20" xfId="0" applyAlignment="1" applyBorder="1" applyFont="1" applyNumberFormat="1">
      <alignment horizontal="center"/>
    </xf>
    <xf borderId="4" fillId="0" fontId="28" numFmtId="0" xfId="0" applyAlignment="1" applyBorder="1" applyFont="1">
      <alignment horizontal="left"/>
    </xf>
    <xf borderId="9" fillId="0" fontId="29" numFmtId="2" xfId="0" applyAlignment="1" applyBorder="1" applyFont="1" applyNumberFormat="1">
      <alignment horizontal="center"/>
    </xf>
    <xf borderId="47" fillId="4" fontId="30" numFmtId="0" xfId="0" applyAlignment="1" applyBorder="1" applyFont="1">
      <alignment horizontal="center"/>
    </xf>
    <xf borderId="48" fillId="4" fontId="31" numFmtId="0" xfId="0" applyAlignment="1" applyBorder="1" applyFont="1">
      <alignment horizontal="center"/>
    </xf>
    <xf borderId="49" fillId="4" fontId="32" numFmtId="0" xfId="0" applyAlignment="1" applyBorder="1" applyFont="1">
      <alignment horizontal="center"/>
    </xf>
    <xf borderId="42" fillId="4" fontId="8" numFmtId="0" xfId="0" applyBorder="1" applyFont="1"/>
    <xf borderId="8" fillId="4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5" fillId="4" fontId="8" numFmtId="0" xfId="0" applyBorder="1" applyFont="1"/>
    <xf borderId="46" fillId="4" fontId="8" numFmtId="0" xfId="0" applyBorder="1" applyFont="1"/>
    <xf borderId="27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4" fillId="0" fontId="8" numFmtId="0" xfId="0" applyAlignment="1" applyBorder="1" applyFont="1">
      <alignment horizontal="left" vertical="center"/>
    </xf>
    <xf borderId="0" fillId="0" fontId="8" numFmtId="0" xfId="0" applyAlignment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9" fillId="0" fontId="7" numFmtId="2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quotePrefix="1" borderId="15" fillId="3" fontId="8" numFmtId="0" xfId="0" applyAlignment="1" applyBorder="1" applyFont="1">
      <alignment horizontal="center"/>
    </xf>
    <xf borderId="9" fillId="0" fontId="13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33" numFmtId="0" xfId="0" applyAlignment="1" applyFont="1">
      <alignment horizontal="center" vertical="center"/>
    </xf>
    <xf borderId="4" fillId="0" fontId="20" numFmtId="20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4" fillId="0" fontId="20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left" vertical="center"/>
    </xf>
    <xf borderId="0" fillId="0" fontId="35" numFmtId="0" xfId="0" applyAlignment="1" applyFont="1">
      <alignment horizontal="left" vertical="center"/>
    </xf>
    <xf borderId="0" fillId="0" fontId="35" numFmtId="0" xfId="0" applyAlignment="1" applyFont="1">
      <alignment horizontal="center" vertical="center"/>
    </xf>
    <xf borderId="0" fillId="0" fontId="35" numFmtId="20" xfId="0" applyAlignment="1" applyFont="1" applyNumberFormat="1">
      <alignment horizontal="center" vertical="center"/>
    </xf>
    <xf borderId="4" fillId="0" fontId="21" numFmtId="0" xfId="0" applyAlignment="1" applyBorder="1" applyFont="1">
      <alignment horizontal="center" vertical="center"/>
    </xf>
    <xf borderId="9" fillId="0" fontId="21" numFmtId="2" xfId="0" applyAlignment="1" applyBorder="1" applyFont="1" applyNumberFormat="1">
      <alignment horizontal="center" vertical="center"/>
    </xf>
    <xf quotePrefix="1" borderId="16" fillId="3" fontId="8" numFmtId="0" xfId="0" applyAlignment="1" applyBorder="1" applyFont="1">
      <alignment horizontal="center"/>
    </xf>
    <xf borderId="0" fillId="0" fontId="5" numFmtId="20" xfId="0" applyAlignment="1" applyFont="1" applyNumberFormat="1">
      <alignment horizontal="center" vertical="center"/>
    </xf>
    <xf borderId="4" fillId="0" fontId="7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19" numFmtId="0" xfId="0" applyAlignment="1" applyFont="1">
      <alignment horizontal="center" vertical="center"/>
    </xf>
    <xf borderId="0" fillId="0" fontId="19" numFmtId="20" xfId="0" applyAlignment="1" applyFont="1" applyNumberFormat="1">
      <alignment horizontal="center" vertical="center"/>
    </xf>
    <xf borderId="4" fillId="0" fontId="11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39" fillId="0" fontId="8" numFmtId="20" xfId="0" applyAlignment="1" applyBorder="1" applyFont="1" applyNumberFormat="1">
      <alignment horizontal="center" vertical="center"/>
    </xf>
    <xf borderId="12" fillId="0" fontId="6" numFmtId="2" xfId="0" applyAlignment="1" applyBorder="1" applyFont="1" applyNumberFormat="1">
      <alignment horizontal="center" vertical="center"/>
    </xf>
    <xf borderId="15" fillId="0" fontId="8" numFmtId="0" xfId="0" applyAlignment="1" applyBorder="1" applyFont="1">
      <alignment horizontal="center" vertical="center"/>
    </xf>
    <xf borderId="40" fillId="0" fontId="8" numFmtId="20" xfId="0" applyAlignment="1" applyBorder="1" applyFont="1" applyNumberFormat="1">
      <alignment horizontal="center" vertical="center"/>
    </xf>
    <xf borderId="16" fillId="0" fontId="9" numFmtId="2" xfId="0" applyAlignment="1" applyBorder="1" applyFont="1" applyNumberFormat="1">
      <alignment horizontal="center" vertical="center"/>
    </xf>
    <xf borderId="17" fillId="0" fontId="8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8" fillId="0" fontId="16" numFmtId="0" xfId="0" applyBorder="1" applyFont="1"/>
    <xf borderId="20" fillId="0" fontId="8" numFmtId="0" xfId="0" applyAlignment="1" applyBorder="1" applyFont="1">
      <alignment horizontal="center" vertical="center"/>
    </xf>
    <xf borderId="41" fillId="0" fontId="8" numFmtId="20" xfId="0" applyAlignment="1" applyBorder="1" applyFont="1" applyNumberFormat="1">
      <alignment horizontal="center" vertical="center"/>
    </xf>
    <xf borderId="21" fillId="0" fontId="6" numFmtId="2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/>
    </xf>
    <xf borderId="7" fillId="0" fontId="6" numFmtId="2" xfId="0" applyAlignment="1" applyBorder="1" applyFont="1" applyNumberFormat="1">
      <alignment horizontal="center"/>
    </xf>
    <xf borderId="0" fillId="0" fontId="5" numFmtId="20" xfId="0" applyFont="1" applyNumberFormat="1"/>
    <xf borderId="0" fillId="0" fontId="5" numFmtId="20" xfId="0" applyAlignment="1" applyFont="1" applyNumberFormat="1">
      <alignment horizontal="center"/>
    </xf>
    <xf borderId="4" fillId="0" fontId="7" numFmtId="0" xfId="0" applyAlignment="1" applyBorder="1" applyFont="1">
      <alignment horizontal="center"/>
    </xf>
    <xf borderId="0" fillId="0" fontId="33" numFmtId="0" xfId="0" applyAlignment="1" applyFont="1">
      <alignment horizontal="center"/>
    </xf>
    <xf borderId="0" fillId="0" fontId="33" numFmtId="0" xfId="0" applyFont="1"/>
    <xf borderId="10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0" fillId="0" fontId="8" numFmtId="15" xfId="0" applyFont="1" applyNumberFormat="1"/>
    <xf borderId="4" fillId="0" fontId="7" numFmtId="0" xfId="0" applyBorder="1" applyFont="1"/>
    <xf borderId="6" fillId="0" fontId="8" numFmtId="0" xfId="0" applyAlignment="1" applyBorder="1" applyFont="1">
      <alignment horizontal="left"/>
    </xf>
    <xf borderId="50" fillId="0" fontId="5" numFmtId="0" xfId="0" applyBorder="1" applyFont="1"/>
    <xf borderId="0" fillId="0" fontId="5" numFmtId="20" xfId="0" applyAlignment="1" applyFont="1" applyNumberFormat="1">
      <alignment horizontal="right"/>
    </xf>
    <xf borderId="4" fillId="0" fontId="5" numFmtId="0" xfId="0" applyBorder="1" applyFont="1"/>
    <xf borderId="4" fillId="0" fontId="8" numFmtId="0" xfId="0" applyBorder="1" applyFont="1"/>
    <xf borderId="0" fillId="0" fontId="3" numFmtId="20" xfId="0" applyAlignment="1" applyFont="1" applyNumberFormat="1">
      <alignment horizontal="center"/>
    </xf>
    <xf borderId="4" fillId="0" fontId="15" numFmtId="0" xfId="0" applyAlignment="1" applyBorder="1" applyFont="1">
      <alignment horizontal="center"/>
    </xf>
    <xf borderId="0" fillId="0" fontId="8" numFmtId="164" xfId="0" applyAlignment="1" applyFont="1" applyNumberFormat="1">
      <alignment horizontal="right"/>
    </xf>
    <xf borderId="0" fillId="0" fontId="8" numFmtId="20" xfId="0" applyAlignment="1" applyFont="1" applyNumberFormat="1">
      <alignment horizontal="right"/>
    </xf>
    <xf borderId="4" fillId="0" fontId="6" numFmtId="164" xfId="0" applyAlignment="1" applyBorder="1" applyFont="1" applyNumberFormat="1">
      <alignment horizontal="right"/>
    </xf>
    <xf borderId="0" fillId="0" fontId="36" numFmtId="0" xfId="0" applyFont="1"/>
    <xf borderId="10" fillId="0" fontId="8" numFmtId="20" xfId="0" applyBorder="1" applyFont="1" applyNumberFormat="1"/>
    <xf borderId="0" fillId="0" fontId="37" numFmtId="0" xfId="0" applyFont="1"/>
    <xf borderId="6" fillId="0" fontId="6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4" fillId="0" fontId="38" numFmtId="0" xfId="0" applyBorder="1" applyFont="1"/>
    <xf borderId="4" fillId="0" fontId="39" numFmtId="0" xfId="0" applyAlignment="1" applyBorder="1" applyFont="1">
      <alignment horizontal="left"/>
    </xf>
    <xf borderId="10" fillId="0" fontId="6" numFmtId="0" xfId="0" applyAlignment="1" applyBorder="1" applyFont="1">
      <alignment horizontal="left"/>
    </xf>
    <xf borderId="12" fillId="0" fontId="6" numFmtId="0" xfId="0" applyAlignment="1" applyBorder="1" applyFont="1">
      <alignment horizontal="center"/>
    </xf>
    <xf borderId="15" fillId="0" fontId="9" numFmtId="0" xfId="0" applyAlignment="1" applyBorder="1" applyFont="1">
      <alignment horizontal="left"/>
    </xf>
    <xf borderId="16" fillId="0" fontId="9" numFmtId="0" xfId="0" applyAlignment="1" applyBorder="1" applyFont="1">
      <alignment horizontal="center"/>
    </xf>
    <xf borderId="20" fillId="0" fontId="6" numFmtId="0" xfId="0" applyAlignment="1" applyBorder="1" applyFont="1">
      <alignment horizontal="left"/>
    </xf>
    <xf borderId="21" fillId="0" fontId="6" numFmtId="0" xfId="0" applyAlignment="1" applyBorder="1" applyFont="1">
      <alignment horizontal="center"/>
    </xf>
    <xf borderId="22" fillId="5" fontId="40" numFmtId="0" xfId="0" applyAlignment="1" applyBorder="1" applyFill="1" applyFont="1">
      <alignment horizontal="center"/>
    </xf>
    <xf borderId="24" fillId="5" fontId="8" numFmtId="0" xfId="0" applyAlignment="1" applyBorder="1" applyFont="1">
      <alignment horizontal="center"/>
    </xf>
    <xf borderId="27" fillId="5" fontId="8" numFmtId="0" xfId="0" applyAlignment="1" applyBorder="1" applyFont="1">
      <alignment horizontal="center"/>
    </xf>
    <xf borderId="30" fillId="5" fontId="8" numFmtId="0" xfId="0" applyAlignment="1" applyBorder="1" applyFont="1">
      <alignment horizontal="center"/>
    </xf>
    <xf borderId="50" fillId="0" fontId="8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8" fillId="3" fontId="8" numFmtId="20" xfId="0" applyAlignment="1" applyBorder="1" applyFont="1" applyNumberFormat="1">
      <alignment horizontal="center"/>
    </xf>
    <xf borderId="0" fillId="0" fontId="35" numFmtId="0" xfId="0" applyFont="1"/>
    <xf borderId="4" fillId="0" fontId="3" numFmtId="0" xfId="0" applyBorder="1" applyFont="1"/>
    <xf borderId="51" fillId="0" fontId="8" numFmtId="0" xfId="0" applyBorder="1" applyFont="1"/>
    <xf borderId="51" fillId="0" fontId="8" numFmtId="0" xfId="0" applyAlignment="1" applyBorder="1" applyFont="1">
      <alignment horizontal="center"/>
    </xf>
    <xf borderId="52" fillId="0" fontId="10" numFmtId="0" xfId="0" applyAlignment="1" applyBorder="1" applyFont="1">
      <alignment horizontal="center"/>
    </xf>
    <xf borderId="9" fillId="0" fontId="2" numFmtId="0" xfId="0" applyBorder="1" applyFont="1"/>
    <xf borderId="52" fillId="0" fontId="16" numFmtId="0" xfId="0" applyBorder="1" applyFont="1"/>
    <xf borderId="4" fillId="0" fontId="10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/>
    </xf>
    <xf borderId="5" fillId="0" fontId="8" numFmtId="0" xfId="0" applyBorder="1" applyFont="1"/>
    <xf borderId="53" fillId="0" fontId="3" numFmtId="0" xfId="0" applyBorder="1" applyFont="1"/>
    <xf borderId="37" fillId="0" fontId="15" numFmtId="2" xfId="0" applyAlignment="1" applyBorder="1" applyFont="1" applyNumberFormat="1">
      <alignment horizontal="center"/>
    </xf>
    <xf borderId="54" fillId="0" fontId="8" numFmtId="0" xfId="0" applyBorder="1" applyFont="1"/>
    <xf borderId="55" fillId="0" fontId="8" numFmtId="20" xfId="0" applyAlignment="1" applyBorder="1" applyFont="1" applyNumberFormat="1">
      <alignment horizontal="center"/>
    </xf>
    <xf borderId="56" fillId="0" fontId="8" numFmtId="0" xfId="0" applyBorder="1" applyFont="1"/>
    <xf borderId="57" fillId="0" fontId="8" numFmtId="20" xfId="0" applyAlignment="1" applyBorder="1" applyFont="1" applyNumberFormat="1">
      <alignment horizontal="center"/>
    </xf>
    <xf borderId="37" fillId="0" fontId="8" numFmtId="20" xfId="0" applyAlignment="1" applyBorder="1" applyFont="1" applyNumberFormat="1">
      <alignment horizontal="center"/>
    </xf>
    <xf borderId="1" fillId="4" fontId="41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50" fillId="0" fontId="5" numFmtId="20" xfId="0" applyBorder="1" applyFont="1" applyNumberFormat="1"/>
    <xf borderId="0" fillId="0" fontId="35" numFmtId="20" xfId="0" applyFont="1" applyNumberFormat="1"/>
    <xf borderId="0" fillId="0" fontId="33" numFmtId="20" xfId="0" applyAlignment="1" applyFont="1" applyNumberFormat="1">
      <alignment horizontal="center"/>
    </xf>
    <xf borderId="4" fillId="0" fontId="34" numFmtId="0" xfId="0" applyAlignment="1" applyBorder="1" applyFont="1">
      <alignment horizontal="left"/>
    </xf>
    <xf borderId="0" fillId="0" fontId="36" numFmtId="0" xfId="0" applyAlignment="1" applyFont="1">
      <alignment horizontal="left"/>
    </xf>
    <xf borderId="50" fillId="0" fontId="8" numFmtId="20" xfId="0" applyBorder="1" applyFont="1" applyNumberFormat="1"/>
    <xf borderId="9" fillId="0" fontId="21" numFmtId="2" xfId="0" applyAlignment="1" applyBorder="1" applyFont="1" applyNumberFormat="1">
      <alignment horizontal="center"/>
    </xf>
    <xf borderId="0" fillId="0" fontId="35" numFmtId="20" xfId="0" applyAlignment="1" applyFont="1" applyNumberFormat="1">
      <alignment horizontal="center"/>
    </xf>
    <xf borderId="4" fillId="0" fontId="21" numFmtId="0" xfId="0" applyAlignment="1" applyBorder="1" applyFont="1">
      <alignment horizontal="center"/>
    </xf>
    <xf borderId="0" fillId="0" fontId="19" numFmtId="20" xfId="0" applyAlignment="1" applyFont="1" applyNumberFormat="1">
      <alignment horizontal="center"/>
    </xf>
    <xf borderId="4" fillId="0" fontId="11" numFmtId="0" xfId="0" applyAlignment="1" applyBorder="1" applyFont="1">
      <alignment horizontal="center"/>
    </xf>
    <xf borderId="36" fillId="0" fontId="8" numFmtId="0" xfId="0" applyAlignment="1" applyBorder="1" applyFont="1">
      <alignment horizontal="right"/>
    </xf>
    <xf borderId="4" fillId="0" fontId="42" numFmtId="0" xfId="0" applyAlignment="1" applyBorder="1" applyFont="1">
      <alignment horizontal="left"/>
    </xf>
    <xf borderId="42" fillId="3" fontId="8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4" fillId="0" fontId="7" numFmtId="0" xfId="0" applyAlignment="1" applyBorder="1" applyFont="1">
      <alignment horizontal="right"/>
    </xf>
    <xf borderId="39" fillId="0" fontId="10" numFmtId="20" xfId="0" applyAlignment="1" applyBorder="1" applyFont="1" applyNumberFormat="1">
      <alignment horizontal="center"/>
    </xf>
    <xf borderId="5" fillId="0" fontId="10" numFmtId="0" xfId="0" applyAlignment="1" applyBorder="1" applyFont="1">
      <alignment horizontal="center"/>
    </xf>
    <xf borderId="50" fillId="0" fontId="43" numFmtId="0" xfId="0" applyBorder="1" applyFont="1"/>
    <xf borderId="4" fillId="0" fontId="20" numFmtId="0" xfId="0" applyBorder="1" applyFont="1"/>
    <xf borderId="0" fillId="0" fontId="17" numFmtId="0" xfId="0" applyAlignment="1" applyFont="1">
      <alignment horizontal="center"/>
    </xf>
    <xf borderId="5" fillId="6" fontId="8" numFmtId="0" xfId="0" applyAlignment="1" applyBorder="1" applyFill="1" applyFont="1">
      <alignment horizontal="center"/>
    </xf>
    <xf borderId="0" fillId="0" fontId="44" numFmtId="0" xfId="0" applyFont="1"/>
    <xf borderId="0" fillId="0" fontId="10" numFmtId="0" xfId="0" applyAlignment="1" applyFont="1">
      <alignment horizontal="center"/>
    </xf>
    <xf borderId="4" fillId="0" fontId="45" numFmtId="0" xfId="0" applyAlignment="1" applyBorder="1" applyFont="1">
      <alignment horizontal="center"/>
    </xf>
    <xf borderId="0" fillId="0" fontId="10" numFmtId="20" xfId="0" applyAlignment="1" applyFont="1" applyNumberFormat="1">
      <alignment horizontal="center"/>
    </xf>
    <xf borderId="0" fillId="0" fontId="43" numFmtId="0" xfId="0" applyFont="1"/>
    <xf borderId="58" fillId="5" fontId="46" numFmtId="0" xfId="0" applyAlignment="1" applyBorder="1" applyFont="1">
      <alignment horizontal="center"/>
    </xf>
    <xf borderId="59" fillId="0" fontId="2" numFmtId="0" xfId="0" applyBorder="1" applyFont="1"/>
    <xf borderId="60" fillId="0" fontId="2" numFmtId="0" xfId="0" applyBorder="1" applyFont="1"/>
    <xf borderId="1" fillId="2" fontId="4" numFmtId="0" xfId="0" applyAlignment="1" applyBorder="1" applyFont="1">
      <alignment horizontal="left"/>
    </xf>
    <xf borderId="0" fillId="0" fontId="10" numFmtId="0" xfId="0" applyFont="1"/>
    <xf borderId="0" fillId="0" fontId="47" numFmtId="20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quotePrefix="1" borderId="61" fillId="3" fontId="8" numFmtId="0" xfId="0" applyAlignment="1" applyBorder="1" applyFont="1">
      <alignment horizontal="center"/>
    </xf>
    <xf borderId="4" fillId="0" fontId="6" numFmtId="0" xfId="0" applyAlignment="1" applyBorder="1" applyFont="1">
      <alignment horizontal="right"/>
    </xf>
    <xf borderId="50" fillId="0" fontId="43" numFmtId="20" xfId="0" applyBorder="1" applyFont="1" applyNumberFormat="1"/>
    <xf borderId="4" fillId="0" fontId="36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8" fillId="3" fontId="12" numFmtId="0" xfId="0" applyBorder="1" applyFont="1"/>
    <xf borderId="0" fillId="0" fontId="48" numFmtId="0" xfId="0" applyFont="1"/>
    <xf borderId="0" fillId="0" fontId="12" numFmtId="0" xfId="0" applyFont="1"/>
    <xf borderId="0" fillId="0" fontId="14" numFmtId="20" xfId="0" applyAlignment="1" applyFont="1" applyNumberFormat="1">
      <alignment horizontal="left"/>
    </xf>
    <xf borderId="1" fillId="2" fontId="49" numFmtId="0" xfId="0" applyAlignment="1" applyBorder="1" applyFont="1">
      <alignment horizontal="left"/>
    </xf>
    <xf borderId="4" fillId="0" fontId="50" numFmtId="0" xfId="0" applyBorder="1" applyFont="1"/>
    <xf borderId="0" fillId="0" fontId="50" numFmtId="0" xfId="0" applyFont="1"/>
    <xf borderId="0" fillId="0" fontId="51" numFmtId="0" xfId="0" applyFont="1"/>
    <xf borderId="0" fillId="0" fontId="52" numFmtId="0" xfId="0" applyFont="1"/>
    <xf borderId="0" fillId="0" fontId="52" numFmtId="0" xfId="0" applyAlignment="1" applyFont="1">
      <alignment horizontal="center"/>
    </xf>
    <xf borderId="9" fillId="0" fontId="50" numFmtId="0" xfId="0" applyBorder="1" applyFont="1"/>
    <xf borderId="0" fillId="0" fontId="53" numFmtId="0" xfId="0" applyFont="1"/>
    <xf borderId="0" fillId="0" fontId="24" numFmtId="20" xfId="0" applyAlignment="1" applyFont="1" applyNumberFormat="1">
      <alignment horizontal="center"/>
    </xf>
    <xf borderId="9" fillId="0" fontId="25" numFmtId="0" xfId="0" applyBorder="1" applyFont="1"/>
    <xf borderId="0" fillId="0" fontId="24" numFmtId="0" xfId="0" applyAlignment="1" applyFont="1">
      <alignment horizontal="center"/>
    </xf>
    <xf borderId="0" fillId="0" fontId="26" numFmtId="0" xfId="0" applyFont="1"/>
    <xf borderId="0" fillId="0" fontId="26" numFmtId="20" xfId="0" applyAlignment="1" applyFont="1" applyNumberFormat="1">
      <alignment horizontal="center"/>
    </xf>
    <xf borderId="0" fillId="0" fontId="25" numFmtId="0" xfId="0" applyAlignment="1" applyFont="1">
      <alignment horizontal="center"/>
    </xf>
    <xf borderId="9" fillId="0" fontId="24" numFmtId="0" xfId="0" applyBorder="1" applyFont="1"/>
    <xf borderId="5" fillId="0" fontId="24" numFmtId="0" xfId="0" applyAlignment="1" applyBorder="1" applyFont="1">
      <alignment horizontal="center"/>
    </xf>
    <xf quotePrefix="1" borderId="8" fillId="3" fontId="8" numFmtId="0" xfId="0" applyBorder="1" applyFont="1"/>
    <xf borderId="4" fillId="0" fontId="54" numFmtId="0" xfId="0" applyBorder="1" applyFont="1"/>
    <xf borderId="0" fillId="0" fontId="54" numFmtId="0" xfId="0" applyFont="1"/>
    <xf borderId="0" fillId="0" fontId="54" numFmtId="0" xfId="0" applyAlignment="1" applyFont="1">
      <alignment horizontal="center"/>
    </xf>
    <xf borderId="0" fillId="0" fontId="55" numFmtId="0" xfId="0" applyFont="1"/>
    <xf borderId="10" fillId="0" fontId="24" numFmtId="0" xfId="0" applyBorder="1" applyFont="1"/>
    <xf borderId="62" fillId="0" fontId="25" numFmtId="0" xfId="0" applyBorder="1" applyFont="1"/>
    <xf borderId="23" fillId="0" fontId="24" numFmtId="20" xfId="0" applyAlignment="1" applyBorder="1" applyFont="1" applyNumberFormat="1">
      <alignment horizontal="center"/>
    </xf>
    <xf borderId="13" fillId="0" fontId="24" numFmtId="0" xfId="0" applyBorder="1" applyFont="1"/>
    <xf borderId="63" fillId="0" fontId="25" numFmtId="0" xfId="0" applyBorder="1" applyFont="1"/>
    <xf borderId="38" fillId="0" fontId="24" numFmtId="20" xfId="0" applyAlignment="1" applyBorder="1" applyFont="1" applyNumberFormat="1">
      <alignment horizontal="center"/>
    </xf>
    <xf borderId="17" fillId="0" fontId="25" numFmtId="0" xfId="0" applyBorder="1" applyFont="1"/>
    <xf borderId="18" fillId="0" fontId="25" numFmtId="0" xfId="0" applyBorder="1" applyFont="1"/>
    <xf borderId="18" fillId="0" fontId="24" numFmtId="0" xfId="0" applyBorder="1" applyFont="1"/>
    <xf borderId="19" fillId="0" fontId="24" numFmtId="0" xfId="0" applyBorder="1" applyFont="1"/>
    <xf borderId="64" fillId="0" fontId="25" numFmtId="0" xfId="0" applyBorder="1" applyFont="1"/>
    <xf borderId="37" fillId="0" fontId="24" numFmtId="20" xfId="0" applyAlignment="1" applyBorder="1" applyFont="1" applyNumberFormat="1">
      <alignment horizontal="center"/>
    </xf>
    <xf borderId="50" fillId="0" fontId="2" numFmtId="0" xfId="0" applyBorder="1" applyFont="1"/>
    <xf borderId="1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8" fillId="0" fontId="2" numFmtId="0" xfId="0" applyBorder="1" applyFont="1"/>
    <xf borderId="37" fillId="0" fontId="2" numFmtId="0" xfId="0" applyBorder="1" applyFont="1"/>
    <xf borderId="4" fillId="0" fontId="6" numFmtId="164" xfId="0" applyAlignment="1" applyBorder="1" applyFont="1" applyNumberFormat="1">
      <alignment horizontal="center"/>
    </xf>
    <xf borderId="0" fillId="0" fontId="16" numFmtId="20" xfId="0" applyAlignment="1" applyFont="1" applyNumberFormat="1">
      <alignment horizontal="center"/>
    </xf>
    <xf borderId="4" fillId="0" fontId="7" numFmtId="20" xfId="0" applyAlignment="1" applyBorder="1" applyFont="1" applyNumberFormat="1">
      <alignment horizontal="center"/>
    </xf>
    <xf quotePrefix="1" borderId="65" fillId="3" fontId="8" numFmtId="0" xfId="0" applyAlignment="1" applyBorder="1" applyFont="1">
      <alignment horizontal="center"/>
    </xf>
    <xf quotePrefix="1" borderId="21" fillId="3" fontId="8" numFmtId="0" xfId="0" applyAlignment="1" applyBorder="1" applyFont="1">
      <alignment horizontal="center"/>
    </xf>
    <xf borderId="66" fillId="4" fontId="8" numFmtId="0" xfId="0" applyBorder="1" applyFont="1"/>
    <xf borderId="67" fillId="4" fontId="8" numFmtId="0" xfId="0" applyBorder="1" applyFont="1"/>
    <xf borderId="68" fillId="4" fontId="8" numFmtId="0" xfId="0" applyBorder="1" applyFont="1"/>
    <xf borderId="6" fillId="0" fontId="5" numFmtId="0" xfId="0" applyBorder="1" applyFont="1"/>
    <xf borderId="69" fillId="0" fontId="6" numFmtId="0" xfId="0" applyAlignment="1" applyBorder="1" applyFont="1">
      <alignment horizontal="center"/>
    </xf>
    <xf borderId="52" fillId="0" fontId="8" numFmtId="164" xfId="0" applyAlignment="1" applyBorder="1" applyFont="1" applyNumberFormat="1">
      <alignment horizontal="center"/>
    </xf>
    <xf borderId="53" fillId="0" fontId="8" numFmtId="20" xfId="0" applyAlignment="1" applyBorder="1" applyFont="1" applyNumberFormat="1">
      <alignment horizontal="center"/>
    </xf>
    <xf borderId="1" fillId="7" fontId="1" numFmtId="0" xfId="0" applyAlignment="1" applyBorder="1" applyFill="1" applyFont="1">
      <alignment horizontal="center"/>
    </xf>
    <xf borderId="1" fillId="7" fontId="49" numFmtId="0" xfId="0" applyAlignment="1" applyBorder="1" applyFont="1">
      <alignment horizontal="center"/>
    </xf>
    <xf borderId="8" fillId="3" fontId="36" numFmtId="0" xfId="0" applyBorder="1" applyFont="1"/>
    <xf borderId="4" fillId="0" fontId="7" numFmtId="2" xfId="0" applyAlignment="1" applyBorder="1" applyFont="1" applyNumberFormat="1">
      <alignment horizontal="center"/>
    </xf>
    <xf borderId="0" fillId="0" fontId="19" numFmtId="20" xfId="0" applyFont="1" applyNumberFormat="1"/>
    <xf borderId="4" fillId="0" fontId="11" numFmtId="0" xfId="0" applyBorder="1" applyFont="1"/>
    <xf borderId="1" fillId="7" fontId="4" numFmtId="0" xfId="0" applyAlignment="1" applyBorder="1" applyFont="1">
      <alignment horizontal="center"/>
    </xf>
    <xf borderId="1" fillId="7" fontId="56" numFmtId="0" xfId="0" applyAlignment="1" applyBorder="1" applyFont="1">
      <alignment horizontal="center" vertical="center"/>
    </xf>
    <xf borderId="69" fillId="0" fontId="10" numFmtId="0" xfId="0" applyAlignment="1" applyBorder="1" applyFont="1">
      <alignment horizontal="center"/>
    </xf>
    <xf borderId="52" fillId="0" fontId="17" numFmtId="0" xfId="0" applyBorder="1" applyFont="1"/>
    <xf borderId="8" fillId="3" fontId="48" numFmtId="0" xfId="0" applyBorder="1" applyFont="1"/>
    <xf borderId="8" fillId="2" fontId="8" numFmtId="0" xfId="0" applyBorder="1" applyFont="1"/>
    <xf borderId="8" fillId="2" fontId="8" numFmtId="20" xfId="0" applyAlignment="1" applyBorder="1" applyFont="1" applyNumberFormat="1">
      <alignment horizontal="center"/>
    </xf>
    <xf borderId="53" fillId="0" fontId="17" numFmtId="0" xfId="0" applyBorder="1" applyFont="1"/>
    <xf borderId="37" fillId="0" fontId="7" numFmtId="0" xfId="0" applyAlignment="1" applyBorder="1" applyFont="1">
      <alignment horizontal="center"/>
    </xf>
    <xf borderId="17" fillId="0" fontId="5" numFmtId="0" xfId="0" applyBorder="1" applyFont="1"/>
    <xf borderId="18" fillId="0" fontId="37" numFmtId="0" xfId="0" applyBorder="1" applyFont="1"/>
    <xf borderId="1" fillId="7" fontId="49" numFmtId="0" xfId="0" applyAlignment="1" applyBorder="1" applyFont="1">
      <alignment horizontal="center" vertical="center"/>
    </xf>
    <xf borderId="70" fillId="0" fontId="8" numFmtId="20" xfId="0" applyAlignment="1" applyBorder="1" applyFont="1" applyNumberFormat="1">
      <alignment horizontal="center"/>
    </xf>
    <xf borderId="71" fillId="0" fontId="8" numFmtId="20" xfId="0" applyAlignment="1" applyBorder="1" applyFont="1" applyNumberFormat="1">
      <alignment horizontal="center"/>
    </xf>
    <xf borderId="0" fillId="0" fontId="57" numFmtId="0" xfId="0" applyFont="1"/>
    <xf borderId="69" fillId="0" fontId="6" numFmtId="2" xfId="0" applyAlignment="1" applyBorder="1" applyFont="1" applyNumberFormat="1">
      <alignment horizontal="center"/>
    </xf>
    <xf borderId="0" fillId="0" fontId="35" numFmtId="0" xfId="0" applyAlignment="1" applyFont="1">
      <alignment horizontal="center"/>
    </xf>
    <xf borderId="0" fillId="0" fontId="58" numFmtId="0" xfId="0" applyFont="1"/>
    <xf borderId="53" fillId="0" fontId="16" numFmtId="0" xfId="0" applyBorder="1" applyFont="1"/>
    <xf borderId="72" fillId="0" fontId="6" numFmtId="20" xfId="0" applyAlignment="1" applyBorder="1" applyFont="1" applyNumberFormat="1">
      <alignment horizontal="left"/>
    </xf>
    <xf borderId="73" fillId="0" fontId="9" numFmtId="20" xfId="0" applyAlignment="1" applyBorder="1" applyFont="1" applyNumberFormat="1">
      <alignment horizontal="left"/>
    </xf>
    <xf borderId="74" fillId="0" fontId="8" numFmtId="20" xfId="0" applyAlignment="1" applyBorder="1" applyFont="1" applyNumberFormat="1">
      <alignment horizontal="center"/>
    </xf>
    <xf borderId="75" fillId="0" fontId="6" numFmtId="20" xfId="0" applyAlignment="1" applyBorder="1" applyFont="1" applyNumberFormat="1">
      <alignment horizontal="left"/>
    </xf>
    <xf borderId="76" fillId="8" fontId="59" numFmtId="0" xfId="0" applyBorder="1" applyFill="1" applyFont="1"/>
    <xf borderId="76" fillId="9" fontId="59" numFmtId="0" xfId="0" applyAlignment="1" applyBorder="1" applyFill="1" applyFont="1">
      <alignment vertical="center"/>
    </xf>
    <xf borderId="77" fillId="9" fontId="59" numFmtId="0" xfId="0" applyBorder="1" applyFont="1"/>
    <xf borderId="78" fillId="9" fontId="59" numFmtId="0" xfId="0" applyBorder="1" applyFont="1"/>
    <xf borderId="79" fillId="8" fontId="8" numFmtId="0" xfId="0" applyAlignment="1" applyBorder="1" applyFont="1">
      <alignment horizontal="center"/>
    </xf>
    <xf borderId="5" fillId="8" fontId="8" numFmtId="0" xfId="0" applyAlignment="1" applyBorder="1" applyFont="1">
      <alignment horizontal="center"/>
    </xf>
    <xf borderId="42" fillId="9" fontId="8" numFmtId="0" xfId="0" applyAlignment="1" applyBorder="1" applyFont="1">
      <alignment horizontal="center"/>
    </xf>
    <xf borderId="80" fillId="9" fontId="8" numFmtId="0" xfId="0" applyAlignment="1" applyBorder="1" applyFont="1">
      <alignment horizontal="center"/>
    </xf>
    <xf borderId="81" fillId="9" fontId="8" numFmtId="0" xfId="0" applyAlignment="1" applyBorder="1" applyFont="1">
      <alignment horizontal="center"/>
    </xf>
    <xf borderId="82" fillId="9" fontId="8" numFmtId="0" xfId="0" applyAlignment="1" applyBorder="1" applyFont="1">
      <alignment horizontal="center"/>
    </xf>
    <xf borderId="1" fillId="9" fontId="8" numFmtId="0" xfId="0" applyAlignment="1" applyBorder="1" applyFont="1">
      <alignment horizontal="center"/>
    </xf>
    <xf borderId="5" fillId="10" fontId="8" numFmtId="0" xfId="0" applyAlignment="1" applyBorder="1" applyFill="1" applyFont="1">
      <alignment horizontal="center"/>
    </xf>
    <xf borderId="45" fillId="9" fontId="8" numFmtId="0" xfId="0" applyAlignment="1" applyBorder="1" applyFont="1">
      <alignment horizontal="center"/>
    </xf>
    <xf borderId="46" fillId="9" fontId="8" numFmtId="0" xfId="0" applyAlignment="1" applyBorder="1" applyFont="1">
      <alignment horizontal="center"/>
    </xf>
    <xf borderId="1" fillId="9" fontId="60" numFmtId="0" xfId="0" applyAlignment="1" applyBorder="1" applyFont="1">
      <alignment horizontal="center" shrinkToFit="0" vertical="center" wrapText="1"/>
    </xf>
    <xf borderId="83" fillId="8" fontId="8" numFmtId="0" xfId="0" applyAlignment="1" applyBorder="1" applyFont="1">
      <alignment horizontal="center" vertical="center"/>
    </xf>
    <xf borderId="84" fillId="9" fontId="8" numFmtId="0" xfId="0" applyAlignment="1" applyBorder="1" applyFont="1">
      <alignment horizontal="center" vertical="center"/>
    </xf>
    <xf borderId="80" fillId="9" fontId="8" numFmtId="0" xfId="0" applyAlignment="1" applyBorder="1" applyFont="1">
      <alignment horizontal="center" vertical="center"/>
    </xf>
    <xf borderId="81" fillId="9" fontId="8" numFmtId="0" xfId="0" applyAlignment="1" applyBorder="1" applyFont="1">
      <alignment horizontal="center" vertical="center"/>
    </xf>
    <xf borderId="77" fillId="9" fontId="8" numFmtId="0" xfId="0" applyAlignment="1" applyBorder="1" applyFont="1">
      <alignment horizontal="center" vertical="center"/>
    </xf>
    <xf borderId="85" fillId="9" fontId="8" numFmtId="0" xfId="0" applyAlignment="1" applyBorder="1" applyFont="1">
      <alignment horizontal="center" vertical="center"/>
    </xf>
    <xf borderId="1" fillId="9" fontId="8" numFmtId="0" xfId="0" applyAlignment="1" applyBorder="1" applyFont="1">
      <alignment horizontal="center" vertical="center"/>
    </xf>
    <xf borderId="86" fillId="9" fontId="8" numFmtId="0" xfId="0" applyAlignment="1" applyBorder="1" applyFont="1">
      <alignment horizontal="center" vertical="center"/>
    </xf>
    <xf borderId="87" fillId="10" fontId="8" numFmtId="0" xfId="0" applyAlignment="1" applyBorder="1" applyFont="1">
      <alignment horizontal="center" vertical="center"/>
    </xf>
    <xf borderId="43" fillId="9" fontId="8" numFmtId="0" xfId="0" applyAlignment="1" applyBorder="1" applyFont="1">
      <alignment horizontal="center" vertical="center"/>
    </xf>
    <xf borderId="84" fillId="9" fontId="8" numFmtId="0" xfId="0" applyAlignment="1" applyBorder="1" applyFont="1">
      <alignment horizontal="center"/>
    </xf>
    <xf borderId="88" fillId="9" fontId="8" numFmtId="0" xfId="0" applyAlignment="1" applyBorder="1" applyFont="1">
      <alignment horizontal="left"/>
    </xf>
    <xf borderId="88" fillId="0" fontId="8" numFmtId="0" xfId="0" applyAlignment="1" applyBorder="1" applyFont="1">
      <alignment horizontal="center"/>
    </xf>
    <xf borderId="47" fillId="3" fontId="8" numFmtId="0" xfId="0" applyAlignment="1" applyBorder="1" applyFont="1">
      <alignment horizontal="center"/>
    </xf>
    <xf quotePrefix="1" borderId="89" fillId="3" fontId="8" numFmtId="0" xfId="0" applyAlignment="1" applyBorder="1" applyFont="1">
      <alignment horizontal="center"/>
    </xf>
    <xf borderId="12" fillId="3" fontId="8" numFmtId="0" xfId="0" applyAlignment="1" applyBorder="1" applyFont="1">
      <alignment horizontal="center"/>
    </xf>
    <xf borderId="48" fillId="3" fontId="5" numFmtId="20" xfId="0" applyAlignment="1" applyBorder="1" applyFont="1" applyNumberFormat="1">
      <alignment horizontal="center"/>
    </xf>
    <xf borderId="72" fillId="3" fontId="5" numFmtId="20" xfId="0" applyAlignment="1" applyBorder="1" applyFont="1" applyNumberFormat="1">
      <alignment horizontal="center"/>
    </xf>
    <xf borderId="49" fillId="3" fontId="5" numFmtId="0" xfId="0" applyAlignment="1" applyBorder="1" applyFont="1">
      <alignment horizontal="center"/>
    </xf>
    <xf borderId="10" fillId="3" fontId="5" numFmtId="20" xfId="0" applyAlignment="1" applyBorder="1" applyFont="1" applyNumberFormat="1">
      <alignment horizontal="center"/>
    </xf>
    <xf borderId="72" fillId="3" fontId="5" numFmtId="0" xfId="0" applyAlignment="1" applyBorder="1" applyFont="1">
      <alignment horizontal="center"/>
    </xf>
    <xf borderId="12" fillId="3" fontId="5" numFmtId="0" xfId="0" applyAlignment="1" applyBorder="1" applyFont="1">
      <alignment horizontal="center"/>
    </xf>
    <xf borderId="90" fillId="3" fontId="5" numFmtId="20" xfId="0" applyAlignment="1" applyBorder="1" applyFont="1" applyNumberFormat="1">
      <alignment horizontal="center"/>
    </xf>
    <xf borderId="89" fillId="3" fontId="5" numFmtId="0" xfId="0" applyAlignment="1" applyBorder="1" applyFont="1">
      <alignment horizontal="center"/>
    </xf>
    <xf borderId="83" fillId="3" fontId="5" numFmtId="0" xfId="0" applyAlignment="1" applyBorder="1" applyFont="1">
      <alignment horizontal="center"/>
    </xf>
    <xf borderId="91" fillId="3" fontId="5" numFmtId="20" xfId="0" applyAlignment="1" applyBorder="1" applyFont="1" applyNumberFormat="1">
      <alignment horizontal="center"/>
    </xf>
    <xf borderId="92" fillId="3" fontId="5" numFmtId="20" xfId="0" applyAlignment="1" applyBorder="1" applyFont="1" applyNumberFormat="1">
      <alignment horizontal="center"/>
    </xf>
    <xf borderId="80" fillId="3" fontId="5" numFmtId="20" xfId="0" applyAlignment="1" applyBorder="1" applyFont="1" applyNumberFormat="1">
      <alignment horizontal="center"/>
    </xf>
    <xf borderId="47" fillId="3" fontId="5" numFmtId="0" xfId="0" applyAlignment="1" applyBorder="1" applyFont="1">
      <alignment horizontal="center"/>
    </xf>
    <xf quotePrefix="1" borderId="10" fillId="3" fontId="5" numFmtId="0" xfId="0" applyAlignment="1" applyBorder="1" applyFont="1">
      <alignment horizontal="center"/>
    </xf>
    <xf quotePrefix="1" borderId="12" fillId="3" fontId="5" numFmtId="0" xfId="0" applyAlignment="1" applyBorder="1" applyFont="1">
      <alignment horizontal="center"/>
    </xf>
    <xf borderId="8" fillId="3" fontId="61" numFmtId="0" xfId="0" applyBorder="1" applyFont="1"/>
    <xf borderId="8" fillId="3" fontId="44" numFmtId="0" xfId="0" applyBorder="1" applyFont="1"/>
    <xf borderId="93" fillId="9" fontId="8" numFmtId="0" xfId="0" applyAlignment="1" applyBorder="1" applyFont="1">
      <alignment horizontal="left"/>
    </xf>
    <xf borderId="93" fillId="0" fontId="8" numFmtId="0" xfId="0" applyAlignment="1" applyBorder="1" applyFont="1">
      <alignment horizontal="center"/>
    </xf>
    <xf borderId="94" fillId="0" fontId="8" numFmtId="0" xfId="0" applyAlignment="1" applyBorder="1" applyFont="1">
      <alignment horizontal="center"/>
    </xf>
    <xf quotePrefix="1" borderId="40" fillId="0" fontId="8" numFmtId="0" xfId="0" applyAlignment="1" applyBorder="1" applyFont="1">
      <alignment horizontal="center"/>
    </xf>
    <xf borderId="16" fillId="0" fontId="8" numFmtId="0" xfId="0" applyAlignment="1" applyBorder="1" applyFont="1">
      <alignment horizontal="center"/>
    </xf>
    <xf borderId="70" fillId="0" fontId="5" numFmtId="20" xfId="0" applyAlignment="1" applyBorder="1" applyFont="1" applyNumberFormat="1">
      <alignment horizontal="center"/>
    </xf>
    <xf borderId="73" fillId="0" fontId="5" numFmtId="20" xfId="0" applyAlignment="1" applyBorder="1" applyFont="1" applyNumberFormat="1">
      <alignment horizontal="center"/>
    </xf>
    <xf borderId="95" fillId="0" fontId="5" numFmtId="0" xfId="0" applyAlignment="1" applyBorder="1" applyFont="1">
      <alignment horizontal="center"/>
    </xf>
    <xf borderId="15" fillId="0" fontId="5" numFmtId="20" xfId="0" applyAlignment="1" applyBorder="1" applyFont="1" applyNumberFormat="1">
      <alignment horizontal="center"/>
    </xf>
    <xf borderId="73" fillId="0" fontId="5" numFmtId="0" xfId="0" applyAlignment="1" applyBorder="1" applyFont="1">
      <alignment horizontal="center"/>
    </xf>
    <xf borderId="96" fillId="0" fontId="5" numFmtId="20" xfId="0" applyAlignment="1" applyBorder="1" applyFont="1" applyNumberFormat="1">
      <alignment horizontal="center"/>
    </xf>
    <xf borderId="16" fillId="0" fontId="5" numFmtId="0" xfId="0" applyAlignment="1" applyBorder="1" applyFont="1">
      <alignment horizontal="center"/>
    </xf>
    <xf borderId="97" fillId="0" fontId="5" numFmtId="20" xfId="0" applyAlignment="1" applyBorder="1" applyFont="1" applyNumberFormat="1">
      <alignment horizontal="center"/>
    </xf>
    <xf borderId="40" fillId="0" fontId="5" numFmtId="0" xfId="0" applyAlignment="1" applyBorder="1" applyFont="1">
      <alignment horizontal="center"/>
    </xf>
    <xf borderId="93" fillId="0" fontId="5" numFmtId="0" xfId="0" applyAlignment="1" applyBorder="1" applyFont="1">
      <alignment horizontal="center"/>
    </xf>
    <xf borderId="40" fillId="0" fontId="5" numFmtId="20" xfId="0" applyAlignment="1" applyBorder="1" applyFont="1" applyNumberFormat="1">
      <alignment horizontal="center"/>
    </xf>
    <xf borderId="94" fillId="0" fontId="5" numFmtId="0" xfId="0" applyAlignment="1" applyBorder="1" applyFont="1">
      <alignment horizontal="center"/>
    </xf>
    <xf quotePrefix="1" borderId="15" fillId="0" fontId="5" numFmtId="0" xfId="0" applyAlignment="1" applyBorder="1" applyFont="1">
      <alignment horizontal="center"/>
    </xf>
    <xf quotePrefix="1" borderId="16" fillId="0" fontId="5" numFmtId="0" xfId="0" applyAlignment="1" applyBorder="1" applyFont="1">
      <alignment horizontal="center"/>
    </xf>
    <xf borderId="61" fillId="3" fontId="8" numFmtId="0" xfId="0" applyAlignment="1" applyBorder="1" applyFont="1">
      <alignment horizontal="center"/>
    </xf>
    <xf quotePrefix="1" borderId="98" fillId="3" fontId="8" numFmtId="0" xfId="0" applyAlignment="1" applyBorder="1" applyFont="1">
      <alignment horizontal="center"/>
    </xf>
    <xf borderId="99" fillId="3" fontId="8" numFmtId="0" xfId="0" applyAlignment="1" applyBorder="1" applyFont="1">
      <alignment horizontal="center"/>
    </xf>
    <xf borderId="100" fillId="3" fontId="5" numFmtId="20" xfId="0" applyAlignment="1" applyBorder="1" applyFont="1" applyNumberFormat="1">
      <alignment horizontal="center"/>
    </xf>
    <xf borderId="73" fillId="3" fontId="5" numFmtId="20" xfId="0" applyAlignment="1" applyBorder="1" applyFont="1" applyNumberFormat="1">
      <alignment horizontal="center"/>
    </xf>
    <xf borderId="101" fillId="3" fontId="5" numFmtId="0" xfId="0" applyAlignment="1" applyBorder="1" applyFont="1">
      <alignment horizontal="center"/>
    </xf>
    <xf borderId="15" fillId="3" fontId="5" numFmtId="20" xfId="0" applyAlignment="1" applyBorder="1" applyFont="1" applyNumberFormat="1">
      <alignment horizontal="center"/>
    </xf>
    <xf borderId="73" fillId="3" fontId="5" numFmtId="0" xfId="0" applyAlignment="1" applyBorder="1" applyFont="1">
      <alignment horizontal="center"/>
    </xf>
    <xf borderId="102" fillId="3" fontId="5" numFmtId="20" xfId="0" applyAlignment="1" applyBorder="1" applyFont="1" applyNumberFormat="1">
      <alignment horizontal="center"/>
    </xf>
    <xf borderId="16" fillId="3" fontId="5" numFmtId="0" xfId="0" applyAlignment="1" applyBorder="1" applyFont="1">
      <alignment horizontal="center"/>
    </xf>
    <xf borderId="103" fillId="3" fontId="5" numFmtId="20" xfId="0" applyAlignment="1" applyBorder="1" applyFont="1" applyNumberFormat="1">
      <alignment horizontal="center"/>
    </xf>
    <xf borderId="104" fillId="3" fontId="5" numFmtId="0" xfId="0" applyAlignment="1" applyBorder="1" applyFont="1">
      <alignment horizontal="center"/>
    </xf>
    <xf borderId="93" fillId="3" fontId="5" numFmtId="0" xfId="0" applyAlignment="1" applyBorder="1" applyFont="1">
      <alignment horizontal="center"/>
    </xf>
    <xf borderId="104" fillId="3" fontId="5" numFmtId="20" xfId="0" applyAlignment="1" applyBorder="1" applyFont="1" applyNumberFormat="1">
      <alignment horizontal="center"/>
    </xf>
    <xf borderId="61" fillId="3" fontId="5" numFmtId="0" xfId="0" applyAlignment="1" applyBorder="1" applyFont="1">
      <alignment horizontal="center"/>
    </xf>
    <xf quotePrefix="1" borderId="15" fillId="3" fontId="5" numFmtId="0" xfId="0" applyAlignment="1" applyBorder="1" applyFont="1">
      <alignment horizontal="center"/>
    </xf>
    <xf quotePrefix="1" borderId="104" fillId="3" fontId="8" numFmtId="0" xfId="0" applyAlignment="1" applyBorder="1" applyFont="1">
      <alignment horizontal="center"/>
    </xf>
    <xf borderId="16" fillId="3" fontId="8" numFmtId="0" xfId="0" applyAlignment="1" applyBorder="1" applyFont="1">
      <alignment horizontal="center"/>
    </xf>
    <xf borderId="73" fillId="3" fontId="5" numFmtId="20" xfId="0" applyAlignment="1" applyBorder="1" applyFont="1" applyNumberFormat="1">
      <alignment horizontal="center" vertical="center"/>
    </xf>
    <xf quotePrefix="1" borderId="16" fillId="3" fontId="5" numFmtId="0" xfId="0" applyAlignment="1" applyBorder="1" applyFont="1">
      <alignment horizontal="center"/>
    </xf>
    <xf quotePrefix="1" borderId="74" fillId="0" fontId="8" numFmtId="0" xfId="0" applyAlignment="1" applyBorder="1" applyFont="1">
      <alignment horizontal="center"/>
    </xf>
    <xf borderId="105" fillId="0" fontId="8" numFmtId="0" xfId="0" applyAlignment="1" applyBorder="1" applyFont="1">
      <alignment horizontal="center"/>
    </xf>
    <xf borderId="14" fillId="0" fontId="5" numFmtId="20" xfId="0" applyAlignment="1" applyBorder="1" applyFont="1" applyNumberFormat="1">
      <alignment horizontal="center"/>
    </xf>
    <xf borderId="106" fillId="9" fontId="8" numFmtId="0" xfId="0" applyAlignment="1" applyBorder="1" applyFont="1">
      <alignment horizontal="center"/>
    </xf>
    <xf borderId="107" fillId="9" fontId="8" numFmtId="0" xfId="0" applyAlignment="1" applyBorder="1" applyFont="1">
      <alignment horizontal="center"/>
    </xf>
    <xf borderId="108" fillId="3" fontId="5" numFmtId="20" xfId="0" applyAlignment="1" applyBorder="1" applyFont="1" applyNumberFormat="1">
      <alignment horizontal="center"/>
    </xf>
    <xf borderId="8" fillId="3" fontId="62" numFmtId="0" xfId="0" applyBorder="1" applyFont="1"/>
    <xf borderId="8" fillId="3" fontId="35" numFmtId="0" xfId="0" applyBorder="1" applyFont="1"/>
    <xf borderId="70" fillId="0" fontId="5" numFmtId="0" xfId="0" applyAlignment="1" applyBorder="1" applyFont="1">
      <alignment horizontal="center"/>
    </xf>
    <xf borderId="16" fillId="0" fontId="5" numFmtId="20" xfId="0" applyAlignment="1" applyBorder="1" applyFont="1" applyNumberFormat="1">
      <alignment horizontal="center"/>
    </xf>
    <xf quotePrefix="1" borderId="15" fillId="0" fontId="5" numFmtId="20" xfId="0" applyAlignment="1" applyBorder="1" applyFont="1" applyNumberFormat="1">
      <alignment horizontal="center"/>
    </xf>
    <xf borderId="93" fillId="0" fontId="8" numFmtId="0" xfId="0" applyAlignment="1" applyBorder="1" applyFont="1">
      <alignment horizontal="center" shrinkToFit="0" wrapText="1"/>
    </xf>
    <xf borderId="109" fillId="0" fontId="5" numFmtId="20" xfId="0" applyAlignment="1" applyBorder="1" applyFont="1" applyNumberFormat="1">
      <alignment horizontal="center"/>
    </xf>
    <xf borderId="110" fillId="0" fontId="8" numFmtId="0" xfId="0" applyAlignment="1" applyBorder="1" applyFont="1">
      <alignment horizontal="center"/>
    </xf>
    <xf borderId="36" fillId="0" fontId="5" numFmtId="20" xfId="0" applyAlignment="1" applyBorder="1" applyFont="1" applyNumberFormat="1">
      <alignment horizontal="center"/>
    </xf>
    <xf borderId="111" fillId="0" fontId="5" numFmtId="20" xfId="0" applyAlignment="1" applyBorder="1" applyFont="1" applyNumberFormat="1">
      <alignment horizontal="center"/>
    </xf>
    <xf borderId="112" fillId="0" fontId="5" numFmtId="20" xfId="0" applyAlignment="1" applyBorder="1" applyFont="1" applyNumberFormat="1">
      <alignment horizontal="center"/>
    </xf>
    <xf borderId="110" fillId="0" fontId="5" numFmtId="0" xfId="0" applyAlignment="1" applyBorder="1" applyFont="1">
      <alignment horizontal="center"/>
    </xf>
    <xf borderId="113" fillId="0" fontId="5" numFmtId="20" xfId="0" applyAlignment="1" applyBorder="1" applyFont="1" applyNumberFormat="1">
      <alignment horizontal="center"/>
    </xf>
    <xf borderId="114" fillId="0" fontId="5" numFmtId="0" xfId="0" applyAlignment="1" applyBorder="1" applyFont="1">
      <alignment horizontal="center"/>
    </xf>
    <xf borderId="115" fillId="0" fontId="8" numFmtId="0" xfId="0" applyAlignment="1" applyBorder="1" applyFont="1">
      <alignment horizontal="center"/>
    </xf>
    <xf quotePrefix="1" borderId="116" fillId="0" fontId="8" numFmtId="165" xfId="0" applyAlignment="1" applyBorder="1" applyFont="1" applyNumberFormat="1">
      <alignment horizontal="center"/>
    </xf>
    <xf borderId="14" fillId="0" fontId="5" numFmtId="20" xfId="0" applyAlignment="1" applyBorder="1" applyFont="1" applyNumberFormat="1">
      <alignment horizontal="center" vertical="center"/>
    </xf>
    <xf borderId="38" fillId="0" fontId="5" numFmtId="0" xfId="0" applyAlignment="1" applyBorder="1" applyFont="1">
      <alignment horizontal="center"/>
    </xf>
    <xf borderId="13" fillId="0" fontId="5" numFmtId="20" xfId="0" applyAlignment="1" applyBorder="1" applyFont="1" applyNumberFormat="1">
      <alignment horizontal="center"/>
    </xf>
    <xf borderId="105" fillId="0" fontId="5" numFmtId="20" xfId="0" applyAlignment="1" applyBorder="1" applyFont="1" applyNumberFormat="1">
      <alignment horizontal="center"/>
    </xf>
    <xf borderId="63" fillId="0" fontId="5" numFmtId="20" xfId="0" applyAlignment="1" applyBorder="1" applyFont="1" applyNumberFormat="1">
      <alignment horizontal="center"/>
    </xf>
    <xf borderId="74" fillId="0" fontId="5" numFmtId="20" xfId="0" applyAlignment="1" applyBorder="1" applyFont="1" applyNumberFormat="1">
      <alignment horizontal="center"/>
    </xf>
    <xf borderId="115" fillId="0" fontId="5" numFmtId="20" xfId="0" applyAlignment="1" applyBorder="1" applyFont="1" applyNumberFormat="1">
      <alignment horizontal="center"/>
    </xf>
    <xf borderId="116" fillId="0" fontId="5" numFmtId="0" xfId="0" applyAlignment="1" applyBorder="1" applyFont="1">
      <alignment horizontal="center"/>
    </xf>
    <xf quotePrefix="1" borderId="13" fillId="0" fontId="5" numFmtId="0" xfId="0" applyAlignment="1" applyBorder="1" applyFont="1">
      <alignment horizontal="center"/>
    </xf>
    <xf quotePrefix="1" borderId="105" fillId="0" fontId="5" numFmtId="0" xfId="0" applyAlignment="1" applyBorder="1" applyFont="1">
      <alignment horizontal="center"/>
    </xf>
    <xf quotePrefix="1" borderId="94" fillId="0" fontId="8" numFmtId="165" xfId="0" applyAlignment="1" applyBorder="1" applyFont="1" applyNumberFormat="1">
      <alignment horizontal="center"/>
    </xf>
    <xf quotePrefix="1" borderId="4" fillId="0" fontId="5" numFmtId="0" xfId="0" applyAlignment="1" applyBorder="1" applyFont="1">
      <alignment horizontal="center"/>
    </xf>
    <xf quotePrefix="1" borderId="117" fillId="0" fontId="5" numFmtId="0" xfId="0" applyAlignment="1" applyBorder="1" applyFont="1">
      <alignment horizontal="center"/>
    </xf>
    <xf quotePrefix="1" borderId="94" fillId="0" fontId="5" numFmtId="0" xfId="0" applyAlignment="1" applyBorder="1" applyFont="1">
      <alignment horizontal="center"/>
    </xf>
    <xf borderId="93" fillId="0" fontId="5" numFmtId="20" xfId="0" applyAlignment="1" applyBorder="1" applyFont="1" applyNumberFormat="1">
      <alignment horizontal="center"/>
    </xf>
    <xf quotePrefix="1" borderId="116" fillId="0" fontId="10" numFmtId="165" xfId="0" applyAlignment="1" applyBorder="1" applyFont="1" applyNumberFormat="1">
      <alignment horizontal="center"/>
    </xf>
    <xf borderId="96" fillId="0" fontId="5" numFmtId="20" xfId="0" applyAlignment="1" applyBorder="1" applyFont="1" applyNumberFormat="1">
      <alignment horizontal="center" vertical="center"/>
    </xf>
    <xf borderId="105" fillId="0" fontId="3" numFmtId="20" xfId="0" applyAlignment="1" applyBorder="1" applyFont="1" applyNumberFormat="1">
      <alignment horizontal="center"/>
    </xf>
    <xf borderId="63" fillId="0" fontId="3" numFmtId="20" xfId="0" applyAlignment="1" applyBorder="1" applyFont="1" applyNumberFormat="1">
      <alignment horizontal="center"/>
    </xf>
    <xf borderId="74" fillId="0" fontId="3" numFmtId="20" xfId="0" applyAlignment="1" applyBorder="1" applyFont="1" applyNumberFormat="1">
      <alignment horizontal="center"/>
    </xf>
    <xf borderId="115" fillId="0" fontId="3" numFmtId="20" xfId="0" applyAlignment="1" applyBorder="1" applyFont="1" applyNumberFormat="1">
      <alignment horizontal="center"/>
    </xf>
    <xf quotePrefix="1" borderId="94" fillId="0" fontId="10" numFmtId="165" xfId="0" applyAlignment="1" applyBorder="1" applyFont="1" applyNumberFormat="1">
      <alignment horizontal="center"/>
    </xf>
    <xf borderId="16" fillId="0" fontId="3" numFmtId="20" xfId="0" applyAlignment="1" applyBorder="1" applyFont="1" applyNumberFormat="1">
      <alignment horizontal="center"/>
    </xf>
    <xf borderId="97" fillId="0" fontId="3" numFmtId="20" xfId="0" applyAlignment="1" applyBorder="1" applyFont="1" applyNumberFormat="1">
      <alignment horizontal="center"/>
    </xf>
    <xf borderId="40" fillId="0" fontId="3" numFmtId="20" xfId="0" applyAlignment="1" applyBorder="1" applyFont="1" applyNumberFormat="1">
      <alignment horizontal="center"/>
    </xf>
    <xf borderId="93" fillId="0" fontId="3" numFmtId="20" xfId="0" applyAlignment="1" applyBorder="1" applyFont="1" applyNumberFormat="1">
      <alignment horizontal="center"/>
    </xf>
    <xf borderId="38" fillId="0" fontId="5" numFmtId="20" xfId="0" applyAlignment="1" applyBorder="1" applyFont="1" applyNumberFormat="1">
      <alignment horizontal="center"/>
    </xf>
    <xf borderId="95" fillId="0" fontId="3" numFmtId="20" xfId="0" applyAlignment="1" applyBorder="1" applyFont="1" applyNumberFormat="1">
      <alignment horizontal="center"/>
    </xf>
    <xf borderId="73" fillId="0" fontId="3" numFmtId="20" xfId="0" applyAlignment="1" applyBorder="1" applyFont="1" applyNumberFormat="1">
      <alignment horizontal="center"/>
    </xf>
    <xf borderId="95" fillId="0" fontId="5" numFmtId="20" xfId="0" applyAlignment="1" applyBorder="1" applyFont="1" applyNumberFormat="1">
      <alignment horizontal="center"/>
    </xf>
    <xf quotePrefix="1" borderId="88" fillId="0" fontId="63" numFmtId="165" xfId="0" applyAlignment="1" applyBorder="1" applyFont="1" applyNumberFormat="1">
      <alignment horizontal="center"/>
    </xf>
    <xf quotePrefix="1" borderId="93" fillId="0" fontId="63" numFmtId="165" xfId="0" applyAlignment="1" applyBorder="1" applyFont="1" applyNumberFormat="1">
      <alignment horizontal="center"/>
    </xf>
    <xf quotePrefix="1" borderId="107" fillId="0" fontId="63" numFmtId="165" xfId="0" applyAlignment="1" applyBorder="1" applyFont="1" applyNumberFormat="1">
      <alignment horizontal="center"/>
    </xf>
    <xf quotePrefix="1" borderId="61" fillId="3" fontId="10" numFmtId="165" xfId="0" applyAlignment="1" applyBorder="1" applyFont="1" applyNumberFormat="1">
      <alignment horizontal="center"/>
    </xf>
    <xf borderId="101" fillId="3" fontId="5" numFmtId="20" xfId="0" applyAlignment="1" applyBorder="1" applyFont="1" applyNumberFormat="1">
      <alignment horizontal="center"/>
    </xf>
    <xf borderId="16" fillId="3" fontId="5" numFmtId="20" xfId="0" applyAlignment="1" applyBorder="1" applyFont="1" applyNumberFormat="1">
      <alignment horizontal="center"/>
    </xf>
    <xf borderId="93" fillId="3" fontId="5" numFmtId="20" xfId="0" applyAlignment="1" applyBorder="1" applyFont="1" applyNumberFormat="1">
      <alignment horizontal="center"/>
    </xf>
    <xf quotePrefix="1" borderId="61" fillId="3" fontId="5" numFmtId="0" xfId="0" applyAlignment="1" applyBorder="1" applyFont="1">
      <alignment horizontal="center"/>
    </xf>
    <xf quotePrefix="1" borderId="44" fillId="3" fontId="10" numFmtId="165" xfId="0" applyAlignment="1" applyBorder="1" applyFont="1" applyNumberFormat="1">
      <alignment horizontal="center"/>
    </xf>
    <xf quotePrefix="1" borderId="118" fillId="3" fontId="8" numFmtId="0" xfId="0" applyAlignment="1" applyBorder="1" applyFont="1">
      <alignment horizontal="center"/>
    </xf>
    <xf borderId="119" fillId="3" fontId="8" numFmtId="0" xfId="0" applyAlignment="1" applyBorder="1" applyFont="1">
      <alignment horizontal="center"/>
    </xf>
    <xf borderId="45" fillId="3" fontId="5" numFmtId="20" xfId="0" applyAlignment="1" applyBorder="1" applyFont="1" applyNumberFormat="1">
      <alignment horizontal="center"/>
    </xf>
    <xf borderId="120" fillId="3" fontId="5" numFmtId="20" xfId="0" applyAlignment="1" applyBorder="1" applyFont="1" applyNumberFormat="1">
      <alignment horizontal="center"/>
    </xf>
    <xf borderId="46" fillId="3" fontId="5" numFmtId="20" xfId="0" applyAlignment="1" applyBorder="1" applyFont="1" applyNumberFormat="1">
      <alignment horizontal="center"/>
    </xf>
    <xf borderId="121" fillId="3" fontId="5" numFmtId="20" xfId="0" applyAlignment="1" applyBorder="1" applyFont="1" applyNumberFormat="1">
      <alignment horizontal="center"/>
    </xf>
    <xf borderId="119" fillId="3" fontId="5" numFmtId="20" xfId="0" applyAlignment="1" applyBorder="1" applyFont="1" applyNumberFormat="1">
      <alignment horizontal="center"/>
    </xf>
    <xf borderId="122" fillId="3" fontId="5" numFmtId="20" xfId="0" applyAlignment="1" applyBorder="1" applyFont="1" applyNumberFormat="1">
      <alignment horizontal="center"/>
    </xf>
    <xf borderId="79" fillId="3" fontId="5" numFmtId="20" xfId="0" applyAlignment="1" applyBorder="1" applyFont="1" applyNumberFormat="1">
      <alignment horizontal="center"/>
    </xf>
    <xf borderId="44" fillId="3" fontId="5" numFmtId="0" xfId="0" applyAlignment="1" applyBorder="1" applyFont="1">
      <alignment horizontal="center"/>
    </xf>
    <xf quotePrefix="1" borderId="44" fillId="3" fontId="5" numFmtId="0" xfId="0" applyAlignment="1" applyBorder="1" applyFont="1">
      <alignment horizontal="center"/>
    </xf>
    <xf borderId="119" fillId="3" fontId="5" numFmtId="0" xfId="0" applyAlignment="1" applyBorder="1" applyFont="1">
      <alignment horizontal="center"/>
    </xf>
    <xf borderId="76" fillId="4" fontId="59" numFmtId="0" xfId="0" applyAlignment="1" applyBorder="1" applyFont="1">
      <alignment vertical="center"/>
    </xf>
    <xf borderId="77" fillId="9" fontId="59" numFmtId="0" xfId="0" applyAlignment="1" applyBorder="1" applyFont="1">
      <alignment vertical="center"/>
    </xf>
    <xf borderId="78" fillId="9" fontId="59" numFmtId="0" xfId="0" applyAlignment="1" applyBorder="1" applyFont="1">
      <alignment vertical="center"/>
    </xf>
    <xf borderId="5" fillId="4" fontId="8" numFmtId="0" xfId="0" applyAlignment="1" applyBorder="1" applyFont="1">
      <alignment horizontal="center"/>
    </xf>
    <xf borderId="83" fillId="4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/>
    </xf>
    <xf quotePrefix="1" borderId="39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1" fillId="0" fontId="5" numFmtId="20" xfId="0" applyAlignment="1" applyBorder="1" applyFont="1" applyNumberFormat="1">
      <alignment horizontal="center"/>
    </xf>
    <xf borderId="72" fillId="0" fontId="5" numFmtId="20" xfId="0" applyAlignment="1" applyBorder="1" applyFont="1" applyNumberFormat="1">
      <alignment horizontal="center"/>
    </xf>
    <xf borderId="23" fillId="0" fontId="5" numFmtId="0" xfId="0" applyAlignment="1" applyBorder="1" applyFont="1">
      <alignment horizontal="center"/>
    </xf>
    <xf borderId="10" fillId="0" fontId="5" numFmtId="20" xfId="0" applyAlignment="1" applyBorder="1" applyFont="1" applyNumberFormat="1">
      <alignment horizontal="center"/>
    </xf>
    <xf borderId="72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62" fillId="0" fontId="5" numFmtId="20" xfId="0" applyAlignment="1" applyBorder="1" applyFont="1" applyNumberFormat="1">
      <alignment horizontal="center"/>
    </xf>
    <xf borderId="39" fillId="0" fontId="5" numFmtId="0" xfId="0" applyAlignment="1" applyBorder="1" applyFont="1">
      <alignment horizontal="center"/>
    </xf>
    <xf borderId="123" fillId="0" fontId="5" numFmtId="0" xfId="0" applyAlignment="1" applyBorder="1" applyFont="1">
      <alignment horizontal="center"/>
    </xf>
    <xf borderId="124" fillId="0" fontId="5" numFmtId="20" xfId="0" applyAlignment="1" applyBorder="1" applyFont="1" applyNumberFormat="1">
      <alignment horizontal="center"/>
    </xf>
    <xf borderId="125" fillId="0" fontId="5" numFmtId="20" xfId="0" applyAlignment="1" applyBorder="1" applyFont="1" applyNumberFormat="1">
      <alignment horizontal="center"/>
    </xf>
    <xf borderId="69" fillId="0" fontId="5" numFmtId="20" xfId="0" applyAlignment="1" applyBorder="1" applyFont="1" applyNumberFormat="1">
      <alignment horizontal="center"/>
    </xf>
    <xf borderId="22" fillId="0" fontId="5" numFmtId="0" xfId="0" applyAlignment="1" applyBorder="1" applyFont="1">
      <alignment horizontal="center"/>
    </xf>
    <xf quotePrefix="1" borderId="10" fillId="0" fontId="5" numFmtId="0" xfId="0" applyAlignment="1" applyBorder="1" applyFont="1">
      <alignment horizontal="center"/>
    </xf>
    <xf borderId="107" fillId="0" fontId="8" numFmtId="0" xfId="0" applyAlignment="1" applyBorder="1" applyFont="1">
      <alignment horizontal="center"/>
    </xf>
    <xf borderId="126" fillId="0" fontId="8" numFmtId="0" xfId="0" applyAlignment="1" applyBorder="1" applyFont="1">
      <alignment horizontal="center"/>
    </xf>
    <xf quotePrefix="1" borderId="53" fillId="0" fontId="8" numFmtId="0" xfId="0" applyAlignment="1" applyBorder="1" applyFont="1">
      <alignment horizontal="center"/>
    </xf>
    <xf borderId="127" fillId="0" fontId="8" numFmtId="0" xfId="0" applyAlignment="1" applyBorder="1" applyFont="1">
      <alignment horizontal="center"/>
    </xf>
    <xf borderId="18" fillId="0" fontId="5" numFmtId="20" xfId="0" applyAlignment="1" applyBorder="1" applyFont="1" applyNumberFormat="1">
      <alignment horizontal="center"/>
    </xf>
    <xf borderId="75" fillId="0" fontId="5" numFmtId="20" xfId="0" applyAlignment="1" applyBorder="1" applyFont="1" applyNumberFormat="1">
      <alignment horizontal="center"/>
    </xf>
    <xf borderId="128" fillId="0" fontId="5" numFmtId="0" xfId="0" applyAlignment="1" applyBorder="1" applyFont="1">
      <alignment horizontal="center"/>
    </xf>
    <xf borderId="20" fillId="0" fontId="5" numFmtId="20" xfId="0" applyAlignment="1" applyBorder="1" applyFont="1" applyNumberFormat="1">
      <alignment horizontal="center"/>
    </xf>
    <xf borderId="75" fillId="0" fontId="5" numFmtId="0" xfId="0" applyAlignment="1" applyBorder="1" applyFont="1">
      <alignment horizontal="center"/>
    </xf>
    <xf borderId="129" fillId="0" fontId="5" numFmtId="20" xfId="0" applyAlignment="1" applyBorder="1" applyFont="1" applyNumberFormat="1">
      <alignment horizontal="center"/>
    </xf>
    <xf borderId="21" fillId="0" fontId="5" numFmtId="0" xfId="0" applyAlignment="1" applyBorder="1" applyFont="1">
      <alignment horizontal="center"/>
    </xf>
    <xf borderId="130" fillId="0" fontId="5" numFmtId="20" xfId="0" applyAlignment="1" applyBorder="1" applyFont="1" applyNumberFormat="1">
      <alignment horizontal="center"/>
    </xf>
    <xf borderId="41" fillId="0" fontId="5" numFmtId="0" xfId="0" applyAlignment="1" applyBorder="1" applyFont="1">
      <alignment horizontal="center"/>
    </xf>
    <xf borderId="107" fillId="0" fontId="5" numFmtId="0" xfId="0" applyAlignment="1" applyBorder="1" applyFont="1">
      <alignment horizontal="center"/>
    </xf>
    <xf borderId="41" fillId="0" fontId="5" numFmtId="20" xfId="0" applyAlignment="1" applyBorder="1" applyFont="1" applyNumberFormat="1">
      <alignment horizontal="center"/>
    </xf>
    <xf borderId="126" fillId="0" fontId="5" numFmtId="0" xfId="0" applyAlignment="1" applyBorder="1" applyFont="1">
      <alignment horizontal="center"/>
    </xf>
    <xf quotePrefix="1" borderId="20" fillId="0" fontId="5" numFmtId="0" xfId="0" applyAlignment="1" applyBorder="1" applyFont="1">
      <alignment horizontal="center"/>
    </xf>
    <xf borderId="0" fillId="0" fontId="64" numFmtId="0" xfId="0" applyFont="1"/>
    <xf borderId="0" fillId="0" fontId="65" numFmtId="0" xfId="0" applyFont="1"/>
    <xf borderId="76" fillId="9" fontId="66" numFmtId="0" xfId="0" applyBorder="1" applyFont="1"/>
    <xf borderId="77" fillId="9" fontId="66" numFmtId="0" xfId="0" applyBorder="1" applyFont="1"/>
    <xf borderId="77" fillId="9" fontId="67" numFmtId="0" xfId="0" applyBorder="1" applyFont="1"/>
    <xf borderId="77" fillId="9" fontId="65" numFmtId="0" xfId="0" applyBorder="1" applyFont="1"/>
    <xf borderId="77" fillId="9" fontId="64" numFmtId="0" xfId="0" applyBorder="1" applyFont="1"/>
    <xf borderId="78" fillId="9" fontId="64" numFmtId="0" xfId="0" applyBorder="1" applyFont="1"/>
    <xf borderId="5" fillId="11" fontId="67" numFmtId="0" xfId="0" applyAlignment="1" applyBorder="1" applyFill="1" applyFont="1">
      <alignment horizontal="center"/>
    </xf>
    <xf borderId="5" fillId="12" fontId="67" numFmtId="0" xfId="0" applyAlignment="1" applyBorder="1" applyFill="1" applyFont="1">
      <alignment horizontal="center"/>
    </xf>
    <xf borderId="76" fillId="11" fontId="67" numFmtId="0" xfId="0" applyAlignment="1" applyBorder="1" applyFont="1">
      <alignment horizontal="center"/>
    </xf>
    <xf borderId="5" fillId="13" fontId="67" numFmtId="0" xfId="0" applyAlignment="1" applyBorder="1" applyFill="1" applyFont="1">
      <alignment horizontal="center"/>
    </xf>
    <xf borderId="22" fillId="0" fontId="67" numFmtId="0" xfId="0" applyAlignment="1" applyBorder="1" applyFont="1">
      <alignment horizontal="center"/>
    </xf>
    <xf borderId="72" fillId="0" fontId="67" numFmtId="1" xfId="0" applyAlignment="1" applyBorder="1" applyFont="1" applyNumberFormat="1">
      <alignment horizontal="center" vertical="center"/>
    </xf>
    <xf borderId="11" fillId="0" fontId="67" numFmtId="0" xfId="0" applyAlignment="1" applyBorder="1" applyFont="1">
      <alignment horizontal="center"/>
    </xf>
    <xf borderId="131" fillId="0" fontId="64" numFmtId="0" xfId="0" applyBorder="1" applyFont="1"/>
    <xf borderId="0" fillId="0" fontId="68" numFmtId="1" xfId="0" applyAlignment="1" applyFont="1" applyNumberFormat="1">
      <alignment horizontal="center"/>
    </xf>
    <xf borderId="94" fillId="0" fontId="67" numFmtId="0" xfId="0" applyAlignment="1" applyBorder="1" applyFont="1">
      <alignment horizontal="center"/>
    </xf>
    <xf borderId="109" fillId="0" fontId="67" numFmtId="1" xfId="0" applyAlignment="1" applyBorder="1" applyFont="1" applyNumberFormat="1">
      <alignment horizontal="center" vertical="center"/>
    </xf>
    <xf borderId="36" fillId="0" fontId="67" numFmtId="0" xfId="0" applyAlignment="1" applyBorder="1" applyFont="1">
      <alignment horizontal="center"/>
    </xf>
    <xf borderId="94" fillId="0" fontId="67" numFmtId="20" xfId="0" applyAlignment="1" applyBorder="1" applyFont="1" applyNumberFormat="1">
      <alignment horizontal="center"/>
    </xf>
    <xf borderId="132" fillId="0" fontId="67" numFmtId="1" xfId="0" applyAlignment="1" applyBorder="1" applyFont="1" applyNumberFormat="1">
      <alignment horizontal="center" vertical="center"/>
    </xf>
    <xf borderId="125" fillId="0" fontId="67" numFmtId="1" xfId="0" applyAlignment="1" applyBorder="1" applyFont="1" applyNumberFormat="1">
      <alignment horizontal="center" vertical="center"/>
    </xf>
    <xf borderId="92" fillId="2" fontId="67" numFmtId="1" xfId="0" applyAlignment="1" applyBorder="1" applyFont="1" applyNumberFormat="1">
      <alignment horizontal="center" vertical="center"/>
    </xf>
    <xf borderId="133" fillId="0" fontId="67" numFmtId="1" xfId="0" applyAlignment="1" applyBorder="1" applyFont="1" applyNumberFormat="1">
      <alignment horizontal="center" vertical="center"/>
    </xf>
    <xf borderId="114" fillId="0" fontId="67" numFmtId="20" xfId="0" applyAlignment="1" applyBorder="1" applyFont="1" applyNumberFormat="1">
      <alignment horizontal="center"/>
    </xf>
    <xf borderId="123" fillId="0" fontId="69" numFmtId="1" xfId="0" applyAlignment="1" applyBorder="1" applyFont="1" applyNumberFormat="1">
      <alignment horizontal="center"/>
    </xf>
    <xf borderId="15" fillId="0" fontId="67" numFmtId="1" xfId="0" applyAlignment="1" applyBorder="1" applyFont="1" applyNumberFormat="1">
      <alignment horizontal="center" vertical="center"/>
    </xf>
    <xf borderId="73" fillId="0" fontId="67" numFmtId="1" xfId="0" applyAlignment="1" applyBorder="1" applyFont="1" applyNumberFormat="1">
      <alignment horizontal="center" vertical="center"/>
    </xf>
    <xf borderId="73" fillId="2" fontId="67" numFmtId="1" xfId="0" applyAlignment="1" applyBorder="1" applyFont="1" applyNumberFormat="1">
      <alignment horizontal="center" vertical="center"/>
    </xf>
    <xf borderId="95" fillId="0" fontId="67" numFmtId="1" xfId="0" applyAlignment="1" applyBorder="1" applyFont="1" applyNumberFormat="1">
      <alignment horizontal="center" vertical="center"/>
    </xf>
    <xf borderId="93" fillId="0" fontId="69" numFmtId="1" xfId="0" applyAlignment="1" applyBorder="1" applyFont="1" applyNumberFormat="1">
      <alignment horizontal="center"/>
    </xf>
    <xf borderId="16" fillId="0" fontId="67" numFmtId="1" xfId="0" applyAlignment="1" applyBorder="1" applyFont="1" applyNumberFormat="1">
      <alignment horizontal="center" vertical="center"/>
    </xf>
    <xf borderId="16" fillId="2" fontId="67" numFmtId="1" xfId="0" applyAlignment="1" applyBorder="1" applyFont="1" applyNumberFormat="1">
      <alignment horizontal="center" vertical="center"/>
    </xf>
    <xf borderId="15" fillId="2" fontId="67" numFmtId="1" xfId="0" applyAlignment="1" applyBorder="1" applyFont="1" applyNumberFormat="1">
      <alignment horizontal="center" vertical="center"/>
    </xf>
    <xf borderId="61" fillId="3" fontId="67" numFmtId="0" xfId="0" applyAlignment="1" applyBorder="1" applyFont="1">
      <alignment horizontal="center"/>
    </xf>
    <xf borderId="93" fillId="3" fontId="69" numFmtId="1" xfId="0" applyAlignment="1" applyBorder="1" applyFont="1" applyNumberFormat="1">
      <alignment horizontal="center"/>
    </xf>
    <xf borderId="126" fillId="0" fontId="67" numFmtId="0" xfId="0" applyAlignment="1" applyBorder="1" applyFont="1">
      <alignment horizontal="center"/>
    </xf>
    <xf borderId="20" fillId="0" fontId="67" numFmtId="1" xfId="0" applyAlignment="1" applyBorder="1" applyFont="1" applyNumberFormat="1">
      <alignment horizontal="center" vertical="center"/>
    </xf>
    <xf borderId="75" fillId="0" fontId="67" numFmtId="1" xfId="0" applyAlignment="1" applyBorder="1" applyFont="1" applyNumberFormat="1">
      <alignment horizontal="center" vertical="center"/>
    </xf>
    <xf borderId="75" fillId="2" fontId="67" numFmtId="1" xfId="0" applyAlignment="1" applyBorder="1" applyFont="1" applyNumberFormat="1">
      <alignment horizontal="center" vertical="center"/>
    </xf>
    <xf borderId="21" fillId="0" fontId="67" numFmtId="1" xfId="0" applyAlignment="1" applyBorder="1" applyFont="1" applyNumberFormat="1">
      <alignment horizontal="center" vertical="center"/>
    </xf>
    <xf borderId="51" fillId="0" fontId="69" numFmtId="1" xfId="0" applyAlignment="1" applyBorder="1" applyFont="1" applyNumberFormat="1">
      <alignment horizontal="center"/>
    </xf>
    <xf borderId="116" fillId="0" fontId="67" numFmtId="0" xfId="0" applyAlignment="1" applyBorder="1" applyFont="1">
      <alignment horizontal="center"/>
    </xf>
    <xf borderId="96" fillId="0" fontId="67" numFmtId="1" xfId="0" applyAlignment="1" applyBorder="1" applyFont="1" applyNumberFormat="1">
      <alignment horizontal="center" vertical="center"/>
    </xf>
    <xf borderId="94" fillId="0" fontId="67" numFmtId="0" xfId="0" applyAlignment="1" applyBorder="1" applyFont="1">
      <alignment horizontal="center" vertical="center"/>
    </xf>
    <xf borderId="5" fillId="9" fontId="36" numFmtId="0" xfId="0" applyAlignment="1" applyBorder="1" applyFont="1">
      <alignment horizontal="center"/>
    </xf>
    <xf borderId="96" fillId="0" fontId="16" numFmtId="0" xfId="0" applyAlignment="1" applyBorder="1" applyFont="1">
      <alignment horizontal="center"/>
    </xf>
    <xf borderId="96" fillId="0" fontId="70" numFmtId="0" xfId="0" applyAlignment="1" applyBorder="1" applyFont="1">
      <alignment horizontal="center"/>
    </xf>
    <xf quotePrefix="1" borderId="96" fillId="0" fontId="70" numFmtId="0" xfId="0" applyAlignment="1" applyBorder="1" applyFont="1">
      <alignment horizontal="center"/>
    </xf>
    <xf quotePrefix="1" borderId="13" fillId="0" fontId="71" numFmtId="0" xfId="0" applyAlignment="1" applyBorder="1" applyFont="1">
      <alignment horizontal="center"/>
    </xf>
    <xf quotePrefix="1" borderId="105" fillId="0" fontId="71" numFmtId="0" xfId="0" applyAlignment="1" applyBorder="1" applyFont="1">
      <alignment horizontal="center"/>
    </xf>
    <xf borderId="73" fillId="0" fontId="16" numFmtId="0" xfId="0" applyAlignment="1" applyBorder="1" applyFont="1">
      <alignment horizontal="center"/>
    </xf>
    <xf borderId="73" fillId="0" fontId="70" numFmtId="0" xfId="0" applyAlignment="1" applyBorder="1" applyFont="1">
      <alignment horizontal="center"/>
    </xf>
    <xf quotePrefix="1" borderId="73" fillId="0" fontId="70" numFmtId="0" xfId="0" applyAlignment="1" applyBorder="1" applyFont="1">
      <alignment horizontal="center"/>
    </xf>
    <xf quotePrefix="1" borderId="15" fillId="0" fontId="71" numFmtId="0" xfId="0" applyAlignment="1" applyBorder="1" applyFont="1">
      <alignment horizontal="center"/>
    </xf>
    <xf quotePrefix="1" borderId="16" fillId="0" fontId="71" numFmtId="0" xfId="0" applyAlignment="1" applyBorder="1" applyFont="1">
      <alignment horizontal="center"/>
    </xf>
    <xf borderId="16" fillId="0" fontId="71" numFmtId="0" xfId="0" applyAlignment="1" applyBorder="1" applyFont="1">
      <alignment horizontal="center"/>
    </xf>
    <xf quotePrefix="1" borderId="15" fillId="0" fontId="71" numFmtId="20" xfId="0" applyAlignment="1" applyBorder="1" applyFont="1" applyNumberFormat="1">
      <alignment horizontal="center"/>
    </xf>
    <xf quotePrefix="1" borderId="4" fillId="0" fontId="71" numFmtId="0" xfId="0" applyAlignment="1" applyBorder="1" applyFont="1">
      <alignment horizontal="center"/>
    </xf>
    <xf quotePrefix="1" borderId="117" fillId="0" fontId="71" numFmtId="0" xfId="0" applyAlignment="1" applyBorder="1" applyFont="1">
      <alignment horizontal="center"/>
    </xf>
    <xf quotePrefix="1" borderId="94" fillId="0" fontId="71" numFmtId="0" xfId="0" applyAlignment="1" applyBorder="1" applyFont="1">
      <alignment horizontal="center"/>
    </xf>
    <xf borderId="73" fillId="3" fontId="36" numFmtId="0" xfId="0" applyAlignment="1" applyBorder="1" applyFont="1">
      <alignment horizontal="center"/>
    </xf>
    <xf borderId="73" fillId="3" fontId="63" numFmtId="0" xfId="0" applyAlignment="1" applyBorder="1" applyFont="1">
      <alignment horizontal="center"/>
    </xf>
    <xf quotePrefix="1" borderId="73" fillId="3" fontId="63" numFmtId="0" xfId="0" applyAlignment="1" applyBorder="1" applyFont="1">
      <alignment horizontal="center"/>
    </xf>
    <xf borderId="73" fillId="3" fontId="70" numFmtId="0" xfId="0" applyAlignment="1" applyBorder="1" applyFont="1">
      <alignment horizontal="center"/>
    </xf>
    <xf quotePrefix="1" borderId="61" fillId="3" fontId="71" numFmtId="0" xfId="0" applyAlignment="1" applyBorder="1" applyFont="1">
      <alignment horizontal="center"/>
    </xf>
    <xf quotePrefix="1" borderId="16" fillId="3" fontId="71" numFmtId="0" xfId="0" applyAlignment="1" applyBorder="1" applyFont="1">
      <alignment horizontal="center"/>
    </xf>
    <xf borderId="8" fillId="3" fontId="63" numFmtId="0" xfId="0" applyAlignment="1" applyBorder="1" applyFont="1">
      <alignment horizontal="center"/>
    </xf>
    <xf borderId="109" fillId="0" fontId="16" numFmtId="0" xfId="0" applyAlignment="1" applyBorder="1" applyFont="1">
      <alignment horizontal="center"/>
    </xf>
    <xf borderId="109" fillId="0" fontId="70" numFmtId="0" xfId="0" applyAlignment="1" applyBorder="1" applyFont="1">
      <alignment horizontal="center"/>
    </xf>
    <xf quotePrefix="1" borderId="109" fillId="0" fontId="70" numFmtId="0" xfId="0" applyAlignment="1" applyBorder="1" applyFont="1">
      <alignment horizontal="center"/>
    </xf>
    <xf quotePrefix="1" borderId="114" fillId="0" fontId="71" numFmtId="0" xfId="0" applyAlignment="1" applyBorder="1" applyFont="1">
      <alignment horizontal="center"/>
    </xf>
    <xf quotePrefix="1" borderId="134" fillId="0" fontId="71" numFmtId="0" xfId="0" applyAlignment="1" applyBorder="1" applyFont="1">
      <alignment horizontal="center"/>
    </xf>
    <xf borderId="10" fillId="2" fontId="36" numFmtId="0" xfId="0" applyAlignment="1" applyBorder="1" applyFont="1">
      <alignment horizontal="center"/>
    </xf>
    <xf borderId="72" fillId="2" fontId="36" numFmtId="0" xfId="0" applyAlignment="1" applyBorder="1" applyFont="1">
      <alignment horizontal="center"/>
    </xf>
    <xf quotePrefix="1" borderId="72" fillId="2" fontId="36" numFmtId="0" xfId="0" applyAlignment="1" applyBorder="1" applyFont="1">
      <alignment horizontal="center"/>
    </xf>
    <xf quotePrefix="1" borderId="10" fillId="2" fontId="71" numFmtId="0" xfId="0" applyAlignment="1" applyBorder="1" applyFont="1">
      <alignment horizontal="center"/>
    </xf>
    <xf borderId="12" fillId="2" fontId="71" numFmtId="0" xfId="0" applyAlignment="1" applyBorder="1" applyFont="1">
      <alignment horizontal="center"/>
    </xf>
    <xf borderId="0" fillId="0" fontId="63" numFmtId="0" xfId="0" applyAlignment="1" applyFont="1">
      <alignment horizontal="center"/>
    </xf>
    <xf borderId="15" fillId="2" fontId="36" numFmtId="0" xfId="0" applyAlignment="1" applyBorder="1" applyFont="1">
      <alignment horizontal="center"/>
    </xf>
    <xf borderId="73" fillId="2" fontId="36" numFmtId="0" xfId="0" applyAlignment="1" applyBorder="1" applyFont="1">
      <alignment horizontal="center"/>
    </xf>
    <xf quotePrefix="1" borderId="73" fillId="2" fontId="36" numFmtId="0" xfId="0" applyAlignment="1" applyBorder="1" applyFont="1">
      <alignment horizontal="center"/>
    </xf>
    <xf quotePrefix="1" borderId="15" fillId="2" fontId="71" numFmtId="0" xfId="0" applyAlignment="1" applyBorder="1" applyFont="1">
      <alignment horizontal="center"/>
    </xf>
    <xf borderId="16" fillId="2" fontId="71" numFmtId="0" xfId="0" applyAlignment="1" applyBorder="1" applyFont="1">
      <alignment horizontal="center"/>
    </xf>
    <xf quotePrefix="1" borderId="16" fillId="2" fontId="71" numFmtId="0" xfId="0" applyAlignment="1" applyBorder="1" applyFont="1">
      <alignment horizontal="center"/>
    </xf>
    <xf borderId="20" fillId="2" fontId="36" numFmtId="0" xfId="0" applyAlignment="1" applyBorder="1" applyFont="1">
      <alignment horizontal="center"/>
    </xf>
    <xf borderId="75" fillId="2" fontId="36" numFmtId="0" xfId="0" applyAlignment="1" applyBorder="1" applyFont="1">
      <alignment horizontal="center"/>
    </xf>
    <xf quotePrefix="1" borderId="75" fillId="2" fontId="36" numFmtId="0" xfId="0" applyAlignment="1" applyBorder="1" applyFont="1">
      <alignment horizontal="center"/>
    </xf>
    <xf quotePrefix="1" borderId="20" fillId="2" fontId="71" numFmtId="0" xfId="0" applyAlignment="1" applyBorder="1" applyFont="1">
      <alignment horizontal="center"/>
    </xf>
    <xf borderId="21" fillId="2" fontId="71" numFmtId="0" xfId="0" applyAlignment="1" applyBorder="1" applyFont="1">
      <alignment horizontal="center"/>
    </xf>
    <xf quotePrefix="1" borderId="96" fillId="0" fontId="16" numFmtId="0" xfId="0" applyAlignment="1" applyBorder="1" applyFont="1">
      <alignment horizontal="center"/>
    </xf>
    <xf quotePrefix="1" borderId="73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47.63"/>
    <col customWidth="1" min="3" max="3" width="23.88"/>
    <col customWidth="1" min="4" max="4" width="21.75"/>
    <col customWidth="1" min="5" max="5" width="28.38"/>
    <col customWidth="1" min="6" max="6" width="27.0"/>
    <col customWidth="1" min="7" max="8" width="20.75"/>
    <col customWidth="1" min="9" max="9" width="21.25"/>
    <col customWidth="1" min="10" max="10" width="29.25"/>
    <col customWidth="1" min="11" max="11" width="32.75"/>
    <col customWidth="1" min="12" max="17" width="8.75"/>
    <col customWidth="1" min="18" max="26" width="14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>
      <c r="A2" s="5" t="s">
        <v>1</v>
      </c>
      <c r="B2" s="2"/>
      <c r="C2" s="2"/>
      <c r="D2" s="2"/>
      <c r="E2" s="2"/>
      <c r="F2" s="2"/>
      <c r="G2" s="2"/>
      <c r="H2" s="2"/>
      <c r="I2" s="2"/>
      <c r="J2" s="3"/>
      <c r="K2" s="6"/>
    </row>
    <row r="3">
      <c r="A3" s="7" t="s">
        <v>2</v>
      </c>
      <c r="B3" s="8" t="s">
        <v>2</v>
      </c>
      <c r="C3" s="8" t="s">
        <v>2</v>
      </c>
      <c r="D3" s="9" t="s">
        <v>3</v>
      </c>
      <c r="E3" s="10"/>
      <c r="F3" s="11" t="s">
        <v>4</v>
      </c>
      <c r="G3" s="8" t="s">
        <v>2</v>
      </c>
      <c r="H3" s="12"/>
      <c r="I3" s="13" t="s">
        <v>5</v>
      </c>
      <c r="J3" s="14"/>
      <c r="K3" s="15" t="s">
        <v>6</v>
      </c>
    </row>
    <row r="4">
      <c r="A4" s="16"/>
      <c r="B4" s="10"/>
      <c r="C4" s="10"/>
      <c r="D4" s="17"/>
      <c r="E4" s="10"/>
      <c r="F4" s="18"/>
      <c r="G4" s="18" t="s">
        <v>7</v>
      </c>
      <c r="H4" s="19" t="s">
        <v>8</v>
      </c>
      <c r="I4" s="20"/>
      <c r="J4" s="21"/>
      <c r="K4" s="4"/>
    </row>
    <row r="5">
      <c r="A5" s="16"/>
      <c r="B5" s="17" t="s">
        <v>9</v>
      </c>
      <c r="C5" s="17"/>
      <c r="D5" s="17"/>
      <c r="E5" s="17"/>
      <c r="F5" s="17"/>
      <c r="G5" s="17"/>
      <c r="H5" s="22">
        <f>H6-TIME(,8,)</f>
        <v>0.3034722222</v>
      </c>
      <c r="I5" s="23"/>
      <c r="J5" s="24" t="s">
        <v>2</v>
      </c>
      <c r="K5" s="25" t="s">
        <v>10</v>
      </c>
    </row>
    <row r="6">
      <c r="A6" s="16"/>
      <c r="B6" s="17" t="s">
        <v>11</v>
      </c>
      <c r="C6" s="17"/>
      <c r="D6" s="17"/>
      <c r="E6" s="17"/>
      <c r="F6" s="17"/>
      <c r="G6" s="17"/>
      <c r="H6" s="22">
        <v>0.3090277777777778</v>
      </c>
      <c r="I6" s="23"/>
      <c r="J6" s="24"/>
    </row>
    <row r="7">
      <c r="A7" s="16"/>
      <c r="B7" s="17"/>
      <c r="C7" s="17"/>
      <c r="D7" s="17"/>
      <c r="E7" s="17"/>
      <c r="F7" s="17"/>
      <c r="G7" s="17"/>
      <c r="H7" s="22"/>
      <c r="I7" s="26"/>
      <c r="J7" s="24" t="s">
        <v>2</v>
      </c>
    </row>
    <row r="8">
      <c r="A8" s="16" t="s">
        <v>12</v>
      </c>
      <c r="B8" s="17" t="s">
        <v>13</v>
      </c>
      <c r="C8" s="17"/>
      <c r="D8" s="17"/>
      <c r="E8" s="17"/>
      <c r="F8" s="17"/>
      <c r="G8" s="17"/>
      <c r="H8" s="22">
        <v>0.34375</v>
      </c>
      <c r="I8" s="23"/>
      <c r="J8" s="27"/>
    </row>
    <row r="9">
      <c r="A9" s="16"/>
      <c r="B9" s="17"/>
      <c r="C9" s="17"/>
      <c r="D9" s="17"/>
      <c r="E9" s="17"/>
      <c r="F9" s="17"/>
      <c r="G9" s="17"/>
      <c r="H9" s="28"/>
      <c r="I9" s="29"/>
      <c r="J9" s="30"/>
    </row>
    <row r="10">
      <c r="A10" s="16" t="s">
        <v>14</v>
      </c>
      <c r="B10" s="17" t="s">
        <v>15</v>
      </c>
      <c r="C10" s="17"/>
      <c r="D10" s="17"/>
      <c r="E10" s="17"/>
      <c r="F10" s="17"/>
      <c r="G10" s="28">
        <v>0.4131944444444444</v>
      </c>
      <c r="H10" s="31"/>
      <c r="I10" s="32"/>
      <c r="J10" s="30"/>
    </row>
    <row r="11">
      <c r="A11" s="16"/>
      <c r="B11" s="17"/>
      <c r="C11" s="17"/>
      <c r="D11" s="17"/>
      <c r="E11" s="17"/>
      <c r="F11" s="17"/>
      <c r="G11" s="17"/>
      <c r="H11" s="22"/>
      <c r="I11" s="23"/>
      <c r="J11" s="30"/>
    </row>
    <row r="12">
      <c r="A12" s="16"/>
      <c r="B12" s="17" t="s">
        <v>16</v>
      </c>
      <c r="C12" s="17"/>
      <c r="D12" s="17"/>
      <c r="E12" s="17"/>
      <c r="F12" s="17"/>
      <c r="G12" s="17"/>
      <c r="H12" s="22">
        <v>0.4618055555555556</v>
      </c>
      <c r="I12" s="23"/>
      <c r="J12" s="27"/>
    </row>
    <row r="13">
      <c r="A13" s="16"/>
      <c r="B13" s="17"/>
      <c r="C13" s="17"/>
      <c r="D13" s="17"/>
      <c r="E13" s="17"/>
      <c r="F13" s="17"/>
      <c r="G13" s="17"/>
      <c r="H13" s="22"/>
      <c r="I13" s="26"/>
      <c r="J13" s="30"/>
    </row>
    <row r="14" ht="27.0" customHeight="1">
      <c r="A14" s="16"/>
      <c r="B14" s="17"/>
      <c r="D14" s="9" t="s">
        <v>3</v>
      </c>
      <c r="E14" s="10"/>
      <c r="F14" s="11" t="s">
        <v>4</v>
      </c>
      <c r="G14" s="17"/>
      <c r="H14" s="22"/>
      <c r="I14" s="26"/>
      <c r="J14" s="33"/>
    </row>
    <row r="15" ht="27.0" customHeight="1">
      <c r="A15" s="16"/>
      <c r="B15" s="17"/>
      <c r="C15" s="17"/>
      <c r="D15" s="17"/>
      <c r="E15" s="10"/>
      <c r="F15" s="17"/>
      <c r="G15" s="17"/>
      <c r="H15" s="22"/>
      <c r="I15" s="26"/>
      <c r="J15" s="33"/>
      <c r="K15" s="25" t="s">
        <v>17</v>
      </c>
    </row>
    <row r="16">
      <c r="A16" s="16"/>
      <c r="I16" s="23"/>
      <c r="J16" s="30"/>
      <c r="K16" s="4"/>
    </row>
    <row r="17">
      <c r="A17" s="16"/>
      <c r="B17" s="17" t="s">
        <v>9</v>
      </c>
      <c r="C17" s="17"/>
      <c r="D17" s="17"/>
      <c r="E17" s="17"/>
      <c r="F17" s="17"/>
      <c r="G17" s="17"/>
      <c r="H17" s="19">
        <v>0.6576388888888889</v>
      </c>
      <c r="I17" s="23"/>
      <c r="J17" s="30"/>
      <c r="K17" s="4"/>
    </row>
    <row r="18">
      <c r="A18" s="16"/>
      <c r="B18" s="17" t="s">
        <v>11</v>
      </c>
      <c r="C18" s="17"/>
      <c r="D18" s="17"/>
      <c r="E18" s="17"/>
      <c r="F18" s="17"/>
      <c r="G18" s="17"/>
      <c r="H18" s="19">
        <v>0.6597222222222222</v>
      </c>
      <c r="I18" s="23"/>
      <c r="J18" s="30"/>
      <c r="K18" s="4"/>
    </row>
    <row r="19">
      <c r="A19" s="16"/>
      <c r="B19" s="17"/>
      <c r="C19" s="17"/>
      <c r="D19" s="17"/>
      <c r="E19" s="17"/>
      <c r="F19" s="17"/>
      <c r="G19" s="17"/>
      <c r="H19" s="19"/>
      <c r="I19" s="23"/>
      <c r="J19" s="30"/>
      <c r="K19" s="4"/>
    </row>
    <row r="20">
      <c r="A20" s="16" t="s">
        <v>18</v>
      </c>
      <c r="B20" s="17" t="s">
        <v>19</v>
      </c>
      <c r="C20" s="17"/>
      <c r="D20" s="17"/>
      <c r="E20" s="17"/>
      <c r="F20" s="17"/>
      <c r="G20" s="17"/>
      <c r="H20" s="19">
        <v>0.7013888888888888</v>
      </c>
      <c r="I20" s="23"/>
      <c r="J20" s="30"/>
      <c r="K20" s="4"/>
    </row>
    <row r="21" ht="15.75" customHeight="1">
      <c r="A21" s="16"/>
      <c r="B21" s="10"/>
      <c r="C21" s="17"/>
      <c r="D21" s="17"/>
      <c r="E21" s="10"/>
      <c r="F21" s="17"/>
      <c r="G21" s="17"/>
      <c r="H21" s="34"/>
      <c r="I21" s="26"/>
      <c r="J21" s="30"/>
      <c r="K21" s="4"/>
    </row>
    <row r="22" ht="15.75" customHeight="1">
      <c r="A22" s="16"/>
      <c r="B22" s="17" t="s">
        <v>20</v>
      </c>
      <c r="C22" s="18"/>
      <c r="D22" s="17"/>
      <c r="E22" s="10"/>
      <c r="F22" s="17"/>
      <c r="G22" s="17"/>
      <c r="H22" s="19">
        <v>0.7152777777777778</v>
      </c>
      <c r="I22" s="23"/>
      <c r="J22" s="35"/>
      <c r="K22" s="4"/>
    </row>
    <row r="23" ht="15.75" customHeight="1">
      <c r="A23" s="16"/>
      <c r="B23" s="10" t="s">
        <v>21</v>
      </c>
      <c r="C23" s="17"/>
      <c r="D23" s="17"/>
      <c r="E23" s="17"/>
      <c r="F23" s="17"/>
      <c r="G23" s="17"/>
      <c r="H23" s="18"/>
      <c r="I23" s="26"/>
      <c r="J23" s="36"/>
      <c r="K23" s="4"/>
    </row>
    <row r="24" ht="15.75" customHeight="1">
      <c r="A24" s="16" t="s">
        <v>14</v>
      </c>
      <c r="B24" s="17" t="s">
        <v>22</v>
      </c>
      <c r="C24" s="10"/>
      <c r="D24" s="10"/>
      <c r="E24" s="10"/>
      <c r="F24" s="10"/>
      <c r="G24" s="37">
        <v>0.7881944444444444</v>
      </c>
      <c r="H24" s="38"/>
      <c r="I24" s="32"/>
      <c r="J24" s="36"/>
      <c r="K24" s="4"/>
    </row>
    <row r="25" ht="15.75" customHeight="1">
      <c r="A25" s="16"/>
      <c r="B25" s="17"/>
      <c r="C25" s="10"/>
      <c r="D25" s="10"/>
      <c r="E25" s="10"/>
      <c r="F25" s="10"/>
      <c r="G25" s="10"/>
      <c r="H25" s="18"/>
      <c r="I25" s="26"/>
      <c r="J25" s="36"/>
      <c r="K25" s="4"/>
    </row>
    <row r="26" ht="15.75" customHeight="1">
      <c r="A26" s="16"/>
      <c r="B26" s="17" t="s">
        <v>23</v>
      </c>
      <c r="C26" s="10"/>
      <c r="D26" s="10"/>
      <c r="E26" s="10"/>
      <c r="F26" s="10"/>
      <c r="G26" s="10"/>
      <c r="H26" s="19">
        <v>0.8173611111111111</v>
      </c>
      <c r="I26" s="23"/>
      <c r="J26" s="35"/>
      <c r="K26" s="4"/>
    </row>
    <row r="27" ht="15.75" customHeight="1">
      <c r="A27" s="16"/>
      <c r="B27" s="17"/>
      <c r="C27" s="17"/>
      <c r="D27" s="10"/>
      <c r="E27" s="10"/>
      <c r="F27" s="10"/>
      <c r="G27" s="10"/>
      <c r="H27" s="22"/>
      <c r="I27" s="23"/>
      <c r="J27" s="24" t="s">
        <v>2</v>
      </c>
      <c r="K27" s="4"/>
    </row>
    <row r="28" ht="15.75" customHeight="1">
      <c r="A28" s="16"/>
      <c r="B28" s="17"/>
      <c r="C28" s="10"/>
      <c r="D28" s="10"/>
      <c r="E28" s="10"/>
      <c r="G28" s="39" t="s">
        <v>24</v>
      </c>
      <c r="H28" s="40">
        <f>H26-H5</f>
        <v>0.5138888889</v>
      </c>
      <c r="I28" s="41" t="s">
        <v>25</v>
      </c>
      <c r="J28" s="42"/>
      <c r="K28" s="4"/>
    </row>
    <row r="29" ht="15.75" customHeight="1">
      <c r="A29" s="16" t="s">
        <v>2</v>
      </c>
      <c r="B29" s="10"/>
      <c r="C29" s="17"/>
      <c r="D29" s="10"/>
      <c r="E29" s="10"/>
      <c r="G29" s="43" t="s">
        <v>26</v>
      </c>
      <c r="H29" s="44">
        <f>H17-H12</f>
        <v>0.1958333333</v>
      </c>
      <c r="I29" s="45" t="s">
        <v>27</v>
      </c>
      <c r="J29" s="46"/>
      <c r="K29" s="4"/>
    </row>
    <row r="30" ht="15.75" customHeight="1">
      <c r="A30" s="47" t="s">
        <v>2</v>
      </c>
      <c r="B30" s="48" t="s">
        <v>2</v>
      </c>
      <c r="C30" s="49" t="s">
        <v>2</v>
      </c>
      <c r="D30" s="49" t="s">
        <v>2</v>
      </c>
      <c r="E30" s="49" t="s">
        <v>2</v>
      </c>
      <c r="G30" s="50" t="s">
        <v>28</v>
      </c>
      <c r="H30" s="51">
        <f>H28-H29</f>
        <v>0.3180555556</v>
      </c>
      <c r="I30" s="52" t="s">
        <v>29</v>
      </c>
      <c r="J30" s="53"/>
      <c r="K30" s="4"/>
    </row>
    <row r="31" ht="15.75" customHeight="1">
      <c r="A31" s="54" t="s">
        <v>30</v>
      </c>
      <c r="B31" s="55"/>
      <c r="C31" s="55"/>
      <c r="D31" s="55"/>
      <c r="E31" s="55"/>
      <c r="F31" s="55"/>
      <c r="G31" s="55"/>
      <c r="H31" s="55"/>
      <c r="I31" s="55"/>
      <c r="J31" s="56"/>
      <c r="K31" s="4"/>
    </row>
    <row r="32" ht="15.75" customHeight="1">
      <c r="A32" s="57" t="s">
        <v>31</v>
      </c>
      <c r="B32" s="58"/>
      <c r="C32" s="58"/>
      <c r="D32" s="58"/>
      <c r="E32" s="58"/>
      <c r="F32" s="58"/>
      <c r="G32" s="58"/>
      <c r="H32" s="58"/>
      <c r="I32" s="58"/>
      <c r="J32" s="59"/>
    </row>
    <row r="33" ht="15.75" customHeight="1">
      <c r="A33" s="60" t="s">
        <v>32</v>
      </c>
      <c r="B33" s="61"/>
      <c r="C33" s="61"/>
      <c r="D33" s="61"/>
      <c r="E33" s="61"/>
      <c r="F33" s="61"/>
      <c r="G33" s="61"/>
      <c r="H33" s="61"/>
      <c r="I33" s="61"/>
      <c r="J33" s="62"/>
    </row>
    <row r="34" ht="15.75" customHeight="1">
      <c r="A34" s="63" t="s">
        <v>33</v>
      </c>
      <c r="B34" s="64"/>
      <c r="C34" s="64"/>
      <c r="D34" s="64"/>
      <c r="E34" s="64"/>
      <c r="F34" s="64"/>
      <c r="G34" s="64"/>
      <c r="H34" s="64"/>
      <c r="I34" s="64"/>
      <c r="J34" s="65"/>
    </row>
    <row r="35" ht="50.25" customHeight="1">
      <c r="A35" s="66" t="s">
        <v>0</v>
      </c>
      <c r="B35" s="67"/>
      <c r="C35" s="67"/>
      <c r="D35" s="67"/>
      <c r="E35" s="67"/>
      <c r="F35" s="67"/>
      <c r="G35" s="67"/>
      <c r="H35" s="67"/>
      <c r="I35" s="67"/>
      <c r="J35" s="68"/>
    </row>
    <row r="36" ht="15.75" customHeight="1">
      <c r="A36" s="69" t="s">
        <v>34</v>
      </c>
      <c r="B36" s="2"/>
      <c r="C36" s="2"/>
      <c r="D36" s="2"/>
      <c r="E36" s="2"/>
      <c r="F36" s="2"/>
      <c r="G36" s="2"/>
      <c r="H36" s="2"/>
      <c r="I36" s="2"/>
      <c r="J36" s="3"/>
    </row>
    <row r="37" ht="15.75" customHeight="1">
      <c r="A37" s="16" t="s">
        <v>2</v>
      </c>
      <c r="B37" s="10" t="s">
        <v>2</v>
      </c>
      <c r="C37" s="70"/>
      <c r="D37" s="9" t="s">
        <v>3</v>
      </c>
      <c r="E37" s="17"/>
      <c r="F37" s="11" t="s">
        <v>35</v>
      </c>
      <c r="G37" s="10" t="s">
        <v>2</v>
      </c>
      <c r="H37" s="71" t="s">
        <v>2</v>
      </c>
      <c r="I37" s="13" t="s">
        <v>5</v>
      </c>
      <c r="J37" s="14"/>
      <c r="K37" s="15" t="s">
        <v>36</v>
      </c>
    </row>
    <row r="38" ht="15.75" customHeight="1">
      <c r="A38" s="16"/>
      <c r="B38" s="10"/>
      <c r="C38" s="17"/>
      <c r="D38" s="17"/>
      <c r="E38" s="17"/>
      <c r="F38" s="17"/>
      <c r="G38" s="18" t="s">
        <v>7</v>
      </c>
      <c r="H38" s="19" t="s">
        <v>8</v>
      </c>
      <c r="I38" s="72"/>
      <c r="J38" s="21"/>
      <c r="K38" s="4"/>
    </row>
    <row r="39" ht="15.75" customHeight="1">
      <c r="A39" s="16"/>
      <c r="B39" s="17" t="s">
        <v>9</v>
      </c>
      <c r="C39" s="17"/>
      <c r="D39" s="17"/>
      <c r="E39" s="17"/>
      <c r="F39" s="17"/>
      <c r="G39" s="17"/>
      <c r="H39" s="22">
        <f>H40-TIME(,8,)</f>
        <v>0.2763888889</v>
      </c>
      <c r="I39" s="73"/>
      <c r="J39" s="21" t="s">
        <v>2</v>
      </c>
      <c r="K39" s="15" t="s">
        <v>37</v>
      </c>
    </row>
    <row r="40" ht="15.75" customHeight="1">
      <c r="A40" s="16"/>
      <c r="B40" s="17" t="s">
        <v>11</v>
      </c>
      <c r="C40" s="17"/>
      <c r="D40" s="17"/>
      <c r="E40" s="17"/>
      <c r="F40" s="17"/>
      <c r="G40" s="17"/>
      <c r="H40" s="19">
        <v>0.28194444444444444</v>
      </c>
      <c r="I40" s="74"/>
      <c r="J40" s="21" t="s">
        <v>2</v>
      </c>
      <c r="K40" s="4"/>
    </row>
    <row r="41" ht="15.75" customHeight="1">
      <c r="A41" s="16"/>
      <c r="B41" s="17"/>
      <c r="C41" s="17"/>
      <c r="D41" s="17"/>
      <c r="E41" s="17"/>
      <c r="F41" s="17"/>
      <c r="G41" s="17"/>
      <c r="H41" s="19"/>
      <c r="I41" s="72"/>
      <c r="J41" s="21" t="s">
        <v>2</v>
      </c>
      <c r="K41" s="4"/>
    </row>
    <row r="42" ht="15.75" customHeight="1">
      <c r="A42" s="16" t="s">
        <v>38</v>
      </c>
      <c r="B42" s="17" t="s">
        <v>39</v>
      </c>
      <c r="C42" s="17"/>
      <c r="D42" s="17"/>
      <c r="E42" s="17"/>
      <c r="F42" s="17"/>
      <c r="G42" s="17"/>
      <c r="H42" s="19">
        <v>0.3125</v>
      </c>
      <c r="I42" s="74"/>
      <c r="J42" s="27">
        <v>17.7</v>
      </c>
      <c r="K42" s="4"/>
    </row>
    <row r="43" ht="15.75" customHeight="1">
      <c r="A43" s="16"/>
      <c r="B43" s="75" t="s">
        <v>40</v>
      </c>
      <c r="C43" s="10"/>
      <c r="D43" s="10"/>
      <c r="E43" s="17"/>
      <c r="F43" s="10"/>
      <c r="G43" s="10"/>
      <c r="H43" s="37"/>
      <c r="I43" s="76"/>
      <c r="J43" s="21" t="s">
        <v>2</v>
      </c>
      <c r="K43" s="4"/>
    </row>
    <row r="44" ht="15.75" customHeight="1">
      <c r="A44" s="16" t="s">
        <v>14</v>
      </c>
      <c r="B44" s="17" t="s">
        <v>41</v>
      </c>
      <c r="C44" s="17"/>
      <c r="D44" s="17"/>
      <c r="E44" s="17"/>
      <c r="F44" s="17"/>
      <c r="G44" s="37">
        <v>0.3888888888888889</v>
      </c>
      <c r="H44" s="31"/>
      <c r="I44" s="77"/>
      <c r="J44" s="21">
        <v>26.2</v>
      </c>
      <c r="K44" s="4"/>
    </row>
    <row r="45" ht="15.75" customHeight="1">
      <c r="A45" s="16"/>
      <c r="B45" s="17"/>
      <c r="C45" s="10"/>
      <c r="D45" s="17"/>
      <c r="E45" s="17"/>
      <c r="F45" s="17"/>
      <c r="G45" s="17"/>
      <c r="H45" s="78"/>
      <c r="I45" s="79"/>
      <c r="J45" s="21" t="s">
        <v>2</v>
      </c>
      <c r="K45" s="4"/>
    </row>
    <row r="46" ht="15.75" customHeight="1">
      <c r="A46" s="16"/>
      <c r="B46" s="17" t="s">
        <v>23</v>
      </c>
      <c r="C46" s="17"/>
      <c r="D46" s="17"/>
      <c r="E46" s="17"/>
      <c r="F46" s="17"/>
      <c r="G46" s="17"/>
      <c r="H46" s="19">
        <v>0.4326388888888889</v>
      </c>
      <c r="I46" s="74"/>
      <c r="J46" s="27">
        <v>13.3</v>
      </c>
      <c r="K46" s="4"/>
    </row>
    <row r="47" ht="15.75" customHeight="1">
      <c r="A47" s="16"/>
      <c r="B47" s="17"/>
      <c r="C47" s="17"/>
      <c r="D47" s="17"/>
      <c r="E47" s="17"/>
      <c r="F47" s="17"/>
      <c r="G47" s="17"/>
      <c r="H47" s="19"/>
      <c r="I47" s="74"/>
      <c r="J47" s="21"/>
      <c r="K47" s="4"/>
    </row>
    <row r="48" ht="15.75" customHeight="1">
      <c r="A48" s="16"/>
      <c r="B48" s="17"/>
      <c r="C48" s="17"/>
      <c r="D48" s="18" t="s">
        <v>42</v>
      </c>
      <c r="G48" s="17"/>
      <c r="H48" s="19"/>
      <c r="I48" s="74"/>
      <c r="J48" s="21"/>
      <c r="K48" s="4"/>
    </row>
    <row r="49" ht="15.75" customHeight="1">
      <c r="A49" s="16"/>
      <c r="B49" s="17"/>
      <c r="C49" s="17"/>
      <c r="D49" s="17"/>
      <c r="E49" s="17"/>
      <c r="F49" s="17"/>
      <c r="G49" s="17"/>
      <c r="H49" s="19"/>
      <c r="I49" s="72"/>
      <c r="J49" s="21" t="s">
        <v>2</v>
      </c>
      <c r="K49" s="4"/>
    </row>
    <row r="50" ht="15.75" customHeight="1">
      <c r="A50" s="16"/>
      <c r="B50" s="17"/>
      <c r="C50" s="17"/>
      <c r="D50" s="9" t="s">
        <v>3</v>
      </c>
      <c r="E50" s="17"/>
      <c r="F50" s="11" t="s">
        <v>35</v>
      </c>
      <c r="G50" s="17"/>
      <c r="H50" s="19"/>
      <c r="I50" s="72"/>
      <c r="J50" s="21" t="s">
        <v>2</v>
      </c>
      <c r="K50" s="15" t="s">
        <v>43</v>
      </c>
    </row>
    <row r="51" ht="15.75" customHeight="1">
      <c r="A51" s="16"/>
      <c r="B51" s="17" t="s">
        <v>9</v>
      </c>
      <c r="C51" s="17"/>
      <c r="D51" s="17"/>
      <c r="E51" s="17"/>
      <c r="F51" s="17"/>
      <c r="G51" s="17"/>
      <c r="H51" s="19">
        <v>0.6368055555555555</v>
      </c>
      <c r="I51" s="74"/>
      <c r="J51" s="21" t="s">
        <v>2</v>
      </c>
      <c r="K51" s="4"/>
    </row>
    <row r="52" ht="15.75" customHeight="1">
      <c r="A52" s="16"/>
      <c r="B52" s="17" t="s">
        <v>11</v>
      </c>
      <c r="C52" s="17"/>
      <c r="D52" s="17"/>
      <c r="E52" s="17"/>
      <c r="F52" s="17"/>
      <c r="G52" s="17"/>
      <c r="H52" s="19">
        <v>0.638888888888889</v>
      </c>
      <c r="I52" s="74"/>
      <c r="J52" s="21" t="s">
        <v>2</v>
      </c>
      <c r="K52" s="4"/>
    </row>
    <row r="53" ht="15.75" customHeight="1">
      <c r="A53" s="16"/>
      <c r="B53" s="17"/>
      <c r="C53" s="17"/>
      <c r="D53" s="17"/>
      <c r="E53" s="17"/>
      <c r="F53" s="17"/>
      <c r="G53" s="17"/>
      <c r="H53" s="19"/>
      <c r="I53" s="72"/>
      <c r="J53" s="21" t="s">
        <v>2</v>
      </c>
      <c r="K53" s="4"/>
    </row>
    <row r="54" ht="15.75" customHeight="1">
      <c r="A54" s="16" t="s">
        <v>44</v>
      </c>
      <c r="B54" s="17" t="s">
        <v>45</v>
      </c>
      <c r="C54" s="17"/>
      <c r="D54" s="17"/>
      <c r="E54" s="17"/>
      <c r="F54" s="17"/>
      <c r="G54" s="17"/>
      <c r="H54" s="19">
        <v>0.6736111111111112</v>
      </c>
      <c r="I54" s="74"/>
      <c r="J54" s="27">
        <v>23.3</v>
      </c>
      <c r="K54" s="4"/>
    </row>
    <row r="55" ht="15.75" customHeight="1">
      <c r="A55" s="16"/>
      <c r="B55" s="17"/>
      <c r="C55" s="17"/>
      <c r="D55" s="17"/>
      <c r="E55" s="17"/>
      <c r="F55" s="17"/>
      <c r="G55" s="17"/>
      <c r="H55" s="19"/>
      <c r="I55" s="72"/>
      <c r="J55" s="21" t="s">
        <v>2</v>
      </c>
      <c r="K55" s="4"/>
    </row>
    <row r="56" ht="15.75" customHeight="1">
      <c r="A56" s="16" t="s">
        <v>14</v>
      </c>
      <c r="B56" s="17" t="s">
        <v>46</v>
      </c>
      <c r="C56" s="17"/>
      <c r="D56" s="10"/>
      <c r="E56" s="10"/>
      <c r="F56" s="10"/>
      <c r="G56" s="37">
        <v>0.7708333333333334</v>
      </c>
      <c r="H56" s="31"/>
      <c r="I56" s="77"/>
      <c r="J56" s="21">
        <v>28.64</v>
      </c>
      <c r="K56" s="4"/>
    </row>
    <row r="57" ht="15.75" customHeight="1">
      <c r="A57" s="16"/>
      <c r="B57" s="17"/>
      <c r="C57" s="17"/>
      <c r="D57" s="17"/>
      <c r="E57" s="17"/>
      <c r="F57" s="17"/>
      <c r="G57" s="17"/>
      <c r="H57" s="19"/>
      <c r="I57" s="72"/>
      <c r="J57" s="21" t="s">
        <v>2</v>
      </c>
      <c r="K57" s="4"/>
    </row>
    <row r="58" ht="15.75" customHeight="1">
      <c r="A58" s="16"/>
      <c r="B58" s="17" t="s">
        <v>23</v>
      </c>
      <c r="C58" s="17"/>
      <c r="D58" s="17"/>
      <c r="E58" s="17"/>
      <c r="F58" s="17"/>
      <c r="G58" s="17"/>
      <c r="H58" s="19">
        <v>0.7986111111111112</v>
      </c>
      <c r="I58" s="74"/>
      <c r="J58" s="27">
        <v>13.9</v>
      </c>
      <c r="K58" s="4"/>
    </row>
    <row r="59" ht="15.75" customHeight="1">
      <c r="A59" s="16"/>
      <c r="B59" s="17"/>
      <c r="C59" s="17"/>
      <c r="D59" s="17"/>
      <c r="E59" s="17"/>
      <c r="F59" s="17"/>
      <c r="G59" s="17"/>
      <c r="H59" s="78"/>
      <c r="I59" s="80"/>
      <c r="J59" s="81" t="s">
        <v>2</v>
      </c>
      <c r="K59" s="4"/>
    </row>
    <row r="60" ht="15.75" customHeight="1">
      <c r="A60" s="16"/>
      <c r="B60" s="17"/>
      <c r="C60" s="17"/>
      <c r="D60" s="17"/>
      <c r="E60" s="17"/>
      <c r="F60" s="10"/>
      <c r="G60" s="39" t="s">
        <v>24</v>
      </c>
      <c r="H60" s="40">
        <f>H58-H39</f>
        <v>0.5222222222</v>
      </c>
      <c r="I60" s="41" t="s">
        <v>25</v>
      </c>
      <c r="J60" s="82">
        <f>J44+J56</f>
        <v>54.84</v>
      </c>
      <c r="K60" s="4"/>
    </row>
    <row r="61" ht="15.75" customHeight="1">
      <c r="A61" s="16"/>
      <c r="B61" s="17"/>
      <c r="C61" s="17"/>
      <c r="D61" s="17"/>
      <c r="E61" s="17"/>
      <c r="F61" s="10"/>
      <c r="G61" s="43" t="s">
        <v>26</v>
      </c>
      <c r="H61" s="44">
        <f>H51-H46</f>
        <v>0.2041666667</v>
      </c>
      <c r="I61" s="45" t="s">
        <v>27</v>
      </c>
      <c r="J61" s="83">
        <f>J42+J46+J54+J58</f>
        <v>68.2</v>
      </c>
      <c r="K61" s="4"/>
    </row>
    <row r="62" ht="15.75" customHeight="1">
      <c r="A62" s="16"/>
      <c r="B62" s="17"/>
      <c r="C62" s="17"/>
      <c r="D62" s="17"/>
      <c r="E62" s="17"/>
      <c r="F62" s="10"/>
      <c r="G62" s="50" t="s">
        <v>28</v>
      </c>
      <c r="H62" s="51">
        <f>H60-H61</f>
        <v>0.3180555556</v>
      </c>
      <c r="I62" s="52" t="s">
        <v>29</v>
      </c>
      <c r="J62" s="84">
        <f>SUM(J60:J61)</f>
        <v>123.04</v>
      </c>
      <c r="K62" s="4"/>
    </row>
    <row r="63" ht="15.75" customHeight="1">
      <c r="A63" s="54" t="s">
        <v>30</v>
      </c>
      <c r="B63" s="55"/>
      <c r="C63" s="55"/>
      <c r="D63" s="55"/>
      <c r="E63" s="55"/>
      <c r="F63" s="55"/>
      <c r="G63" s="55"/>
      <c r="H63" s="55"/>
      <c r="I63" s="55"/>
      <c r="J63" s="56"/>
      <c r="K63" s="4"/>
    </row>
    <row r="64" ht="15.75" customHeight="1">
      <c r="A64" s="60" t="s">
        <v>31</v>
      </c>
      <c r="B64" s="61"/>
      <c r="C64" s="61"/>
      <c r="D64" s="61"/>
      <c r="E64" s="61"/>
      <c r="F64" s="61"/>
      <c r="G64" s="61"/>
      <c r="H64" s="61"/>
      <c r="I64" s="61"/>
      <c r="J64" s="62"/>
      <c r="K64" s="4"/>
    </row>
    <row r="65" ht="15.75" customHeight="1">
      <c r="A65" s="60" t="s">
        <v>32</v>
      </c>
      <c r="B65" s="61"/>
      <c r="C65" s="61"/>
      <c r="D65" s="61"/>
      <c r="E65" s="61"/>
      <c r="F65" s="61"/>
      <c r="G65" s="61"/>
      <c r="H65" s="61"/>
      <c r="I65" s="61"/>
      <c r="J65" s="62"/>
      <c r="K65" s="4"/>
    </row>
    <row r="66" ht="15.75" customHeight="1">
      <c r="A66" s="63" t="s">
        <v>33</v>
      </c>
      <c r="B66" s="64"/>
      <c r="C66" s="64"/>
      <c r="D66" s="64"/>
      <c r="E66" s="64"/>
      <c r="F66" s="64"/>
      <c r="G66" s="64"/>
      <c r="H66" s="64"/>
      <c r="I66" s="64"/>
      <c r="J66" s="65"/>
      <c r="K66" s="4"/>
    </row>
    <row r="67" ht="15.75" customHeight="1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3"/>
      <c r="K67" s="4"/>
    </row>
    <row r="68" ht="15.75" customHeight="1">
      <c r="A68" s="69" t="s">
        <v>47</v>
      </c>
      <c r="B68" s="2"/>
      <c r="C68" s="2"/>
      <c r="D68" s="2"/>
      <c r="E68" s="2"/>
      <c r="F68" s="2"/>
      <c r="G68" s="2"/>
      <c r="H68" s="2"/>
      <c r="I68" s="2"/>
      <c r="J68" s="3"/>
      <c r="K68" s="85" t="s">
        <v>48</v>
      </c>
      <c r="L68" s="86"/>
    </row>
    <row r="69" ht="15.75" customHeight="1">
      <c r="A69" s="87"/>
      <c r="B69" s="88"/>
      <c r="C69" s="88"/>
      <c r="D69" s="9" t="s">
        <v>3</v>
      </c>
      <c r="E69" s="89"/>
      <c r="F69" s="11" t="s">
        <v>49</v>
      </c>
      <c r="G69" s="88"/>
      <c r="H69" s="90"/>
      <c r="I69" s="13" t="s">
        <v>5</v>
      </c>
      <c r="J69" s="14"/>
      <c r="K69" s="91" t="s">
        <v>50</v>
      </c>
    </row>
    <row r="70" ht="15.75" customHeight="1">
      <c r="A70" s="92" t="s">
        <v>2</v>
      </c>
      <c r="B70" s="10" t="s">
        <v>2</v>
      </c>
      <c r="C70" s="10" t="s">
        <v>2</v>
      </c>
      <c r="F70" s="10" t="s">
        <v>2</v>
      </c>
      <c r="G70" s="18" t="s">
        <v>7</v>
      </c>
      <c r="H70" s="19" t="s">
        <v>8</v>
      </c>
      <c r="I70" s="72"/>
      <c r="J70" s="30" t="s">
        <v>2</v>
      </c>
    </row>
    <row r="71" ht="15.75" customHeight="1">
      <c r="A71" s="92"/>
      <c r="B71" s="17"/>
      <c r="C71" s="17"/>
      <c r="D71" s="17"/>
      <c r="E71" s="10"/>
      <c r="F71" s="10"/>
      <c r="G71" s="93"/>
      <c r="H71" s="22"/>
      <c r="I71" s="73"/>
      <c r="J71" s="30" t="s">
        <v>2</v>
      </c>
      <c r="K71" s="91" t="s">
        <v>51</v>
      </c>
    </row>
    <row r="72" ht="15.75" customHeight="1">
      <c r="A72" s="92" t="s">
        <v>2</v>
      </c>
      <c r="B72" s="17" t="s">
        <v>9</v>
      </c>
      <c r="C72" s="17"/>
      <c r="D72" s="10" t="s">
        <v>2</v>
      </c>
      <c r="E72" s="10" t="s">
        <v>2</v>
      </c>
      <c r="F72" s="17" t="s">
        <v>2</v>
      </c>
      <c r="G72" s="93" t="s">
        <v>2</v>
      </c>
      <c r="H72" s="19">
        <v>0.6090277777777777</v>
      </c>
      <c r="I72" s="74"/>
      <c r="J72" s="30"/>
    </row>
    <row r="73" ht="15.75" customHeight="1">
      <c r="A73" s="92" t="s">
        <v>2</v>
      </c>
      <c r="B73" s="17" t="s">
        <v>11</v>
      </c>
      <c r="C73" s="17"/>
      <c r="D73" s="10" t="s">
        <v>2</v>
      </c>
      <c r="E73" s="10" t="s">
        <v>2</v>
      </c>
      <c r="F73" s="17" t="s">
        <v>2</v>
      </c>
      <c r="G73" s="93" t="s">
        <v>2</v>
      </c>
      <c r="H73" s="19">
        <v>0.6145833333333334</v>
      </c>
      <c r="I73" s="74"/>
      <c r="J73" s="30"/>
    </row>
    <row r="74" ht="15.75" customHeight="1">
      <c r="A74" s="92"/>
      <c r="B74" s="17"/>
      <c r="C74" s="17"/>
      <c r="D74" s="10"/>
      <c r="E74" s="10"/>
      <c r="F74" s="17"/>
      <c r="G74" s="93"/>
      <c r="H74" s="19"/>
      <c r="I74" s="74"/>
      <c r="J74" s="30"/>
    </row>
    <row r="75" ht="15.75" customHeight="1">
      <c r="A75" s="92"/>
      <c r="B75" s="17"/>
      <c r="C75" s="17"/>
      <c r="D75" s="10"/>
      <c r="E75" s="10"/>
      <c r="F75" s="17"/>
      <c r="G75" s="93"/>
      <c r="H75" s="19"/>
      <c r="I75" s="74"/>
      <c r="J75" s="30"/>
    </row>
    <row r="76" ht="15.75" customHeight="1">
      <c r="A76" s="92"/>
      <c r="B76" s="17"/>
      <c r="C76" s="17" t="s">
        <v>52</v>
      </c>
      <c r="D76" s="10"/>
      <c r="E76" s="10"/>
      <c r="F76" s="17"/>
      <c r="G76" s="93"/>
      <c r="H76" s="19"/>
      <c r="I76" s="74"/>
      <c r="J76" s="30"/>
    </row>
    <row r="77" ht="15.75" customHeight="1">
      <c r="A77" s="92"/>
      <c r="B77" s="17"/>
      <c r="C77" s="17"/>
      <c r="D77" s="10"/>
      <c r="E77" s="10"/>
      <c r="F77" s="17"/>
      <c r="G77" s="93"/>
      <c r="H77" s="19"/>
      <c r="I77" s="74"/>
      <c r="J77" s="30"/>
    </row>
    <row r="78" ht="15.75" customHeight="1">
      <c r="A78" s="92"/>
      <c r="B78" s="17"/>
      <c r="C78" s="17"/>
      <c r="D78" s="10"/>
      <c r="E78" s="10"/>
      <c r="F78" s="17"/>
      <c r="G78" s="93"/>
      <c r="H78" s="19"/>
      <c r="I78" s="74"/>
      <c r="J78" s="30"/>
    </row>
    <row r="79" ht="15.75" customHeight="1">
      <c r="A79" s="92"/>
      <c r="B79" s="17"/>
      <c r="C79" s="17"/>
      <c r="D79" s="10"/>
      <c r="E79" s="10"/>
      <c r="F79" s="17"/>
      <c r="G79" s="93"/>
      <c r="H79" s="19"/>
      <c r="I79" s="74"/>
      <c r="J79" s="30"/>
    </row>
    <row r="80" ht="15.75" customHeight="1">
      <c r="A80" s="92"/>
      <c r="B80" s="17"/>
      <c r="C80" s="17"/>
      <c r="D80" s="10"/>
      <c r="E80" s="10"/>
      <c r="F80" s="17"/>
      <c r="G80" s="93"/>
      <c r="H80" s="19"/>
      <c r="I80" s="74"/>
      <c r="J80" s="30"/>
    </row>
    <row r="81" ht="15.75" customHeight="1">
      <c r="A81" s="92"/>
      <c r="B81" s="17"/>
      <c r="C81" s="17"/>
      <c r="D81" s="10"/>
      <c r="E81" s="10"/>
      <c r="F81" s="17"/>
      <c r="G81" s="93"/>
      <c r="H81" s="19"/>
      <c r="I81" s="74"/>
      <c r="J81" s="30"/>
    </row>
    <row r="82" ht="15.75" customHeight="1">
      <c r="A82" s="94" t="s">
        <v>53</v>
      </c>
      <c r="B82" s="17" t="s">
        <v>19</v>
      </c>
      <c r="C82" s="17"/>
      <c r="D82" s="10"/>
      <c r="E82" s="10"/>
      <c r="F82" s="17"/>
      <c r="G82" s="93"/>
      <c r="H82" s="19">
        <v>0.7430555555555556</v>
      </c>
      <c r="I82" s="74"/>
      <c r="J82" s="30"/>
    </row>
    <row r="83" ht="15.75" customHeight="1">
      <c r="A83" s="92" t="s">
        <v>2</v>
      </c>
      <c r="B83" s="10" t="s">
        <v>2</v>
      </c>
      <c r="C83" s="17" t="s">
        <v>2</v>
      </c>
      <c r="D83" s="10" t="s">
        <v>2</v>
      </c>
      <c r="E83" s="10" t="s">
        <v>2</v>
      </c>
      <c r="F83" s="10" t="s">
        <v>2</v>
      </c>
      <c r="G83" s="93" t="s">
        <v>2</v>
      </c>
      <c r="H83" s="19" t="s">
        <v>2</v>
      </c>
      <c r="I83" s="72"/>
      <c r="J83" s="27"/>
    </row>
    <row r="84" ht="15.75" customHeight="1">
      <c r="A84" s="95"/>
      <c r="B84" s="96" t="s">
        <v>54</v>
      </c>
      <c r="C84" s="96"/>
      <c r="D84" s="96"/>
      <c r="E84" s="96"/>
      <c r="F84" s="96"/>
      <c r="G84" s="96"/>
      <c r="H84" s="19">
        <v>0.7569444444444444</v>
      </c>
      <c r="I84" s="74"/>
      <c r="J84" s="30"/>
    </row>
    <row r="85" ht="15.75" customHeight="1">
      <c r="A85" s="95"/>
      <c r="B85" s="96" t="s">
        <v>55</v>
      </c>
      <c r="C85" s="96"/>
      <c r="D85" s="96"/>
      <c r="E85" s="97"/>
      <c r="F85" s="96"/>
      <c r="G85" s="97"/>
      <c r="H85" s="98"/>
      <c r="I85" s="72"/>
      <c r="J85" s="30"/>
    </row>
    <row r="86" ht="15.75" customHeight="1">
      <c r="A86" s="95"/>
      <c r="B86" s="96" t="s">
        <v>56</v>
      </c>
      <c r="C86" s="96"/>
      <c r="D86" s="96"/>
      <c r="E86" s="96"/>
      <c r="F86" s="96"/>
      <c r="G86" s="37">
        <v>0.8125</v>
      </c>
      <c r="H86" s="99"/>
      <c r="I86" s="72"/>
      <c r="J86" s="30"/>
    </row>
    <row r="87" ht="15.75" customHeight="1">
      <c r="A87" s="95"/>
      <c r="B87" s="96"/>
      <c r="C87" s="96"/>
      <c r="D87" s="96"/>
      <c r="E87" s="96"/>
      <c r="F87" s="96"/>
      <c r="G87" s="96"/>
      <c r="H87" s="98"/>
      <c r="I87" s="72"/>
      <c r="J87" s="27"/>
      <c r="K87" s="100"/>
    </row>
    <row r="88" ht="15.75" customHeight="1">
      <c r="A88" s="95"/>
      <c r="B88" s="96" t="s">
        <v>57</v>
      </c>
      <c r="C88" s="96"/>
      <c r="D88" s="96"/>
      <c r="E88" s="97"/>
      <c r="F88" s="97"/>
      <c r="G88" s="97"/>
      <c r="H88" s="19">
        <v>0.84375</v>
      </c>
      <c r="I88" s="74"/>
      <c r="J88" s="27"/>
    </row>
    <row r="89" ht="15.75" customHeight="1">
      <c r="A89" s="92" t="s">
        <v>2</v>
      </c>
      <c r="B89" s="101" t="s">
        <v>2</v>
      </c>
      <c r="C89" s="101" t="s">
        <v>2</v>
      </c>
      <c r="D89" s="101" t="s">
        <v>2</v>
      </c>
      <c r="E89" s="101" t="s">
        <v>2</v>
      </c>
      <c r="F89" s="101" t="s">
        <v>2</v>
      </c>
      <c r="G89" s="101" t="s">
        <v>2</v>
      </c>
      <c r="H89" s="102" t="s">
        <v>2</v>
      </c>
      <c r="I89" s="103"/>
      <c r="J89" s="27"/>
    </row>
    <row r="90" ht="15.75" customHeight="1">
      <c r="A90" s="16"/>
      <c r="B90" s="18"/>
      <c r="C90" s="18"/>
      <c r="D90" s="10"/>
      <c r="E90" s="10"/>
      <c r="F90" s="10"/>
      <c r="G90" s="39" t="s">
        <v>58</v>
      </c>
      <c r="H90" s="104">
        <f>H88-H72</f>
        <v>0.2347222222</v>
      </c>
      <c r="I90" s="41" t="s">
        <v>25</v>
      </c>
      <c r="J90" s="42"/>
    </row>
    <row r="91" ht="15.75" customHeight="1">
      <c r="A91" s="16"/>
      <c r="B91" s="18"/>
      <c r="C91" s="18"/>
      <c r="D91" s="10"/>
      <c r="E91" s="10"/>
      <c r="F91" s="10"/>
      <c r="G91" s="105" t="s">
        <v>59</v>
      </c>
      <c r="H91" s="106">
        <v>0.0</v>
      </c>
      <c r="I91" s="45" t="s">
        <v>27</v>
      </c>
      <c r="J91" s="46"/>
    </row>
    <row r="92" ht="15.75" customHeight="1">
      <c r="A92" s="16"/>
      <c r="B92" s="17"/>
      <c r="C92" s="10"/>
      <c r="D92" s="10"/>
      <c r="E92" s="10"/>
      <c r="F92" s="10"/>
      <c r="G92" s="107" t="s">
        <v>60</v>
      </c>
      <c r="H92" s="108">
        <f>H90-H91</f>
        <v>0.2347222222</v>
      </c>
      <c r="I92" s="52" t="s">
        <v>29</v>
      </c>
      <c r="J92" s="53"/>
    </row>
    <row r="93" ht="15.75" customHeight="1">
      <c r="A93" s="54" t="s">
        <v>30</v>
      </c>
      <c r="B93" s="55"/>
      <c r="C93" s="55"/>
      <c r="D93" s="55"/>
      <c r="E93" s="55"/>
      <c r="F93" s="55"/>
      <c r="G93" s="55"/>
      <c r="H93" s="55"/>
      <c r="I93" s="55"/>
      <c r="J93" s="56"/>
    </row>
    <row r="94" ht="15.75" customHeight="1">
      <c r="A94" s="109" t="s">
        <v>31</v>
      </c>
      <c r="B94" s="110"/>
      <c r="C94" s="110"/>
      <c r="D94" s="110"/>
      <c r="E94" s="111"/>
      <c r="F94" s="111"/>
      <c r="G94" s="111"/>
      <c r="H94" s="111"/>
      <c r="I94" s="111"/>
      <c r="J94" s="112"/>
    </row>
    <row r="95" ht="15.75" customHeight="1">
      <c r="A95" s="109" t="s">
        <v>32</v>
      </c>
      <c r="B95" s="110"/>
      <c r="C95" s="110"/>
      <c r="D95" s="110"/>
      <c r="E95" s="111"/>
      <c r="F95" s="111"/>
      <c r="G95" s="111"/>
      <c r="H95" s="111"/>
      <c r="I95" s="111"/>
      <c r="J95" s="112"/>
    </row>
    <row r="96" ht="15.75" customHeight="1">
      <c r="A96" s="113" t="s">
        <v>33</v>
      </c>
      <c r="B96" s="114"/>
      <c r="C96" s="114"/>
      <c r="D96" s="114"/>
      <c r="E96" s="115"/>
      <c r="F96" s="115"/>
      <c r="G96" s="115"/>
      <c r="H96" s="115"/>
      <c r="I96" s="115"/>
      <c r="J96" s="116"/>
    </row>
    <row r="97" ht="15.75" customHeight="1">
      <c r="A97" s="1" t="s">
        <v>61</v>
      </c>
      <c r="B97" s="2"/>
      <c r="C97" s="2"/>
      <c r="D97" s="2"/>
      <c r="E97" s="2"/>
      <c r="F97" s="2"/>
      <c r="G97" s="2"/>
      <c r="H97" s="2"/>
      <c r="I97" s="2"/>
      <c r="J97" s="3"/>
      <c r="K97" s="4"/>
    </row>
    <row r="98" ht="15.75" customHeight="1">
      <c r="A98" s="69" t="s">
        <v>62</v>
      </c>
      <c r="B98" s="2"/>
      <c r="C98" s="2"/>
      <c r="D98" s="2"/>
      <c r="E98" s="2"/>
      <c r="F98" s="2"/>
      <c r="G98" s="2"/>
      <c r="H98" s="2"/>
      <c r="I98" s="2"/>
      <c r="J98" s="3"/>
      <c r="K98" s="4"/>
    </row>
    <row r="99" ht="15.75" customHeight="1">
      <c r="A99" s="16" t="s">
        <v>2</v>
      </c>
      <c r="B99" s="10" t="s">
        <v>2</v>
      </c>
      <c r="C99" s="10" t="s">
        <v>2</v>
      </c>
      <c r="D99" s="9" t="s">
        <v>3</v>
      </c>
      <c r="E99" s="10"/>
      <c r="F99" s="11" t="s">
        <v>63</v>
      </c>
      <c r="G99" s="10" t="s">
        <v>2</v>
      </c>
      <c r="H99" s="78"/>
      <c r="I99" s="13" t="s">
        <v>5</v>
      </c>
      <c r="J99" s="14"/>
      <c r="K99" s="15" t="s">
        <v>64</v>
      </c>
    </row>
    <row r="100" ht="15.75" customHeight="1">
      <c r="A100" s="16"/>
      <c r="B100" s="10"/>
      <c r="C100" s="10"/>
      <c r="D100" s="17"/>
      <c r="E100" s="10"/>
      <c r="F100" s="17"/>
      <c r="G100" s="18" t="s">
        <v>7</v>
      </c>
      <c r="H100" s="19" t="s">
        <v>8</v>
      </c>
      <c r="I100" s="72"/>
      <c r="J100" s="21"/>
    </row>
    <row r="101" ht="15.75" customHeight="1">
      <c r="A101" s="16"/>
      <c r="B101" s="17" t="s">
        <v>9</v>
      </c>
      <c r="C101" s="17"/>
      <c r="D101" s="17"/>
      <c r="E101" s="17"/>
      <c r="F101" s="17"/>
      <c r="G101" s="17"/>
      <c r="H101" s="22">
        <f>H102-TIME(,8,)</f>
        <v>0.2916666667</v>
      </c>
      <c r="I101" s="73"/>
      <c r="J101" s="30" t="s">
        <v>2</v>
      </c>
      <c r="K101" s="15" t="s">
        <v>65</v>
      </c>
    </row>
    <row r="102" ht="15.75" customHeight="1">
      <c r="A102" s="16"/>
      <c r="B102" s="17" t="s">
        <v>11</v>
      </c>
      <c r="C102" s="17"/>
      <c r="D102" s="17"/>
      <c r="E102" s="17"/>
      <c r="F102" s="17"/>
      <c r="G102" s="17"/>
      <c r="H102" s="19">
        <v>0.2972222222222222</v>
      </c>
      <c r="I102" s="74"/>
      <c r="J102" s="30" t="s">
        <v>2</v>
      </c>
      <c r="K102" s="4"/>
    </row>
    <row r="103" ht="15.75" customHeight="1">
      <c r="A103" s="16"/>
      <c r="B103" s="17"/>
      <c r="C103" s="17"/>
      <c r="D103" s="17"/>
      <c r="E103" s="17"/>
      <c r="F103" s="17"/>
      <c r="G103" s="17"/>
      <c r="H103" s="19"/>
      <c r="I103" s="72"/>
      <c r="J103" s="30" t="s">
        <v>2</v>
      </c>
      <c r="K103" s="4"/>
    </row>
    <row r="104" ht="15.75" customHeight="1">
      <c r="A104" s="16" t="s">
        <v>12</v>
      </c>
      <c r="B104" s="17" t="s">
        <v>13</v>
      </c>
      <c r="C104" s="17"/>
      <c r="D104" s="17"/>
      <c r="E104" s="17"/>
      <c r="F104" s="17"/>
      <c r="G104" s="17"/>
      <c r="H104" s="19">
        <v>0.3333333333333333</v>
      </c>
      <c r="I104" s="74"/>
      <c r="J104" s="27">
        <v>15.1</v>
      </c>
      <c r="K104" s="4"/>
    </row>
    <row r="105" ht="15.75" customHeight="1">
      <c r="A105" s="16"/>
      <c r="B105" s="10"/>
      <c r="C105" s="10"/>
      <c r="D105" s="17"/>
      <c r="E105" s="17"/>
      <c r="F105" s="17"/>
      <c r="G105" s="17"/>
      <c r="H105" s="37"/>
      <c r="I105" s="76"/>
      <c r="J105" s="30" t="s">
        <v>2</v>
      </c>
      <c r="K105" s="4"/>
    </row>
    <row r="106" ht="15.75" customHeight="1">
      <c r="A106" s="16" t="s">
        <v>14</v>
      </c>
      <c r="B106" s="17" t="s">
        <v>66</v>
      </c>
      <c r="C106" s="17"/>
      <c r="D106" s="17"/>
      <c r="E106" s="17"/>
      <c r="F106" s="17"/>
      <c r="G106" s="37">
        <v>0.40625</v>
      </c>
      <c r="H106" s="31"/>
      <c r="I106" s="77"/>
      <c r="J106" s="30">
        <v>23.5</v>
      </c>
      <c r="K106" s="4"/>
    </row>
    <row r="107" ht="15.75" customHeight="1">
      <c r="A107" s="16"/>
      <c r="B107" s="17"/>
      <c r="C107" s="17"/>
      <c r="D107" s="17"/>
      <c r="E107" s="17"/>
      <c r="F107" s="17"/>
      <c r="G107" s="17"/>
      <c r="H107" s="19"/>
      <c r="I107" s="74"/>
      <c r="J107" s="30" t="s">
        <v>2</v>
      </c>
      <c r="K107" s="4"/>
    </row>
    <row r="108" ht="15.75" customHeight="1">
      <c r="A108" s="16"/>
      <c r="B108" s="17" t="s">
        <v>23</v>
      </c>
      <c r="C108" s="17"/>
      <c r="D108" s="17"/>
      <c r="E108" s="17"/>
      <c r="F108" s="17"/>
      <c r="G108" s="17"/>
      <c r="H108" s="19">
        <v>0.46875</v>
      </c>
      <c r="I108" s="74"/>
      <c r="J108" s="27">
        <v>10.4</v>
      </c>
      <c r="K108" s="4"/>
    </row>
    <row r="109" ht="15.75" customHeight="1">
      <c r="A109" s="16"/>
      <c r="B109" s="17"/>
      <c r="C109" s="17"/>
      <c r="D109" s="17"/>
      <c r="E109" s="17"/>
      <c r="F109" s="17"/>
      <c r="G109" s="17"/>
      <c r="H109" s="37"/>
      <c r="I109" s="117"/>
      <c r="J109" s="30"/>
      <c r="K109" s="4"/>
    </row>
    <row r="110" ht="15.75" customHeight="1">
      <c r="A110" s="16"/>
      <c r="B110" s="17"/>
      <c r="C110" s="17"/>
      <c r="E110" s="18" t="s">
        <v>42</v>
      </c>
      <c r="F110" s="17"/>
      <c r="G110" s="17"/>
      <c r="H110" s="37"/>
      <c r="I110" s="117"/>
      <c r="J110" s="30"/>
      <c r="K110" s="4"/>
    </row>
    <row r="111" ht="15.75" customHeight="1">
      <c r="A111" s="16"/>
      <c r="B111" s="17"/>
      <c r="C111" s="17"/>
      <c r="D111" s="17"/>
      <c r="E111" s="17"/>
      <c r="F111" s="17"/>
      <c r="G111" s="17"/>
      <c r="H111" s="19"/>
      <c r="I111" s="72"/>
      <c r="J111" s="30" t="s">
        <v>2</v>
      </c>
      <c r="K111" s="4"/>
    </row>
    <row r="112" ht="15.75" customHeight="1">
      <c r="A112" s="16"/>
      <c r="B112" s="17"/>
      <c r="D112" s="9" t="s">
        <v>3</v>
      </c>
      <c r="E112" s="10"/>
      <c r="F112" s="11" t="s">
        <v>63</v>
      </c>
      <c r="G112" s="17"/>
      <c r="H112" s="19"/>
      <c r="I112" s="72"/>
      <c r="J112" s="33" t="s">
        <v>2</v>
      </c>
      <c r="K112" s="15" t="s">
        <v>67</v>
      </c>
    </row>
    <row r="113" ht="15.75" customHeight="1">
      <c r="A113" s="16"/>
      <c r="B113" s="17" t="s">
        <v>68</v>
      </c>
      <c r="C113" s="17"/>
      <c r="D113" s="17"/>
      <c r="E113" s="17"/>
      <c r="F113" s="17"/>
      <c r="G113" s="17"/>
      <c r="H113" s="19">
        <v>0.6923611111111111</v>
      </c>
      <c r="I113" s="74"/>
      <c r="J113" s="30" t="s">
        <v>2</v>
      </c>
      <c r="K113" s="4"/>
    </row>
    <row r="114" ht="15.75" customHeight="1">
      <c r="A114" s="16"/>
      <c r="B114" s="17" t="s">
        <v>69</v>
      </c>
      <c r="C114" s="17"/>
      <c r="D114" s="17"/>
      <c r="E114" s="17"/>
      <c r="F114" s="17"/>
      <c r="G114" s="17"/>
      <c r="H114" s="19">
        <v>0.6944444444444445</v>
      </c>
      <c r="I114" s="74"/>
      <c r="J114" s="30" t="s">
        <v>2</v>
      </c>
      <c r="K114" s="4"/>
    </row>
    <row r="115" ht="15.75" customHeight="1">
      <c r="A115" s="118"/>
      <c r="B115" s="17"/>
      <c r="C115" s="17"/>
      <c r="D115" s="17"/>
      <c r="E115" s="17"/>
      <c r="F115" s="10"/>
      <c r="G115" s="17"/>
      <c r="H115" s="19"/>
      <c r="I115" s="72"/>
      <c r="J115" s="30" t="s">
        <v>2</v>
      </c>
      <c r="K115" s="4"/>
    </row>
    <row r="116" ht="15.75" customHeight="1">
      <c r="A116" s="16" t="s">
        <v>12</v>
      </c>
      <c r="B116" s="17" t="s">
        <v>70</v>
      </c>
      <c r="C116" s="17"/>
      <c r="D116" s="17"/>
      <c r="E116" s="17"/>
      <c r="F116" s="17"/>
      <c r="G116" s="17"/>
      <c r="H116" s="19">
        <v>0.7361111111111112</v>
      </c>
      <c r="I116" s="74"/>
      <c r="J116" s="27">
        <v>10.3</v>
      </c>
      <c r="K116" s="4"/>
    </row>
    <row r="117" ht="15.75" customHeight="1">
      <c r="A117" s="16"/>
      <c r="B117" s="17"/>
      <c r="C117" s="17"/>
      <c r="D117" s="17"/>
      <c r="E117" s="17"/>
      <c r="F117" s="17"/>
      <c r="H117" s="19"/>
      <c r="I117" s="72"/>
      <c r="J117" s="30" t="s">
        <v>2</v>
      </c>
      <c r="K117" s="4"/>
    </row>
    <row r="118" ht="15.75" customHeight="1">
      <c r="A118" s="16" t="s">
        <v>14</v>
      </c>
      <c r="B118" s="17" t="s">
        <v>13</v>
      </c>
      <c r="C118" s="17"/>
      <c r="D118" s="17"/>
      <c r="E118" s="17"/>
      <c r="F118" s="17"/>
      <c r="G118" s="37">
        <v>0.8055555555555556</v>
      </c>
      <c r="H118" s="31"/>
      <c r="I118" s="77"/>
      <c r="J118" s="30">
        <v>24.55</v>
      </c>
      <c r="K118" s="4"/>
    </row>
    <row r="119" ht="15.75" customHeight="1">
      <c r="A119" s="16"/>
      <c r="B119" s="17"/>
      <c r="C119" s="17"/>
      <c r="D119" s="17"/>
      <c r="E119" s="17"/>
      <c r="F119" s="17"/>
      <c r="G119" s="17"/>
      <c r="H119" s="19"/>
      <c r="I119" s="72"/>
      <c r="J119" s="30" t="s">
        <v>2</v>
      </c>
      <c r="K119" s="4"/>
    </row>
    <row r="120" ht="15.75" customHeight="1">
      <c r="A120" s="16"/>
      <c r="B120" s="17" t="s">
        <v>23</v>
      </c>
      <c r="C120" s="17"/>
      <c r="D120" s="10"/>
      <c r="E120" s="10"/>
      <c r="F120" s="10"/>
      <c r="G120" s="10"/>
      <c r="H120" s="19">
        <v>0.8333333333333334</v>
      </c>
      <c r="I120" s="74"/>
      <c r="J120" s="27">
        <v>15.5</v>
      </c>
      <c r="K120" s="4"/>
    </row>
    <row r="121" ht="15.75" customHeight="1">
      <c r="A121" s="16"/>
      <c r="B121" s="17"/>
      <c r="C121" s="17"/>
      <c r="D121" s="10"/>
      <c r="E121" s="10"/>
      <c r="F121" s="10"/>
      <c r="G121" s="10"/>
      <c r="H121" s="19"/>
      <c r="I121" s="74"/>
      <c r="J121" s="119"/>
      <c r="K121" s="4"/>
    </row>
    <row r="122" ht="15.75" customHeight="1">
      <c r="A122" s="16"/>
      <c r="B122" s="17"/>
      <c r="C122" s="10"/>
      <c r="D122" s="10"/>
      <c r="E122" s="10"/>
      <c r="F122" s="10"/>
      <c r="G122" s="39" t="s">
        <v>24</v>
      </c>
      <c r="H122" s="40">
        <f>H120-H101</f>
        <v>0.5416666667</v>
      </c>
      <c r="I122" s="41" t="s">
        <v>25</v>
      </c>
      <c r="J122" s="82">
        <f>J118+J106</f>
        <v>48.05</v>
      </c>
      <c r="K122" s="4"/>
    </row>
    <row r="123" ht="15.75" customHeight="1">
      <c r="A123" s="16" t="s">
        <v>2</v>
      </c>
      <c r="B123" s="10"/>
      <c r="C123" s="17"/>
      <c r="D123" s="10"/>
      <c r="E123" s="10"/>
      <c r="F123" s="10"/>
      <c r="G123" s="43" t="s">
        <v>26</v>
      </c>
      <c r="H123" s="44">
        <f>H113-H108</f>
        <v>0.2236111111</v>
      </c>
      <c r="I123" s="45" t="s">
        <v>27</v>
      </c>
      <c r="J123" s="83">
        <f>J104+J108+J116+J120</f>
        <v>51.3</v>
      </c>
      <c r="K123" s="4"/>
    </row>
    <row r="124" ht="15.75" customHeight="1">
      <c r="A124" s="47" t="s">
        <v>2</v>
      </c>
      <c r="B124" s="48" t="s">
        <v>2</v>
      </c>
      <c r="C124" s="49" t="s">
        <v>2</v>
      </c>
      <c r="D124" s="49" t="s">
        <v>2</v>
      </c>
      <c r="E124" s="49" t="s">
        <v>2</v>
      </c>
      <c r="F124" s="49" t="s">
        <v>2</v>
      </c>
      <c r="G124" s="50" t="s">
        <v>28</v>
      </c>
      <c r="H124" s="51">
        <f>H122-H123</f>
        <v>0.3180555556</v>
      </c>
      <c r="I124" s="52" t="s">
        <v>29</v>
      </c>
      <c r="J124" s="84">
        <f>SUM(J122:J123)</f>
        <v>99.35</v>
      </c>
      <c r="K124" s="4"/>
    </row>
    <row r="125" ht="15.75" customHeight="1">
      <c r="A125" s="120" t="s">
        <v>30</v>
      </c>
      <c r="B125" s="121"/>
      <c r="C125" s="121"/>
      <c r="D125" s="121"/>
      <c r="E125" s="121"/>
      <c r="F125" s="121"/>
      <c r="G125" s="121"/>
      <c r="H125" s="121"/>
      <c r="I125" s="121"/>
      <c r="J125" s="122"/>
      <c r="K125" s="4"/>
    </row>
    <row r="126" ht="15.75" customHeight="1">
      <c r="A126" s="123" t="s">
        <v>31</v>
      </c>
      <c r="B126" s="124"/>
      <c r="C126" s="124"/>
      <c r="D126" s="124"/>
      <c r="E126" s="124"/>
      <c r="F126" s="124"/>
      <c r="G126" s="124"/>
      <c r="H126" s="124"/>
      <c r="I126" s="124"/>
      <c r="J126" s="125"/>
      <c r="K126" s="4"/>
    </row>
    <row r="127" ht="15.75" customHeight="1">
      <c r="A127" s="123" t="s">
        <v>32</v>
      </c>
      <c r="B127" s="124"/>
      <c r="C127" s="124"/>
      <c r="D127" s="124"/>
      <c r="E127" s="124"/>
      <c r="F127" s="124"/>
      <c r="G127" s="124"/>
      <c r="H127" s="124"/>
      <c r="I127" s="124"/>
      <c r="J127" s="125"/>
      <c r="K127" s="4"/>
    </row>
    <row r="128" ht="15.75" customHeight="1">
      <c r="A128" s="126" t="s">
        <v>33</v>
      </c>
      <c r="B128" s="127"/>
      <c r="C128" s="127"/>
      <c r="D128" s="127"/>
      <c r="E128" s="127"/>
      <c r="F128" s="127"/>
      <c r="G128" s="127"/>
      <c r="H128" s="127"/>
      <c r="I128" s="127"/>
      <c r="J128" s="128"/>
      <c r="K128" s="4"/>
    </row>
    <row r="129" ht="15.75" customHeight="1">
      <c r="A129" s="129" t="s">
        <v>0</v>
      </c>
      <c r="B129" s="61"/>
      <c r="C129" s="61"/>
      <c r="D129" s="61"/>
      <c r="E129" s="61"/>
      <c r="F129" s="61"/>
      <c r="G129" s="61"/>
      <c r="H129" s="61"/>
      <c r="I129" s="61"/>
      <c r="J129" s="62"/>
      <c r="K129" s="4"/>
    </row>
    <row r="130" ht="15.75" customHeight="1">
      <c r="A130" s="69" t="s">
        <v>71</v>
      </c>
      <c r="B130" s="2"/>
      <c r="C130" s="2"/>
      <c r="D130" s="2"/>
      <c r="E130" s="2"/>
      <c r="F130" s="2"/>
      <c r="G130" s="2"/>
      <c r="H130" s="2"/>
      <c r="I130" s="2"/>
      <c r="J130" s="3"/>
      <c r="K130" s="4"/>
    </row>
    <row r="131" ht="15.75" customHeight="1">
      <c r="A131" s="16" t="s">
        <v>2</v>
      </c>
      <c r="B131" s="10" t="s">
        <v>2</v>
      </c>
      <c r="C131" s="10" t="s">
        <v>2</v>
      </c>
      <c r="D131" s="9" t="s">
        <v>3</v>
      </c>
      <c r="E131" s="130"/>
      <c r="F131" s="11" t="s">
        <v>72</v>
      </c>
      <c r="G131" s="10" t="s">
        <v>2</v>
      </c>
      <c r="H131" s="78"/>
      <c r="I131" s="13" t="s">
        <v>5</v>
      </c>
      <c r="J131" s="14"/>
      <c r="K131" s="4"/>
    </row>
    <row r="132" ht="15.75" customHeight="1">
      <c r="A132" s="131"/>
      <c r="B132" s="130"/>
      <c r="C132" s="130"/>
      <c r="D132" s="132"/>
      <c r="E132" s="130"/>
      <c r="F132" s="132"/>
      <c r="G132" s="132" t="s">
        <v>7</v>
      </c>
      <c r="H132" s="22" t="s">
        <v>8</v>
      </c>
      <c r="I132" s="133"/>
      <c r="J132" s="134"/>
      <c r="K132" s="4"/>
    </row>
    <row r="133" ht="15.75" customHeight="1">
      <c r="A133" s="131" t="s">
        <v>2</v>
      </c>
      <c r="B133" s="135" t="s">
        <v>9</v>
      </c>
      <c r="C133" s="132"/>
      <c r="D133" s="132"/>
      <c r="E133" s="130"/>
      <c r="F133" s="130"/>
      <c r="G133" s="130"/>
      <c r="H133" s="22">
        <v>0.2791666666666667</v>
      </c>
      <c r="I133" s="73"/>
      <c r="J133" s="134" t="s">
        <v>2</v>
      </c>
      <c r="K133" s="136" t="s">
        <v>73</v>
      </c>
    </row>
    <row r="134" ht="15.75" customHeight="1">
      <c r="A134" s="131" t="s">
        <v>2</v>
      </c>
      <c r="B134" s="135" t="s">
        <v>11</v>
      </c>
      <c r="C134" s="132"/>
      <c r="D134" s="132"/>
      <c r="E134" s="130"/>
      <c r="F134" s="130"/>
      <c r="G134" s="130"/>
      <c r="H134" s="22">
        <v>0.2847222222222222</v>
      </c>
      <c r="I134" s="73"/>
      <c r="J134" s="134" t="s">
        <v>2</v>
      </c>
      <c r="K134" s="4"/>
    </row>
    <row r="135" ht="15.75" customHeight="1">
      <c r="A135" s="131" t="s">
        <v>2</v>
      </c>
      <c r="B135" s="135"/>
      <c r="C135" s="132"/>
      <c r="D135" s="132"/>
      <c r="E135" s="130"/>
      <c r="F135" s="130"/>
      <c r="G135" s="130"/>
      <c r="H135" s="22"/>
      <c r="I135" s="133"/>
      <c r="J135" s="134" t="s">
        <v>2</v>
      </c>
      <c r="K135" s="4"/>
    </row>
    <row r="136" ht="15.75" customHeight="1">
      <c r="A136" s="131" t="s">
        <v>74</v>
      </c>
      <c r="B136" s="135" t="s">
        <v>46</v>
      </c>
      <c r="C136" s="132"/>
      <c r="D136" s="132"/>
      <c r="E136" s="132"/>
      <c r="F136" s="132"/>
      <c r="G136" s="132"/>
      <c r="H136" s="22">
        <v>0.3125</v>
      </c>
      <c r="I136" s="73"/>
      <c r="J136" s="137">
        <v>13.6</v>
      </c>
      <c r="K136" s="4"/>
    </row>
    <row r="137" ht="15.75" customHeight="1">
      <c r="A137" s="131" t="s">
        <v>2</v>
      </c>
      <c r="B137" s="138"/>
      <c r="C137" s="130"/>
      <c r="D137" s="130"/>
      <c r="E137" s="130"/>
      <c r="F137" s="130"/>
      <c r="G137" s="132"/>
      <c r="H137" s="22"/>
      <c r="I137" s="133"/>
      <c r="J137" s="134" t="s">
        <v>2</v>
      </c>
      <c r="K137" s="4"/>
    </row>
    <row r="138" ht="15.75" customHeight="1">
      <c r="A138" s="131" t="s">
        <v>14</v>
      </c>
      <c r="B138" s="135" t="s">
        <v>75</v>
      </c>
      <c r="C138" s="132"/>
      <c r="D138" s="139"/>
      <c r="E138" s="139"/>
      <c r="F138" s="139"/>
      <c r="G138" s="28">
        <v>0.40972222222222227</v>
      </c>
      <c r="H138" s="31"/>
      <c r="I138" s="140"/>
      <c r="J138" s="134">
        <v>26.91</v>
      </c>
      <c r="K138" s="4"/>
    </row>
    <row r="139" ht="15.75" customHeight="1">
      <c r="A139" s="131" t="s">
        <v>2</v>
      </c>
      <c r="B139" s="138"/>
      <c r="C139" s="130"/>
      <c r="D139" s="130"/>
      <c r="E139" s="130"/>
      <c r="F139" s="130"/>
      <c r="G139" s="132"/>
      <c r="H139" s="28"/>
      <c r="I139" s="140"/>
      <c r="J139" s="134" t="s">
        <v>2</v>
      </c>
      <c r="K139" s="4"/>
    </row>
    <row r="140" ht="15.75" customHeight="1">
      <c r="A140" s="131" t="s">
        <v>2</v>
      </c>
      <c r="B140" s="135" t="s">
        <v>23</v>
      </c>
      <c r="C140" s="132"/>
      <c r="D140" s="130"/>
      <c r="E140" s="130"/>
      <c r="F140" s="130"/>
      <c r="G140" s="132"/>
      <c r="H140" s="22">
        <v>0.4583333333333333</v>
      </c>
      <c r="I140" s="73"/>
      <c r="J140" s="137">
        <v>10.4</v>
      </c>
      <c r="K140" s="4"/>
    </row>
    <row r="141" ht="15.75" customHeight="1">
      <c r="A141" s="131" t="s">
        <v>2</v>
      </c>
      <c r="B141" s="135"/>
      <c r="C141" s="130"/>
      <c r="D141" s="141"/>
      <c r="E141" s="141"/>
      <c r="F141" s="141"/>
      <c r="G141" s="141"/>
      <c r="H141" s="28"/>
      <c r="I141" s="142"/>
      <c r="J141" s="134" t="s">
        <v>2</v>
      </c>
      <c r="K141" s="4"/>
    </row>
    <row r="142" ht="15.75" customHeight="1">
      <c r="A142" s="143"/>
      <c r="B142" s="144"/>
      <c r="C142" s="145"/>
      <c r="D142" s="145"/>
      <c r="E142" s="132" t="s">
        <v>42</v>
      </c>
      <c r="F142" s="145"/>
      <c r="G142" s="145"/>
      <c r="H142" s="146"/>
      <c r="I142" s="147"/>
      <c r="J142" s="148"/>
      <c r="K142" s="4"/>
    </row>
    <row r="143" ht="15.75" customHeight="1">
      <c r="A143" s="143"/>
      <c r="B143" s="144"/>
      <c r="C143" s="145"/>
      <c r="D143" s="145"/>
      <c r="E143" s="145"/>
      <c r="F143" s="145"/>
      <c r="G143" s="145"/>
      <c r="H143" s="146"/>
      <c r="I143" s="147"/>
      <c r="J143" s="148"/>
      <c r="K143" s="4"/>
    </row>
    <row r="144" ht="15.75" customHeight="1">
      <c r="A144" s="131" t="s">
        <v>2</v>
      </c>
      <c r="B144" s="135"/>
      <c r="C144" s="145"/>
      <c r="D144" s="9" t="s">
        <v>3</v>
      </c>
      <c r="E144" s="130"/>
      <c r="F144" s="11" t="s">
        <v>72</v>
      </c>
      <c r="G144" s="132"/>
      <c r="H144" s="22"/>
      <c r="I144" s="133"/>
      <c r="J144" s="134" t="s">
        <v>2</v>
      </c>
      <c r="K144" s="4"/>
    </row>
    <row r="145" ht="15.75" customHeight="1">
      <c r="A145" s="131" t="s">
        <v>2</v>
      </c>
      <c r="B145" s="135" t="s">
        <v>9</v>
      </c>
      <c r="C145" s="132"/>
      <c r="D145" s="132"/>
      <c r="E145" s="132"/>
      <c r="F145" s="132"/>
      <c r="G145" s="145"/>
      <c r="H145" s="22">
        <v>0.6784722222222223</v>
      </c>
      <c r="I145" s="73"/>
      <c r="J145" s="134" t="s">
        <v>2</v>
      </c>
      <c r="K145" s="4"/>
    </row>
    <row r="146" ht="15.75" customHeight="1">
      <c r="A146" s="131" t="s">
        <v>2</v>
      </c>
      <c r="B146" s="135" t="s">
        <v>11</v>
      </c>
      <c r="C146" s="132"/>
      <c r="D146" s="132"/>
      <c r="E146" s="132"/>
      <c r="F146" s="132"/>
      <c r="G146" s="145"/>
      <c r="H146" s="22">
        <v>0.6805555555555556</v>
      </c>
      <c r="I146" s="73"/>
      <c r="J146" s="134" t="s">
        <v>2</v>
      </c>
      <c r="K146" s="149" t="s">
        <v>76</v>
      </c>
    </row>
    <row r="147" ht="15.75" customHeight="1">
      <c r="A147" s="131" t="s">
        <v>2</v>
      </c>
      <c r="B147" s="138"/>
      <c r="C147" s="130"/>
      <c r="D147" s="130"/>
      <c r="E147" s="130"/>
      <c r="F147" s="130"/>
      <c r="G147" s="145"/>
      <c r="H147" s="150"/>
      <c r="I147" s="151"/>
      <c r="J147" s="134" t="s">
        <v>2</v>
      </c>
      <c r="K147" s="6"/>
    </row>
    <row r="148" ht="15.75" customHeight="1">
      <c r="A148" s="131" t="s">
        <v>74</v>
      </c>
      <c r="B148" s="135" t="s">
        <v>70</v>
      </c>
      <c r="C148" s="132"/>
      <c r="D148" s="132"/>
      <c r="E148" s="132"/>
      <c r="F148" s="132"/>
      <c r="G148" s="145"/>
      <c r="H148" s="22">
        <v>0.7256944444444445</v>
      </c>
      <c r="I148" s="73"/>
      <c r="J148" s="137">
        <v>10.3</v>
      </c>
      <c r="K148" s="6"/>
    </row>
    <row r="149" ht="15.75" customHeight="1">
      <c r="A149" s="131" t="s">
        <v>2</v>
      </c>
      <c r="B149" s="144"/>
      <c r="C149" s="132"/>
      <c r="D149" s="132"/>
      <c r="E149" s="132"/>
      <c r="F149" s="132"/>
      <c r="G149" s="145"/>
      <c r="H149" s="22"/>
      <c r="I149" s="133"/>
      <c r="J149" s="134" t="s">
        <v>2</v>
      </c>
      <c r="K149" s="6"/>
    </row>
    <row r="150" ht="15.75" customHeight="1">
      <c r="A150" s="131" t="s">
        <v>14</v>
      </c>
      <c r="B150" s="152" t="s">
        <v>46</v>
      </c>
      <c r="C150" s="132"/>
      <c r="D150" s="132"/>
      <c r="E150" s="132"/>
      <c r="F150" s="132"/>
      <c r="G150" s="28">
        <v>0.7937500000000001</v>
      </c>
      <c r="H150" s="31"/>
      <c r="I150" s="140"/>
      <c r="J150" s="134">
        <v>28.3</v>
      </c>
      <c r="K150" s="6"/>
    </row>
    <row r="151" ht="15.75" customHeight="1">
      <c r="A151" s="131" t="s">
        <v>2</v>
      </c>
      <c r="B151" s="135"/>
      <c r="C151" s="132"/>
      <c r="D151" s="132"/>
      <c r="E151" s="132"/>
      <c r="F151" s="132"/>
      <c r="G151" s="145"/>
      <c r="H151" s="22"/>
      <c r="I151" s="133"/>
      <c r="J151" s="134" t="s">
        <v>2</v>
      </c>
      <c r="K151" s="6"/>
    </row>
    <row r="152" ht="15.75" customHeight="1">
      <c r="A152" s="131" t="s">
        <v>2</v>
      </c>
      <c r="B152" s="135" t="s">
        <v>23</v>
      </c>
      <c r="C152" s="132"/>
      <c r="D152" s="130"/>
      <c r="E152" s="130"/>
      <c r="F152" s="130"/>
      <c r="G152" s="145"/>
      <c r="H152" s="22">
        <v>0.8173611111111111</v>
      </c>
      <c r="I152" s="73"/>
      <c r="J152" s="137">
        <v>13.9</v>
      </c>
      <c r="K152" s="6"/>
    </row>
    <row r="153" ht="15.75" customHeight="1">
      <c r="A153" s="131" t="s">
        <v>2</v>
      </c>
      <c r="B153" s="132"/>
      <c r="C153" s="130"/>
      <c r="D153" s="130"/>
      <c r="E153" s="130"/>
      <c r="F153" s="153"/>
      <c r="G153" s="145"/>
      <c r="H153" s="154"/>
      <c r="I153" s="155"/>
      <c r="J153" s="134" t="s">
        <v>2</v>
      </c>
      <c r="K153" s="6"/>
    </row>
    <row r="154" ht="15.75" customHeight="1">
      <c r="A154" s="131" t="s">
        <v>2</v>
      </c>
      <c r="B154" s="130"/>
      <c r="C154" s="132"/>
      <c r="D154" s="130"/>
      <c r="E154" s="130"/>
      <c r="G154" s="156" t="s">
        <v>24</v>
      </c>
      <c r="H154" s="157">
        <f>H152-H133</f>
        <v>0.5381944444</v>
      </c>
      <c r="I154" s="41" t="s">
        <v>25</v>
      </c>
      <c r="J154" s="158">
        <f>J150+J138</f>
        <v>55.21</v>
      </c>
      <c r="K154" s="6"/>
    </row>
    <row r="155" ht="15.75" customHeight="1">
      <c r="A155" s="131" t="s">
        <v>2</v>
      </c>
      <c r="B155" s="130"/>
      <c r="C155" s="132"/>
      <c r="D155" s="130"/>
      <c r="E155" s="130"/>
      <c r="G155" s="159" t="s">
        <v>28</v>
      </c>
      <c r="H155" s="160">
        <f>H154-H156</f>
        <v>0.3180555556</v>
      </c>
      <c r="I155" s="45" t="s">
        <v>27</v>
      </c>
      <c r="J155" s="161">
        <f>J152+J148+J140+J136</f>
        <v>48.2</v>
      </c>
      <c r="K155" s="4"/>
    </row>
    <row r="156" ht="15.75" customHeight="1">
      <c r="A156" s="162" t="s">
        <v>2</v>
      </c>
      <c r="B156" s="163"/>
      <c r="C156" s="164"/>
      <c r="D156" s="163"/>
      <c r="E156" s="163"/>
      <c r="F156" s="165"/>
      <c r="G156" s="166" t="s">
        <v>42</v>
      </c>
      <c r="H156" s="167">
        <f>H145-H140</f>
        <v>0.2201388889</v>
      </c>
      <c r="I156" s="52" t="s">
        <v>29</v>
      </c>
      <c r="J156" s="168">
        <f>SUM(J154:J155)</f>
        <v>103.41</v>
      </c>
      <c r="K156" s="4"/>
    </row>
    <row r="157" ht="15.75" customHeight="1">
      <c r="A157" s="54" t="s">
        <v>30</v>
      </c>
      <c r="B157" s="55"/>
      <c r="C157" s="55"/>
      <c r="D157" s="55"/>
      <c r="E157" s="55"/>
      <c r="F157" s="55"/>
      <c r="G157" s="55"/>
      <c r="H157" s="55"/>
      <c r="I157" s="55"/>
      <c r="J157" s="56"/>
      <c r="K157" s="4"/>
    </row>
    <row r="158" ht="15.75" customHeight="1">
      <c r="A158" s="60" t="s">
        <v>31</v>
      </c>
      <c r="B158" s="61"/>
      <c r="C158" s="61"/>
      <c r="D158" s="61"/>
      <c r="E158" s="61"/>
      <c r="F158" s="61"/>
      <c r="G158" s="61"/>
      <c r="H158" s="61"/>
      <c r="I158" s="61"/>
      <c r="J158" s="62"/>
      <c r="K158" s="4"/>
    </row>
    <row r="159" ht="15.75" customHeight="1">
      <c r="A159" s="60" t="s">
        <v>32</v>
      </c>
      <c r="B159" s="61"/>
      <c r="C159" s="61"/>
      <c r="D159" s="61"/>
      <c r="E159" s="61"/>
      <c r="F159" s="61"/>
      <c r="G159" s="61"/>
      <c r="H159" s="61"/>
      <c r="I159" s="61"/>
      <c r="J159" s="62"/>
      <c r="K159" s="4"/>
    </row>
    <row r="160" ht="15.75" customHeight="1">
      <c r="A160" s="63" t="s">
        <v>33</v>
      </c>
      <c r="B160" s="64"/>
      <c r="C160" s="64"/>
      <c r="D160" s="64"/>
      <c r="E160" s="64"/>
      <c r="F160" s="64"/>
      <c r="G160" s="64"/>
      <c r="H160" s="64"/>
      <c r="I160" s="64"/>
      <c r="J160" s="65"/>
      <c r="K160" s="4"/>
    </row>
    <row r="161" ht="15.75" customHeight="1">
      <c r="A161" s="69" t="s">
        <v>0</v>
      </c>
      <c r="B161" s="2"/>
      <c r="C161" s="2"/>
      <c r="D161" s="2"/>
      <c r="E161" s="2"/>
      <c r="F161" s="2"/>
      <c r="G161" s="2"/>
      <c r="H161" s="2"/>
      <c r="I161" s="2"/>
      <c r="J161" s="3"/>
      <c r="K161" s="4"/>
    </row>
    <row r="162" ht="15.75" customHeight="1">
      <c r="A162" s="69" t="s">
        <v>77</v>
      </c>
      <c r="B162" s="2"/>
      <c r="C162" s="2"/>
      <c r="D162" s="2"/>
      <c r="E162" s="2"/>
      <c r="F162" s="2"/>
      <c r="G162" s="2"/>
      <c r="H162" s="2"/>
      <c r="I162" s="2"/>
      <c r="J162" s="3"/>
      <c r="K162" s="4"/>
    </row>
    <row r="163" ht="15.75" customHeight="1">
      <c r="A163" s="16" t="s">
        <v>2</v>
      </c>
      <c r="B163" s="10"/>
      <c r="C163" s="10"/>
      <c r="D163" s="9" t="s">
        <v>3</v>
      </c>
      <c r="E163" s="169"/>
      <c r="F163" s="11" t="s">
        <v>78</v>
      </c>
      <c r="G163" s="93"/>
      <c r="H163" s="19"/>
      <c r="I163" s="13" t="s">
        <v>5</v>
      </c>
      <c r="J163" s="170"/>
      <c r="K163" s="136" t="s">
        <v>79</v>
      </c>
    </row>
    <row r="164" ht="15.75" customHeight="1">
      <c r="A164" s="16" t="s">
        <v>2</v>
      </c>
      <c r="B164" s="10"/>
      <c r="C164" s="10"/>
      <c r="D164" s="10"/>
      <c r="E164" s="10"/>
      <c r="F164" s="10"/>
      <c r="G164" s="18" t="s">
        <v>7</v>
      </c>
      <c r="H164" s="19" t="s">
        <v>8</v>
      </c>
      <c r="I164" s="72"/>
      <c r="J164" s="21" t="s">
        <v>2</v>
      </c>
      <c r="K164" s="4"/>
    </row>
    <row r="165" ht="15.75" customHeight="1">
      <c r="A165" s="16" t="s">
        <v>2</v>
      </c>
      <c r="B165" s="17" t="s">
        <v>9</v>
      </c>
      <c r="C165" s="17"/>
      <c r="D165" s="17"/>
      <c r="E165" s="10"/>
      <c r="F165" s="10"/>
      <c r="G165" s="93"/>
      <c r="H165" s="19">
        <f>H166-TIME(,8,)</f>
        <v>0.3090277778</v>
      </c>
      <c r="I165" s="74"/>
      <c r="J165" s="21" t="s">
        <v>2</v>
      </c>
      <c r="K165" s="4"/>
    </row>
    <row r="166" ht="15.75" customHeight="1">
      <c r="A166" s="16" t="s">
        <v>2</v>
      </c>
      <c r="B166" s="17" t="s">
        <v>11</v>
      </c>
      <c r="C166" s="17"/>
      <c r="D166" s="17"/>
      <c r="E166" s="10"/>
      <c r="F166" s="10"/>
      <c r="G166" s="93"/>
      <c r="H166" s="19">
        <v>0.3145833333333333</v>
      </c>
      <c r="I166" s="74"/>
      <c r="J166" s="21"/>
      <c r="K166" s="4"/>
    </row>
    <row r="167" ht="15.75" customHeight="1">
      <c r="A167" s="16" t="s">
        <v>2</v>
      </c>
      <c r="B167" s="17"/>
      <c r="C167" s="10"/>
      <c r="D167" s="10"/>
      <c r="E167" s="10"/>
      <c r="F167" s="10"/>
      <c r="G167" s="93"/>
      <c r="H167" s="19"/>
      <c r="I167" s="72"/>
      <c r="J167" s="21" t="s">
        <v>2</v>
      </c>
      <c r="K167" s="4"/>
    </row>
    <row r="168" ht="15.75" customHeight="1">
      <c r="A168" s="16" t="s">
        <v>80</v>
      </c>
      <c r="B168" s="17" t="s">
        <v>81</v>
      </c>
      <c r="C168" s="10"/>
      <c r="D168" s="10"/>
      <c r="E168" s="10"/>
      <c r="F168" s="10"/>
      <c r="G168" s="93"/>
      <c r="H168" s="19">
        <v>0.35138888888888886</v>
      </c>
      <c r="I168" s="74"/>
      <c r="J168" s="27">
        <v>9.0</v>
      </c>
      <c r="K168" s="4"/>
    </row>
    <row r="169" ht="15.75" customHeight="1">
      <c r="A169" s="16" t="s">
        <v>2</v>
      </c>
      <c r="B169" s="17"/>
      <c r="C169" s="10"/>
      <c r="D169" s="10"/>
      <c r="E169" s="10"/>
      <c r="F169" s="10"/>
      <c r="G169" s="93"/>
      <c r="H169" s="19"/>
      <c r="I169" s="72"/>
      <c r="J169" s="21" t="s">
        <v>2</v>
      </c>
      <c r="K169" s="4"/>
    </row>
    <row r="170" ht="15.75" customHeight="1">
      <c r="A170" s="16" t="s">
        <v>14</v>
      </c>
      <c r="B170" s="17" t="s">
        <v>15</v>
      </c>
      <c r="C170" s="10"/>
      <c r="D170" s="10"/>
      <c r="E170" s="10"/>
      <c r="F170" s="10"/>
      <c r="G170" s="37">
        <v>0.42777777777777776</v>
      </c>
      <c r="H170" s="19"/>
      <c r="I170" s="72"/>
      <c r="J170" s="21">
        <v>19.24</v>
      </c>
      <c r="K170" s="4"/>
    </row>
    <row r="171" ht="15.75" customHeight="1">
      <c r="A171" s="16" t="s">
        <v>2</v>
      </c>
      <c r="B171" s="10"/>
      <c r="C171" s="10"/>
      <c r="D171" s="10"/>
      <c r="E171" s="171"/>
      <c r="F171" s="10"/>
      <c r="G171" s="93"/>
      <c r="H171" s="19"/>
      <c r="I171" s="72"/>
      <c r="J171" s="21" t="s">
        <v>2</v>
      </c>
      <c r="K171" s="4"/>
    </row>
    <row r="172" ht="15.75" customHeight="1">
      <c r="A172" s="16" t="s">
        <v>2</v>
      </c>
      <c r="B172" s="17" t="s">
        <v>23</v>
      </c>
      <c r="C172" s="10"/>
      <c r="D172" s="10"/>
      <c r="E172" s="10"/>
      <c r="F172" s="10"/>
      <c r="G172" s="93"/>
      <c r="H172" s="19">
        <v>0.4756944444444444</v>
      </c>
      <c r="I172" s="74"/>
      <c r="J172" s="27">
        <v>10.4</v>
      </c>
      <c r="K172" s="4"/>
    </row>
    <row r="173" ht="15.75" customHeight="1">
      <c r="A173" s="16" t="s">
        <v>2</v>
      </c>
      <c r="B173" s="17"/>
      <c r="C173" s="10"/>
      <c r="D173" s="10"/>
      <c r="E173" s="10"/>
      <c r="F173" s="10"/>
      <c r="G173" s="93"/>
      <c r="H173" s="19"/>
      <c r="I173" s="72"/>
      <c r="J173" s="21" t="s">
        <v>2</v>
      </c>
      <c r="K173" s="4"/>
    </row>
    <row r="174" ht="15.75" customHeight="1">
      <c r="A174" s="16" t="s">
        <v>2</v>
      </c>
      <c r="B174" s="17"/>
      <c r="C174" s="10"/>
      <c r="D174" s="10"/>
      <c r="E174" s="17" t="s">
        <v>42</v>
      </c>
      <c r="F174" s="10"/>
      <c r="G174" s="93"/>
      <c r="H174" s="19"/>
      <c r="I174" s="72"/>
      <c r="J174" s="21" t="s">
        <v>2</v>
      </c>
      <c r="K174" s="4"/>
    </row>
    <row r="175" ht="15.75" customHeight="1">
      <c r="A175" s="16" t="s">
        <v>2</v>
      </c>
      <c r="B175" s="17"/>
      <c r="C175" s="10"/>
      <c r="D175" s="10"/>
      <c r="E175" s="10"/>
      <c r="F175" s="10"/>
      <c r="G175" s="93"/>
      <c r="H175" s="19"/>
      <c r="I175" s="72"/>
      <c r="J175" s="21" t="s">
        <v>2</v>
      </c>
      <c r="K175" s="4"/>
    </row>
    <row r="176" ht="15.75" customHeight="1">
      <c r="A176" s="16" t="s">
        <v>2</v>
      </c>
      <c r="B176" s="10"/>
      <c r="C176" s="10"/>
      <c r="D176" s="9" t="s">
        <v>3</v>
      </c>
      <c r="E176" s="169"/>
      <c r="F176" s="11" t="s">
        <v>78</v>
      </c>
      <c r="G176" s="93"/>
      <c r="H176" s="19"/>
      <c r="I176" s="72"/>
      <c r="J176" s="21" t="s">
        <v>2</v>
      </c>
      <c r="K176" s="149" t="s">
        <v>82</v>
      </c>
    </row>
    <row r="177" ht="15.75" customHeight="1">
      <c r="A177" s="16" t="s">
        <v>2</v>
      </c>
      <c r="B177" s="17" t="s">
        <v>9</v>
      </c>
      <c r="C177" s="17"/>
      <c r="D177" s="10"/>
      <c r="E177" s="10"/>
      <c r="F177" s="10"/>
      <c r="G177" s="93"/>
      <c r="H177" s="19">
        <f>H178-TIME(,3,)</f>
        <v>0.6645833333</v>
      </c>
      <c r="I177" s="74"/>
      <c r="J177" s="21" t="s">
        <v>2</v>
      </c>
      <c r="K177" s="6"/>
    </row>
    <row r="178" ht="15.75" customHeight="1">
      <c r="A178" s="16" t="s">
        <v>2</v>
      </c>
      <c r="B178" s="17" t="s">
        <v>11</v>
      </c>
      <c r="C178" s="17"/>
      <c r="D178" s="10"/>
      <c r="E178" s="10"/>
      <c r="F178" s="10"/>
      <c r="G178" s="93"/>
      <c r="H178" s="19">
        <v>0.6666666666666666</v>
      </c>
      <c r="I178" s="74"/>
      <c r="J178" s="21" t="s">
        <v>2</v>
      </c>
      <c r="K178" s="6"/>
    </row>
    <row r="179" ht="15.75" customHeight="1">
      <c r="A179" s="16" t="s">
        <v>2</v>
      </c>
      <c r="B179" s="10"/>
      <c r="C179" s="17"/>
      <c r="D179" s="10"/>
      <c r="E179" s="10"/>
      <c r="F179" s="10"/>
      <c r="G179" s="93"/>
      <c r="H179" s="172"/>
      <c r="I179" s="173"/>
      <c r="J179" s="21" t="s">
        <v>2</v>
      </c>
      <c r="K179" s="6"/>
    </row>
    <row r="180" ht="15.75" customHeight="1">
      <c r="A180" s="16" t="s">
        <v>83</v>
      </c>
      <c r="B180" s="17" t="s">
        <v>84</v>
      </c>
      <c r="C180" s="10"/>
      <c r="D180" s="10"/>
      <c r="E180" s="10"/>
      <c r="F180" s="10"/>
      <c r="G180" s="93"/>
      <c r="H180" s="19">
        <v>0.7083333333333334</v>
      </c>
      <c r="I180" s="74"/>
      <c r="J180" s="27">
        <v>9.0</v>
      </c>
      <c r="K180" s="6"/>
    </row>
    <row r="181" ht="15.75" customHeight="1">
      <c r="A181" s="16" t="s">
        <v>2</v>
      </c>
      <c r="B181" s="17"/>
      <c r="C181" s="10"/>
      <c r="D181" s="10"/>
      <c r="E181" s="10"/>
      <c r="F181" s="10"/>
      <c r="G181" s="174"/>
      <c r="H181" s="172"/>
      <c r="I181" s="173"/>
      <c r="J181" s="21" t="s">
        <v>2</v>
      </c>
      <c r="K181" s="6"/>
    </row>
    <row r="182" ht="15.75" customHeight="1">
      <c r="A182" s="16" t="s">
        <v>14</v>
      </c>
      <c r="B182" s="17" t="s">
        <v>85</v>
      </c>
      <c r="C182" s="10"/>
      <c r="D182" s="10"/>
      <c r="E182" s="10"/>
      <c r="F182" s="10"/>
      <c r="G182" s="37">
        <v>0.7881944444444445</v>
      </c>
      <c r="H182" s="19"/>
      <c r="I182" s="72"/>
      <c r="J182" s="21">
        <v>20.65</v>
      </c>
      <c r="K182" s="6"/>
    </row>
    <row r="183" ht="15.75" customHeight="1">
      <c r="A183" s="16" t="s">
        <v>2</v>
      </c>
      <c r="B183" s="17"/>
      <c r="C183" s="10"/>
      <c r="D183" s="10"/>
      <c r="E183" s="10"/>
      <c r="F183" s="10"/>
      <c r="G183" s="174"/>
      <c r="H183" s="19"/>
      <c r="I183" s="72"/>
      <c r="J183" s="21" t="s">
        <v>2</v>
      </c>
      <c r="K183" s="6"/>
    </row>
    <row r="184" ht="15.75" customHeight="1">
      <c r="A184" s="16" t="s">
        <v>2</v>
      </c>
      <c r="B184" s="17" t="s">
        <v>23</v>
      </c>
      <c r="C184" s="10"/>
      <c r="D184" s="10"/>
      <c r="E184" s="10"/>
      <c r="F184" s="10"/>
      <c r="G184" s="174"/>
      <c r="H184" s="19">
        <v>0.8159722222222222</v>
      </c>
      <c r="I184" s="74"/>
      <c r="J184" s="27">
        <v>9.5</v>
      </c>
      <c r="K184" s="6"/>
    </row>
    <row r="185" ht="15.75" customHeight="1">
      <c r="A185" s="16" t="s">
        <v>2</v>
      </c>
      <c r="B185" s="17"/>
      <c r="C185" s="10"/>
      <c r="D185" s="10"/>
      <c r="E185" s="10"/>
      <c r="F185" s="10"/>
      <c r="G185" s="175"/>
      <c r="H185" s="78"/>
      <c r="I185" s="79"/>
      <c r="J185" s="21" t="s">
        <v>2</v>
      </c>
      <c r="K185" s="4"/>
    </row>
    <row r="186" ht="15.75" customHeight="1">
      <c r="A186" s="16" t="s">
        <v>2</v>
      </c>
      <c r="B186" s="18"/>
      <c r="C186" s="18"/>
      <c r="D186" s="10"/>
      <c r="E186" s="10"/>
      <c r="F186" s="10"/>
      <c r="G186" s="176" t="s">
        <v>58</v>
      </c>
      <c r="H186" s="104">
        <f>H184-H165</f>
        <v>0.5069444444</v>
      </c>
      <c r="I186" s="41" t="s">
        <v>25</v>
      </c>
      <c r="J186" s="42">
        <f>J182+J170</f>
        <v>39.89</v>
      </c>
      <c r="K186" s="4"/>
    </row>
    <row r="187" ht="15.75" customHeight="1">
      <c r="A187" s="16" t="s">
        <v>2</v>
      </c>
      <c r="B187" s="18"/>
      <c r="C187" s="18"/>
      <c r="D187" s="17"/>
      <c r="E187" s="17"/>
      <c r="F187" s="17"/>
      <c r="G187" s="177" t="s">
        <v>59</v>
      </c>
      <c r="H187" s="106">
        <f>H177-H172</f>
        <v>0.1888888889</v>
      </c>
      <c r="I187" s="45" t="s">
        <v>27</v>
      </c>
      <c r="J187" s="46">
        <f>J168+J172+J180+J184</f>
        <v>37.9</v>
      </c>
      <c r="K187" s="4"/>
    </row>
    <row r="188" ht="15.75" customHeight="1">
      <c r="A188" s="16" t="s">
        <v>2</v>
      </c>
      <c r="B188" s="17"/>
      <c r="C188" s="10"/>
      <c r="D188" s="10"/>
      <c r="E188" s="10"/>
      <c r="F188" s="10"/>
      <c r="G188" s="178" t="s">
        <v>60</v>
      </c>
      <c r="H188" s="108">
        <f>H186-H187</f>
        <v>0.3180555556</v>
      </c>
      <c r="I188" s="52" t="s">
        <v>29</v>
      </c>
      <c r="J188" s="53">
        <f>SUM(J186:J187)</f>
        <v>77.79</v>
      </c>
      <c r="K188" s="4"/>
    </row>
    <row r="189" ht="15.75" customHeight="1">
      <c r="A189" s="54" t="s">
        <v>30</v>
      </c>
      <c r="B189" s="55"/>
      <c r="C189" s="55"/>
      <c r="D189" s="55"/>
      <c r="E189" s="55"/>
      <c r="F189" s="55"/>
      <c r="G189" s="55"/>
      <c r="H189" s="55"/>
      <c r="I189" s="55"/>
      <c r="J189" s="56"/>
      <c r="K189" s="4"/>
    </row>
    <row r="190" ht="15.75" customHeight="1">
      <c r="A190" s="123" t="s">
        <v>31</v>
      </c>
      <c r="B190" s="124"/>
      <c r="C190" s="124"/>
      <c r="D190" s="124"/>
      <c r="E190" s="124"/>
      <c r="F190" s="124"/>
      <c r="G190" s="124"/>
      <c r="H190" s="124"/>
      <c r="I190" s="124"/>
      <c r="J190" s="125"/>
      <c r="K190" s="4"/>
    </row>
    <row r="191" ht="15.75" customHeight="1">
      <c r="A191" s="123" t="s">
        <v>32</v>
      </c>
      <c r="B191" s="124"/>
      <c r="C191" s="124"/>
      <c r="D191" s="124"/>
      <c r="E191" s="124"/>
      <c r="F191" s="124"/>
      <c r="G191" s="124"/>
      <c r="H191" s="124"/>
      <c r="I191" s="124"/>
      <c r="J191" s="125"/>
      <c r="K191" s="4"/>
    </row>
    <row r="192" ht="15.75" customHeight="1">
      <c r="A192" s="126" t="s">
        <v>33</v>
      </c>
      <c r="B192" s="127"/>
      <c r="C192" s="127"/>
      <c r="D192" s="127"/>
      <c r="E192" s="127"/>
      <c r="F192" s="127"/>
      <c r="G192" s="127"/>
      <c r="H192" s="127"/>
      <c r="I192" s="127"/>
      <c r="J192" s="128"/>
      <c r="K192" s="4"/>
    </row>
    <row r="193" ht="15.75" customHeight="1">
      <c r="A193" s="69" t="s">
        <v>0</v>
      </c>
      <c r="B193" s="2"/>
      <c r="C193" s="2"/>
      <c r="D193" s="2"/>
      <c r="E193" s="2"/>
      <c r="F193" s="2"/>
      <c r="G193" s="2"/>
      <c r="H193" s="2"/>
      <c r="I193" s="2"/>
      <c r="J193" s="3"/>
      <c r="K193" s="4"/>
    </row>
    <row r="194" ht="15.75" customHeight="1">
      <c r="A194" s="69" t="s">
        <v>86</v>
      </c>
      <c r="B194" s="2"/>
      <c r="C194" s="2"/>
      <c r="D194" s="2"/>
      <c r="E194" s="2"/>
      <c r="F194" s="2"/>
      <c r="G194" s="2"/>
      <c r="H194" s="2"/>
      <c r="I194" s="2"/>
      <c r="J194" s="3"/>
      <c r="K194" s="4"/>
    </row>
    <row r="195" ht="15.75" customHeight="1">
      <c r="A195" s="16"/>
      <c r="B195" s="10"/>
      <c r="C195" s="10"/>
      <c r="D195" s="10"/>
      <c r="E195" s="10"/>
      <c r="F195" s="10"/>
      <c r="G195" s="179"/>
      <c r="H195" s="78"/>
      <c r="I195" s="13" t="s">
        <v>5</v>
      </c>
      <c r="J195" s="170"/>
      <c r="K195" s="136" t="s">
        <v>87</v>
      </c>
    </row>
    <row r="196" ht="15.75" customHeight="1">
      <c r="A196" s="16"/>
      <c r="B196" s="10"/>
      <c r="D196" s="9" t="s">
        <v>3</v>
      </c>
      <c r="F196" s="11" t="s">
        <v>88</v>
      </c>
      <c r="H196" s="171"/>
      <c r="I196" s="180"/>
      <c r="J196" s="33"/>
      <c r="K196" s="4"/>
    </row>
    <row r="197" ht="15.75" customHeight="1">
      <c r="A197" s="16"/>
      <c r="B197" s="10"/>
      <c r="C197" s="18"/>
      <c r="D197" s="10"/>
      <c r="E197" s="18"/>
      <c r="F197" s="18"/>
      <c r="G197" s="18" t="s">
        <v>89</v>
      </c>
      <c r="H197" s="19" t="s">
        <v>8</v>
      </c>
      <c r="I197" s="72"/>
      <c r="J197" s="33"/>
      <c r="K197" s="4"/>
    </row>
    <row r="198" ht="15.75" customHeight="1">
      <c r="A198" s="16"/>
      <c r="B198" s="17" t="s">
        <v>9</v>
      </c>
      <c r="C198" s="17"/>
      <c r="D198" s="17"/>
      <c r="E198" s="17"/>
      <c r="F198" s="17"/>
      <c r="G198" s="17"/>
      <c r="H198" s="19">
        <f>H199-TIME(,8,)</f>
        <v>0.26875</v>
      </c>
      <c r="I198" s="74"/>
      <c r="J198" s="33"/>
      <c r="K198" s="4"/>
    </row>
    <row r="199" ht="15.75" customHeight="1">
      <c r="A199" s="16"/>
      <c r="B199" s="17" t="s">
        <v>11</v>
      </c>
      <c r="C199" s="17"/>
      <c r="D199" s="17"/>
      <c r="E199" s="17"/>
      <c r="F199" s="17"/>
      <c r="G199" s="17"/>
      <c r="H199" s="19">
        <v>0.2743055555555556</v>
      </c>
      <c r="I199" s="74"/>
      <c r="J199" s="33"/>
      <c r="K199" s="4"/>
    </row>
    <row r="200" ht="15.75" customHeight="1">
      <c r="A200" s="16"/>
      <c r="B200" s="17"/>
      <c r="C200" s="17"/>
      <c r="D200" s="17"/>
      <c r="E200" s="17"/>
      <c r="F200" s="17"/>
      <c r="G200" s="17"/>
      <c r="H200" s="19"/>
      <c r="I200" s="74"/>
      <c r="J200" s="33"/>
      <c r="K200" s="4"/>
    </row>
    <row r="201" ht="15.75" customHeight="1">
      <c r="A201" s="16" t="s">
        <v>90</v>
      </c>
      <c r="B201" s="17" t="s">
        <v>13</v>
      </c>
      <c r="C201" s="17"/>
      <c r="D201" s="17"/>
      <c r="E201" s="17"/>
      <c r="F201" s="17"/>
      <c r="G201" s="17"/>
      <c r="H201" s="19">
        <v>0.3020833333333333</v>
      </c>
      <c r="I201" s="74"/>
      <c r="J201" s="27">
        <v>15.1</v>
      </c>
      <c r="K201" s="4"/>
    </row>
    <row r="202" ht="15.75" customHeight="1">
      <c r="A202" s="16"/>
      <c r="B202" s="75"/>
      <c r="C202" s="17"/>
      <c r="D202" s="17"/>
      <c r="E202" s="17"/>
      <c r="F202" s="17"/>
      <c r="G202" s="17"/>
      <c r="H202" s="37"/>
      <c r="I202" s="117"/>
      <c r="J202" s="33"/>
      <c r="K202" s="4"/>
    </row>
    <row r="203" ht="15.75" customHeight="1">
      <c r="A203" s="16" t="s">
        <v>14</v>
      </c>
      <c r="B203" s="17" t="s">
        <v>91</v>
      </c>
      <c r="C203" s="17"/>
      <c r="D203" s="17"/>
      <c r="E203" s="17"/>
      <c r="F203" s="17"/>
      <c r="G203" s="37">
        <v>0.3541666666666667</v>
      </c>
      <c r="H203" s="37"/>
      <c r="I203" s="117"/>
      <c r="J203" s="21">
        <v>19.4</v>
      </c>
      <c r="K203" s="4"/>
    </row>
    <row r="204" ht="15.75" customHeight="1">
      <c r="A204" s="16"/>
      <c r="B204" s="17"/>
      <c r="C204" s="17"/>
      <c r="D204" s="17"/>
      <c r="E204" s="17"/>
      <c r="F204" s="17"/>
      <c r="G204" s="17"/>
      <c r="H204" s="37"/>
      <c r="I204" s="117"/>
      <c r="J204" s="21"/>
      <c r="K204" s="4"/>
    </row>
    <row r="205" ht="15.75" customHeight="1">
      <c r="A205" s="16"/>
      <c r="B205" s="17" t="s">
        <v>23</v>
      </c>
      <c r="C205" s="17"/>
      <c r="D205" s="17"/>
      <c r="E205" s="17"/>
      <c r="F205" s="17"/>
      <c r="G205" s="17"/>
      <c r="H205" s="19">
        <v>0.4131944444444444</v>
      </c>
      <c r="I205" s="74"/>
      <c r="J205" s="27">
        <v>10.9</v>
      </c>
      <c r="K205" s="4"/>
    </row>
    <row r="206" ht="15.75" customHeight="1">
      <c r="A206" s="16"/>
      <c r="B206" s="17"/>
      <c r="C206" s="17"/>
      <c r="D206" s="17"/>
      <c r="E206" s="17"/>
      <c r="F206" s="17"/>
      <c r="G206" s="17"/>
      <c r="H206" s="19"/>
      <c r="I206" s="74"/>
      <c r="J206" s="33"/>
      <c r="K206" s="4"/>
    </row>
    <row r="207" ht="15.75" customHeight="1">
      <c r="A207" s="16"/>
      <c r="E207" s="18" t="s">
        <v>42</v>
      </c>
      <c r="F207" s="17"/>
      <c r="G207" s="17"/>
      <c r="H207" s="31"/>
      <c r="I207" s="74"/>
      <c r="J207" s="33"/>
      <c r="K207" s="4"/>
    </row>
    <row r="208" ht="15.75" customHeight="1">
      <c r="A208" s="16"/>
      <c r="B208" s="17"/>
      <c r="C208" s="17"/>
      <c r="D208" s="17"/>
      <c r="E208" s="17"/>
      <c r="F208" s="17"/>
      <c r="G208" s="17"/>
      <c r="H208" s="19"/>
      <c r="I208" s="72"/>
      <c r="J208" s="33"/>
      <c r="K208" s="4"/>
    </row>
    <row r="209" ht="15.75" customHeight="1">
      <c r="A209" s="16"/>
      <c r="C209" s="18"/>
      <c r="D209" s="9" t="s">
        <v>3</v>
      </c>
      <c r="F209" s="11" t="s">
        <v>88</v>
      </c>
      <c r="G209" s="17"/>
      <c r="H209" s="19"/>
      <c r="I209" s="72"/>
      <c r="J209" s="33"/>
      <c r="K209" s="149" t="s">
        <v>92</v>
      </c>
    </row>
    <row r="210" ht="15.75" customHeight="1">
      <c r="A210" s="16"/>
      <c r="B210" s="17" t="s">
        <v>9</v>
      </c>
      <c r="C210" s="17"/>
      <c r="D210" s="17"/>
      <c r="E210" s="17"/>
      <c r="F210" s="17"/>
      <c r="G210" s="17"/>
      <c r="H210" s="19">
        <f>H211-TIME(,3,)</f>
        <v>0.6645833333</v>
      </c>
      <c r="I210" s="74"/>
      <c r="J210" s="33"/>
      <c r="K210" s="4"/>
    </row>
    <row r="211" ht="15.75" customHeight="1">
      <c r="A211" s="16"/>
      <c r="B211" s="17" t="s">
        <v>11</v>
      </c>
      <c r="C211" s="17"/>
      <c r="D211" s="17"/>
      <c r="E211" s="17"/>
      <c r="F211" s="17"/>
      <c r="G211" s="17"/>
      <c r="H211" s="19">
        <v>0.6666666666666666</v>
      </c>
      <c r="I211" s="74"/>
      <c r="J211" s="33"/>
      <c r="K211" s="4"/>
    </row>
    <row r="212" ht="15.75" customHeight="1">
      <c r="A212" s="16"/>
      <c r="B212" s="75"/>
      <c r="C212" s="10"/>
      <c r="D212" s="10"/>
      <c r="E212" s="10"/>
      <c r="F212" s="10"/>
      <c r="G212" s="10"/>
      <c r="H212" s="37"/>
      <c r="I212" s="117"/>
      <c r="J212" s="33"/>
      <c r="K212" s="4"/>
    </row>
    <row r="213" ht="15.75" customHeight="1">
      <c r="A213" s="16" t="s">
        <v>90</v>
      </c>
      <c r="B213" s="17" t="s">
        <v>93</v>
      </c>
      <c r="C213" s="18"/>
      <c r="D213" s="17"/>
      <c r="E213" s="17"/>
      <c r="F213" s="17"/>
      <c r="G213" s="17"/>
      <c r="H213" s="19">
        <v>0.7118055555555556</v>
      </c>
      <c r="I213" s="74"/>
      <c r="J213" s="27">
        <v>3.3</v>
      </c>
      <c r="K213" s="4"/>
    </row>
    <row r="214" ht="15.75" customHeight="1">
      <c r="A214" s="16"/>
      <c r="B214" s="17"/>
      <c r="C214" s="18"/>
      <c r="D214" s="17"/>
      <c r="E214" s="17"/>
      <c r="F214" s="17"/>
      <c r="G214" s="17"/>
      <c r="H214" s="19"/>
      <c r="I214" s="74"/>
      <c r="J214" s="33"/>
      <c r="K214" s="4"/>
    </row>
    <row r="215" ht="15.75" customHeight="1">
      <c r="A215" s="16" t="s">
        <v>14</v>
      </c>
      <c r="B215" s="17" t="s">
        <v>13</v>
      </c>
      <c r="C215" s="18"/>
      <c r="D215" s="17"/>
      <c r="E215" s="17"/>
      <c r="F215" s="17"/>
      <c r="G215" s="37">
        <v>0.7743055555555556</v>
      </c>
      <c r="H215" s="19"/>
      <c r="I215" s="74"/>
      <c r="J215" s="21">
        <v>19.7</v>
      </c>
      <c r="K215" s="4"/>
    </row>
    <row r="216" ht="15.75" customHeight="1">
      <c r="A216" s="16"/>
      <c r="B216" s="17"/>
      <c r="C216" s="17"/>
      <c r="D216" s="17"/>
      <c r="E216" s="17"/>
      <c r="F216" s="17"/>
      <c r="G216" s="78"/>
      <c r="H216" s="19"/>
      <c r="I216" s="74"/>
      <c r="J216" s="33"/>
      <c r="K216" s="4"/>
    </row>
    <row r="217" ht="15.75" customHeight="1">
      <c r="A217" s="16"/>
      <c r="B217" s="17" t="s">
        <v>94</v>
      </c>
      <c r="C217" s="17"/>
      <c r="D217" s="17"/>
      <c r="E217" s="17"/>
      <c r="F217" s="17"/>
      <c r="G217" s="17"/>
      <c r="H217" s="19">
        <v>0.8020833333333334</v>
      </c>
      <c r="I217" s="74"/>
      <c r="J217" s="27">
        <v>15.5</v>
      </c>
      <c r="K217" s="4"/>
    </row>
    <row r="218" ht="15.75" customHeight="1">
      <c r="A218" s="16"/>
      <c r="B218" s="10"/>
      <c r="C218" s="17"/>
      <c r="D218" s="17"/>
      <c r="E218" s="17"/>
      <c r="F218" s="17"/>
      <c r="G218" s="17"/>
      <c r="H218" s="78"/>
      <c r="I218" s="79"/>
      <c r="J218" s="33"/>
      <c r="K218" s="4"/>
    </row>
    <row r="219" ht="15.75" customHeight="1">
      <c r="A219" s="16"/>
      <c r="B219" s="10"/>
      <c r="C219" s="17"/>
      <c r="D219" s="17"/>
      <c r="E219" s="17"/>
      <c r="F219" s="17"/>
      <c r="G219" s="39" t="s">
        <v>24</v>
      </c>
      <c r="H219" s="104">
        <f>H217-H198</f>
        <v>0.5333333333</v>
      </c>
      <c r="I219" s="41" t="s">
        <v>25</v>
      </c>
      <c r="J219" s="42">
        <f>J215+J203</f>
        <v>39.1</v>
      </c>
      <c r="K219" s="4"/>
    </row>
    <row r="220" ht="15.75" customHeight="1">
      <c r="A220" s="16"/>
      <c r="B220" s="10"/>
      <c r="C220" s="17"/>
      <c r="D220" s="17"/>
      <c r="E220" s="17"/>
      <c r="F220" s="17"/>
      <c r="G220" s="105" t="s">
        <v>26</v>
      </c>
      <c r="H220" s="106">
        <f>H210-H205</f>
        <v>0.2513888889</v>
      </c>
      <c r="I220" s="45" t="s">
        <v>27</v>
      </c>
      <c r="J220" s="46">
        <f>J217+J213+J205+J201</f>
        <v>44.8</v>
      </c>
      <c r="K220" s="4"/>
    </row>
    <row r="221" ht="15.75" customHeight="1">
      <c r="A221" s="16"/>
      <c r="B221" s="10"/>
      <c r="C221" s="17"/>
      <c r="D221" s="17"/>
      <c r="E221" s="17"/>
      <c r="F221" s="17"/>
      <c r="G221" s="107" t="s">
        <v>28</v>
      </c>
      <c r="H221" s="108">
        <f>H219-H220</f>
        <v>0.2819444444</v>
      </c>
      <c r="I221" s="52" t="s">
        <v>29</v>
      </c>
      <c r="J221" s="53">
        <f>SUM(J219:J220)</f>
        <v>83.9</v>
      </c>
      <c r="K221" s="4"/>
    </row>
    <row r="222" ht="15.75" customHeight="1">
      <c r="A222" s="54" t="s">
        <v>30</v>
      </c>
      <c r="B222" s="55"/>
      <c r="C222" s="55"/>
      <c r="D222" s="55"/>
      <c r="E222" s="55"/>
      <c r="F222" s="55"/>
      <c r="G222" s="55"/>
      <c r="H222" s="55"/>
      <c r="I222" s="55"/>
      <c r="J222" s="56"/>
      <c r="K222" s="4"/>
    </row>
    <row r="223" ht="15.75" customHeight="1">
      <c r="A223" s="123" t="s">
        <v>31</v>
      </c>
      <c r="B223" s="124"/>
      <c r="C223" s="124"/>
      <c r="D223" s="124"/>
      <c r="E223" s="124"/>
      <c r="F223" s="124"/>
      <c r="G223" s="124"/>
      <c r="H223" s="124"/>
      <c r="I223" s="124"/>
      <c r="J223" s="125"/>
      <c r="K223" s="4"/>
    </row>
    <row r="224" ht="15.75" customHeight="1">
      <c r="A224" s="123" t="s">
        <v>32</v>
      </c>
      <c r="B224" s="124"/>
      <c r="C224" s="124"/>
      <c r="D224" s="124"/>
      <c r="E224" s="124"/>
      <c r="F224" s="124"/>
      <c r="G224" s="124"/>
      <c r="H224" s="124"/>
      <c r="I224" s="124"/>
      <c r="J224" s="125"/>
      <c r="K224" s="4"/>
    </row>
    <row r="225" ht="15.75" customHeight="1">
      <c r="A225" s="126" t="s">
        <v>33</v>
      </c>
      <c r="B225" s="127"/>
      <c r="C225" s="127"/>
      <c r="D225" s="127"/>
      <c r="E225" s="127"/>
      <c r="F225" s="127"/>
      <c r="G225" s="127"/>
      <c r="H225" s="127"/>
      <c r="I225" s="127"/>
      <c r="J225" s="128"/>
      <c r="K225" s="4"/>
    </row>
    <row r="226" ht="15.75" customHeight="1">
      <c r="A226" s="69" t="s">
        <v>0</v>
      </c>
      <c r="B226" s="2"/>
      <c r="C226" s="2"/>
      <c r="D226" s="2"/>
      <c r="E226" s="2"/>
      <c r="F226" s="2"/>
      <c r="G226" s="2"/>
      <c r="H226" s="2"/>
      <c r="I226" s="2"/>
      <c r="J226" s="3"/>
      <c r="K226" s="4"/>
    </row>
    <row r="227" ht="15.75" customHeight="1">
      <c r="A227" s="5" t="s">
        <v>95</v>
      </c>
      <c r="B227" s="2"/>
      <c r="C227" s="2"/>
      <c r="D227" s="2"/>
      <c r="E227" s="2"/>
      <c r="F227" s="2"/>
      <c r="G227" s="2"/>
      <c r="H227" s="2"/>
      <c r="I227" s="2"/>
      <c r="J227" s="3"/>
      <c r="K227" s="4"/>
    </row>
    <row r="228" ht="15.75" customHeight="1">
      <c r="A228" s="181"/>
      <c r="B228" s="182"/>
      <c r="C228" s="182"/>
      <c r="D228" s="11" t="s">
        <v>3</v>
      </c>
      <c r="E228" s="10"/>
      <c r="F228" s="11" t="s">
        <v>96</v>
      </c>
      <c r="G228" s="182"/>
      <c r="H228" s="183"/>
      <c r="I228" s="13" t="s">
        <v>5</v>
      </c>
      <c r="J228" s="14"/>
      <c r="K228" s="4"/>
    </row>
    <row r="229" ht="15.75" customHeight="1">
      <c r="A229" s="16"/>
      <c r="B229" s="10"/>
      <c r="C229" s="10"/>
      <c r="D229" s="18"/>
      <c r="E229" s="10"/>
      <c r="F229" s="18"/>
      <c r="G229" s="18" t="s">
        <v>7</v>
      </c>
      <c r="H229" s="19" t="s">
        <v>8</v>
      </c>
      <c r="I229" s="72"/>
      <c r="J229" s="21"/>
      <c r="K229" s="4"/>
    </row>
    <row r="230" ht="15.75" customHeight="1">
      <c r="A230" s="184"/>
      <c r="B230" s="17" t="s">
        <v>97</v>
      </c>
      <c r="D230" s="17"/>
      <c r="E230" s="17"/>
      <c r="F230" s="17"/>
      <c r="G230" s="17"/>
      <c r="H230" s="19">
        <f>H231-TIME(,8,)</f>
        <v>0.2708333333</v>
      </c>
      <c r="I230" s="74"/>
      <c r="J230" s="21"/>
    </row>
    <row r="231" ht="15.75" customHeight="1">
      <c r="A231" s="184"/>
      <c r="B231" s="17" t="s">
        <v>11</v>
      </c>
      <c r="D231" s="17"/>
      <c r="E231" s="17"/>
      <c r="F231" s="17"/>
      <c r="G231" s="17"/>
      <c r="H231" s="19">
        <v>0.2763888888888889</v>
      </c>
      <c r="I231" s="74"/>
      <c r="J231" s="21"/>
      <c r="K231" s="91" t="s">
        <v>98</v>
      </c>
    </row>
    <row r="232" ht="15.75" customHeight="1">
      <c r="A232" s="184"/>
      <c r="B232" s="17"/>
      <c r="D232" s="17"/>
      <c r="E232" s="17"/>
      <c r="F232" s="17"/>
      <c r="G232" s="17"/>
      <c r="H232" s="19"/>
      <c r="I232" s="74"/>
      <c r="J232" s="21"/>
    </row>
    <row r="233" ht="15.75" customHeight="1">
      <c r="A233" s="185" t="s">
        <v>99</v>
      </c>
      <c r="B233" s="17" t="s">
        <v>56</v>
      </c>
      <c r="D233" s="17"/>
      <c r="E233" s="17"/>
      <c r="F233" s="17"/>
      <c r="G233" s="17"/>
      <c r="H233" s="19">
        <v>0.3055555555555555</v>
      </c>
      <c r="I233" s="74"/>
      <c r="J233" s="27">
        <v>21.8</v>
      </c>
    </row>
    <row r="234" ht="15.75" customHeight="1">
      <c r="A234" s="185"/>
      <c r="B234" s="10" t="s">
        <v>55</v>
      </c>
      <c r="D234" s="17"/>
      <c r="E234" s="17"/>
      <c r="F234" s="17"/>
      <c r="G234" s="17"/>
      <c r="H234" s="22"/>
      <c r="I234" s="73"/>
      <c r="J234" s="21"/>
    </row>
    <row r="235" ht="15.75" customHeight="1">
      <c r="A235" s="185"/>
      <c r="B235" s="10"/>
      <c r="D235" s="17"/>
      <c r="E235" s="93"/>
      <c r="F235" s="17"/>
      <c r="G235" s="17"/>
      <c r="H235" s="22"/>
      <c r="I235" s="73"/>
      <c r="J235" s="21"/>
    </row>
    <row r="236" ht="15.75" customHeight="1">
      <c r="A236" s="185" t="s">
        <v>14</v>
      </c>
      <c r="B236" s="17" t="s">
        <v>100</v>
      </c>
      <c r="D236" s="17"/>
      <c r="E236" s="17"/>
      <c r="F236" s="17"/>
      <c r="G236" s="37">
        <v>0.3993055555555556</v>
      </c>
      <c r="H236" s="31"/>
      <c r="I236" s="117"/>
      <c r="J236" s="21">
        <v>32.62</v>
      </c>
    </row>
    <row r="237" ht="15.75" customHeight="1">
      <c r="A237" s="184"/>
      <c r="B237" s="101"/>
      <c r="D237" s="101"/>
      <c r="E237" s="101"/>
      <c r="F237" s="101"/>
      <c r="G237" s="101"/>
      <c r="H237" s="186"/>
      <c r="I237" s="187"/>
      <c r="J237" s="21"/>
    </row>
    <row r="238" ht="15.75" customHeight="1">
      <c r="A238" s="184"/>
      <c r="B238" s="17" t="s">
        <v>16</v>
      </c>
      <c r="D238" s="17"/>
      <c r="E238" s="17"/>
      <c r="F238" s="17"/>
      <c r="G238" s="17"/>
      <c r="H238" s="19">
        <v>0.4548611111111111</v>
      </c>
      <c r="I238" s="74"/>
      <c r="J238" s="27">
        <v>13.3</v>
      </c>
    </row>
    <row r="239" ht="15.75" customHeight="1">
      <c r="A239" s="184"/>
      <c r="B239" s="17"/>
      <c r="D239" s="17"/>
      <c r="E239" s="17"/>
      <c r="F239" s="17"/>
      <c r="G239" s="17"/>
      <c r="H239" s="19"/>
      <c r="I239" s="72"/>
      <c r="J239" s="21"/>
    </row>
    <row r="240" ht="15.75" customHeight="1">
      <c r="A240" s="184"/>
      <c r="E240" s="18" t="s">
        <v>42</v>
      </c>
      <c r="G240" s="188"/>
      <c r="H240" s="189"/>
      <c r="I240" s="190"/>
      <c r="J240" s="21"/>
    </row>
    <row r="241" ht="15.75" customHeight="1">
      <c r="A241" s="184"/>
      <c r="B241" s="17"/>
      <c r="D241" s="17"/>
      <c r="E241" s="17"/>
      <c r="F241" s="17"/>
      <c r="G241" s="17"/>
      <c r="H241" s="37"/>
      <c r="I241" s="117"/>
      <c r="J241" s="21"/>
    </row>
    <row r="242" ht="15.75" customHeight="1">
      <c r="A242" s="184"/>
      <c r="B242" s="17"/>
      <c r="D242" s="11" t="s">
        <v>3</v>
      </c>
      <c r="E242" s="10"/>
      <c r="F242" s="11" t="s">
        <v>96</v>
      </c>
      <c r="G242" s="17"/>
      <c r="H242" s="19"/>
      <c r="I242" s="72"/>
      <c r="J242" s="21"/>
      <c r="K242" s="91" t="s">
        <v>101</v>
      </c>
    </row>
    <row r="243" ht="15.75" customHeight="1">
      <c r="A243" s="184"/>
      <c r="B243" s="17" t="s">
        <v>97</v>
      </c>
      <c r="D243" s="17"/>
      <c r="E243" s="17"/>
      <c r="F243" s="17"/>
      <c r="G243" s="17"/>
      <c r="H243" s="19">
        <f>H244-TIME(,3,)</f>
        <v>0.6854166667</v>
      </c>
      <c r="I243" s="74"/>
      <c r="J243" s="21"/>
    </row>
    <row r="244" ht="15.75" customHeight="1">
      <c r="A244" s="184"/>
      <c r="B244" s="17" t="s">
        <v>11</v>
      </c>
      <c r="D244" s="17"/>
      <c r="E244" s="17"/>
      <c r="F244" s="17"/>
      <c r="G244" s="17"/>
      <c r="H244" s="19">
        <v>0.6875</v>
      </c>
      <c r="I244" s="74"/>
      <c r="J244" s="21"/>
    </row>
    <row r="245" ht="15.75" customHeight="1">
      <c r="A245" s="184"/>
      <c r="B245" s="17"/>
      <c r="D245" s="17"/>
      <c r="E245" s="17"/>
      <c r="F245" s="17"/>
      <c r="G245" s="17"/>
      <c r="H245" s="19"/>
      <c r="I245" s="74"/>
      <c r="J245" s="21"/>
    </row>
    <row r="246" ht="15.75" customHeight="1">
      <c r="A246" s="185" t="s">
        <v>102</v>
      </c>
      <c r="B246" s="17" t="s">
        <v>103</v>
      </c>
      <c r="D246" s="18"/>
      <c r="E246" s="17"/>
      <c r="F246" s="10"/>
      <c r="G246" s="17"/>
      <c r="H246" s="19">
        <v>0.7361111111111112</v>
      </c>
      <c r="I246" s="74"/>
      <c r="J246" s="27">
        <v>10.0</v>
      </c>
    </row>
    <row r="247" ht="15.75" customHeight="1">
      <c r="A247" s="184"/>
      <c r="B247" s="10"/>
      <c r="D247" s="17"/>
      <c r="E247" s="17"/>
      <c r="F247" s="10"/>
      <c r="G247" s="17"/>
      <c r="H247" s="37"/>
      <c r="I247" s="117"/>
      <c r="J247" s="21"/>
    </row>
    <row r="248" ht="15.75" customHeight="1">
      <c r="A248" s="185" t="s">
        <v>14</v>
      </c>
      <c r="B248" s="17" t="s">
        <v>104</v>
      </c>
      <c r="D248" s="10"/>
      <c r="E248" s="10"/>
      <c r="F248" s="10"/>
      <c r="G248" s="37">
        <v>0.78125</v>
      </c>
      <c r="H248" s="31"/>
      <c r="I248" s="117"/>
      <c r="J248" s="21">
        <v>18.11</v>
      </c>
    </row>
    <row r="249" ht="15.75" customHeight="1">
      <c r="A249" s="184"/>
      <c r="B249" s="17"/>
      <c r="C249" s="191"/>
      <c r="D249" s="17"/>
      <c r="E249" s="17"/>
      <c r="F249" s="17"/>
      <c r="G249" s="17"/>
      <c r="H249" s="19"/>
      <c r="I249" s="74"/>
      <c r="J249" s="21"/>
    </row>
    <row r="250" ht="15.75" customHeight="1">
      <c r="A250" s="184"/>
      <c r="B250" s="17" t="s">
        <v>23</v>
      </c>
      <c r="D250" s="10"/>
      <c r="E250" s="10"/>
      <c r="F250" s="10"/>
      <c r="G250" s="10"/>
      <c r="H250" s="19">
        <v>0.8090277777777778</v>
      </c>
      <c r="I250" s="74"/>
      <c r="J250" s="27">
        <v>17.7</v>
      </c>
    </row>
    <row r="251" ht="15.75" customHeight="1">
      <c r="A251" s="184"/>
      <c r="B251" s="17"/>
      <c r="D251" s="10"/>
      <c r="E251" s="10"/>
      <c r="F251" s="10"/>
      <c r="G251" s="10"/>
      <c r="H251" s="19"/>
      <c r="I251" s="74"/>
      <c r="J251" s="27"/>
    </row>
    <row r="252" ht="15.75" customHeight="1">
      <c r="A252" s="184"/>
      <c r="B252" s="10"/>
      <c r="D252" s="10"/>
      <c r="E252" s="10"/>
      <c r="F252" s="10"/>
      <c r="G252" s="192" t="s">
        <v>24</v>
      </c>
      <c r="H252" s="104">
        <f>H250-H230</f>
        <v>0.5381944444</v>
      </c>
      <c r="I252" s="41" t="s">
        <v>25</v>
      </c>
      <c r="J252" s="42">
        <f>J248+J236</f>
        <v>50.73</v>
      </c>
    </row>
    <row r="253" ht="15.75" customHeight="1">
      <c r="A253" s="184"/>
      <c r="B253" s="17"/>
      <c r="D253" s="10"/>
      <c r="E253" s="10"/>
      <c r="F253" s="10"/>
      <c r="G253" s="105" t="s">
        <v>42</v>
      </c>
      <c r="H253" s="106">
        <f>H243-H238</f>
        <v>0.2305555556</v>
      </c>
      <c r="I253" s="45" t="s">
        <v>27</v>
      </c>
      <c r="J253" s="46">
        <f>J250+J246+J238+J233</f>
        <v>62.8</v>
      </c>
    </row>
    <row r="254" ht="15.75" customHeight="1">
      <c r="A254" s="16"/>
      <c r="B254" s="10"/>
      <c r="C254" s="17"/>
      <c r="D254" s="17"/>
      <c r="E254" s="17"/>
      <c r="F254" s="17"/>
      <c r="G254" s="107" t="s">
        <v>28</v>
      </c>
      <c r="H254" s="108">
        <f>H252-H253</f>
        <v>0.3076388889</v>
      </c>
      <c r="I254" s="52" t="s">
        <v>29</v>
      </c>
      <c r="J254" s="53">
        <f>SUM(J252:J253)</f>
        <v>113.53</v>
      </c>
    </row>
    <row r="255" ht="15.75" customHeight="1">
      <c r="A255" s="54" t="s">
        <v>30</v>
      </c>
      <c r="B255" s="55"/>
      <c r="C255" s="55"/>
      <c r="D255" s="55"/>
      <c r="E255" s="55"/>
      <c r="F255" s="55"/>
      <c r="G255" s="55"/>
      <c r="H255" s="55"/>
      <c r="I255" s="55"/>
      <c r="J255" s="56"/>
    </row>
    <row r="256" ht="15.75" customHeight="1">
      <c r="A256" s="57" t="s">
        <v>31</v>
      </c>
      <c r="B256" s="58"/>
      <c r="C256" s="58"/>
      <c r="D256" s="58"/>
      <c r="E256" s="58"/>
      <c r="F256" s="58"/>
      <c r="G256" s="58"/>
      <c r="H256" s="58"/>
      <c r="I256" s="58"/>
      <c r="J256" s="59"/>
    </row>
    <row r="257" ht="15.75" customHeight="1">
      <c r="A257" s="60" t="s">
        <v>32</v>
      </c>
      <c r="B257" s="61"/>
      <c r="C257" s="61"/>
      <c r="D257" s="61"/>
      <c r="E257" s="61"/>
      <c r="F257" s="61"/>
      <c r="G257" s="61"/>
      <c r="H257" s="61"/>
      <c r="I257" s="61"/>
      <c r="J257" s="62"/>
    </row>
    <row r="258" ht="15.75" customHeight="1">
      <c r="A258" s="63" t="s">
        <v>33</v>
      </c>
      <c r="B258" s="64"/>
      <c r="C258" s="64"/>
      <c r="D258" s="64"/>
      <c r="E258" s="64"/>
      <c r="F258" s="64"/>
      <c r="G258" s="64"/>
      <c r="H258" s="64"/>
      <c r="I258" s="64"/>
      <c r="J258" s="65"/>
    </row>
    <row r="259" ht="15.75" customHeight="1">
      <c r="A259" s="69" t="s">
        <v>0</v>
      </c>
      <c r="B259" s="2"/>
      <c r="C259" s="2"/>
      <c r="D259" s="2"/>
      <c r="E259" s="2"/>
      <c r="F259" s="2"/>
      <c r="G259" s="2"/>
      <c r="H259" s="2"/>
      <c r="I259" s="2"/>
      <c r="J259" s="3"/>
    </row>
    <row r="260" ht="15.75" customHeight="1">
      <c r="A260" s="5" t="s">
        <v>105</v>
      </c>
      <c r="B260" s="2"/>
      <c r="C260" s="2"/>
      <c r="D260" s="2"/>
      <c r="E260" s="2"/>
      <c r="F260" s="2"/>
      <c r="G260" s="2"/>
      <c r="H260" s="2"/>
      <c r="I260" s="2"/>
      <c r="J260" s="3"/>
    </row>
    <row r="261" ht="15.75" customHeight="1">
      <c r="A261" s="16"/>
      <c r="B261" s="10"/>
      <c r="C261" s="10"/>
      <c r="D261" s="11" t="s">
        <v>3</v>
      </c>
      <c r="E261" s="193"/>
      <c r="F261" s="11" t="s">
        <v>106</v>
      </c>
      <c r="G261" s="10"/>
      <c r="H261" s="10"/>
      <c r="I261" s="194" t="s">
        <v>5</v>
      </c>
      <c r="J261" s="14"/>
    </row>
    <row r="262" ht="15.75" customHeight="1">
      <c r="A262" s="16"/>
      <c r="B262" s="10"/>
      <c r="C262" s="10"/>
      <c r="D262" s="18"/>
      <c r="E262" s="10"/>
      <c r="F262" s="18"/>
      <c r="G262" s="18" t="s">
        <v>89</v>
      </c>
      <c r="H262" s="18" t="s">
        <v>8</v>
      </c>
      <c r="I262" s="72"/>
      <c r="J262" s="195"/>
    </row>
    <row r="263" ht="15.75" customHeight="1">
      <c r="A263" s="16"/>
      <c r="B263" s="17" t="s">
        <v>68</v>
      </c>
      <c r="C263" s="38"/>
      <c r="D263" s="17"/>
      <c r="E263" s="17"/>
      <c r="F263" s="17"/>
      <c r="G263" s="17"/>
      <c r="H263" s="19">
        <v>0.2673611111111111</v>
      </c>
      <c r="I263" s="72"/>
      <c r="J263" s="195"/>
      <c r="K263" s="91" t="s">
        <v>107</v>
      </c>
    </row>
    <row r="264" ht="15.75" customHeight="1">
      <c r="A264" s="16"/>
      <c r="B264" s="17" t="s">
        <v>108</v>
      </c>
      <c r="C264" s="38"/>
      <c r="D264" s="17"/>
      <c r="E264" s="17"/>
      <c r="F264" s="17"/>
      <c r="G264" s="17"/>
      <c r="H264" s="19">
        <v>0.27291666666666664</v>
      </c>
      <c r="I264" s="72"/>
      <c r="J264" s="195"/>
    </row>
    <row r="265" ht="15.75" customHeight="1">
      <c r="A265" s="16"/>
      <c r="B265" s="17"/>
      <c r="C265" s="38"/>
      <c r="D265" s="17"/>
      <c r="E265" s="17"/>
      <c r="F265" s="17"/>
      <c r="G265" s="17"/>
      <c r="H265" s="18"/>
      <c r="I265" s="72"/>
      <c r="J265" s="195"/>
    </row>
    <row r="266" ht="15.75" customHeight="1">
      <c r="A266" s="16" t="s">
        <v>109</v>
      </c>
      <c r="B266" s="17" t="s">
        <v>110</v>
      </c>
      <c r="C266" s="38"/>
      <c r="D266" s="17"/>
      <c r="E266" s="17"/>
      <c r="F266" s="17"/>
      <c r="G266" s="17"/>
      <c r="H266" s="19">
        <v>0.3055555555555556</v>
      </c>
      <c r="I266" s="72"/>
      <c r="J266" s="35"/>
    </row>
    <row r="267" ht="15.75" customHeight="1">
      <c r="A267" s="16"/>
      <c r="B267" s="75" t="s">
        <v>111</v>
      </c>
      <c r="C267" s="38"/>
      <c r="D267" s="17"/>
      <c r="E267" s="17"/>
      <c r="F267" s="17"/>
      <c r="G267" s="17"/>
      <c r="H267" s="18"/>
      <c r="I267" s="72"/>
      <c r="J267" s="195"/>
    </row>
    <row r="268" ht="15.75" customHeight="1">
      <c r="A268" s="16"/>
      <c r="B268" s="17"/>
      <c r="C268" s="38"/>
      <c r="D268" s="17"/>
      <c r="E268" s="17"/>
      <c r="F268" s="17"/>
      <c r="G268" s="37"/>
      <c r="H268" s="38"/>
      <c r="I268" s="196"/>
      <c r="J268" s="195"/>
    </row>
    <row r="269" ht="15.75" customHeight="1">
      <c r="A269" s="16"/>
      <c r="B269" s="17"/>
      <c r="C269" s="38"/>
      <c r="D269" s="17"/>
      <c r="E269" s="17"/>
      <c r="F269" s="17"/>
      <c r="G269" s="37"/>
      <c r="H269" s="38"/>
      <c r="I269" s="196"/>
      <c r="J269" s="195"/>
    </row>
    <row r="270" ht="15.75" customHeight="1">
      <c r="A270" s="16"/>
      <c r="B270" s="17" t="s">
        <v>112</v>
      </c>
      <c r="C270" s="38"/>
      <c r="D270" s="17"/>
      <c r="E270" s="17"/>
      <c r="F270" s="17"/>
      <c r="G270" s="37">
        <v>0.3958333333333333</v>
      </c>
      <c r="H270" s="38"/>
      <c r="I270" s="196"/>
      <c r="J270" s="195"/>
    </row>
    <row r="271" ht="15.75" customHeight="1">
      <c r="A271" s="16"/>
      <c r="B271" s="75"/>
      <c r="C271" s="38"/>
      <c r="D271" s="10"/>
      <c r="E271" s="10"/>
      <c r="F271" s="17"/>
      <c r="G271" s="10"/>
      <c r="H271" s="34"/>
      <c r="I271" s="76"/>
      <c r="J271" s="195"/>
    </row>
    <row r="272" ht="15.75" customHeight="1">
      <c r="A272" s="16"/>
      <c r="B272" s="17" t="s">
        <v>113</v>
      </c>
      <c r="C272" s="38"/>
      <c r="D272" s="17"/>
      <c r="E272" s="17"/>
      <c r="F272" s="17"/>
      <c r="G272" s="17"/>
      <c r="H272" s="19">
        <v>0.4444444444444444</v>
      </c>
      <c r="I272" s="72"/>
      <c r="J272" s="35"/>
    </row>
    <row r="273" ht="15.75" customHeight="1">
      <c r="A273" s="16"/>
      <c r="B273" s="17"/>
      <c r="C273" s="38"/>
      <c r="D273" s="17"/>
      <c r="E273" s="17"/>
      <c r="F273" s="17"/>
      <c r="G273" s="17"/>
      <c r="H273" s="18"/>
      <c r="I273" s="72"/>
      <c r="J273" s="195"/>
    </row>
    <row r="274" ht="15.75" customHeight="1">
      <c r="A274" s="16"/>
      <c r="B274" s="17"/>
      <c r="C274" s="38"/>
      <c r="D274" s="17"/>
      <c r="E274" s="18" t="s">
        <v>42</v>
      </c>
      <c r="F274" s="17"/>
      <c r="G274" s="17"/>
      <c r="H274" s="18"/>
      <c r="I274" s="72"/>
      <c r="J274" s="195"/>
    </row>
    <row r="275" ht="15.75" customHeight="1">
      <c r="A275" s="16"/>
      <c r="B275" s="17"/>
      <c r="C275" s="38"/>
      <c r="D275" s="38"/>
      <c r="E275" s="38"/>
      <c r="F275" s="38"/>
      <c r="G275" s="17"/>
      <c r="H275" s="18"/>
      <c r="I275" s="72"/>
      <c r="J275" s="195"/>
    </row>
    <row r="276" ht="15.75" customHeight="1">
      <c r="A276" s="16"/>
      <c r="B276" s="17"/>
      <c r="C276" s="38"/>
      <c r="D276" s="11" t="s">
        <v>3</v>
      </c>
      <c r="E276" s="193"/>
      <c r="F276" s="11" t="s">
        <v>106</v>
      </c>
      <c r="G276" s="17"/>
      <c r="H276" s="18"/>
      <c r="I276" s="72"/>
      <c r="J276" s="195"/>
      <c r="K276" s="91" t="s">
        <v>114</v>
      </c>
    </row>
    <row r="277" ht="15.75" customHeight="1">
      <c r="A277" s="16"/>
      <c r="B277" s="17" t="s">
        <v>68</v>
      </c>
      <c r="C277" s="38"/>
      <c r="D277" s="17"/>
      <c r="E277" s="17"/>
      <c r="F277" s="17"/>
      <c r="G277" s="17"/>
      <c r="H277" s="19">
        <v>0.6645833333333333</v>
      </c>
      <c r="I277" s="72"/>
      <c r="J277" s="195"/>
    </row>
    <row r="278" ht="15.75" customHeight="1">
      <c r="A278" s="16"/>
      <c r="B278" s="17" t="s">
        <v>69</v>
      </c>
      <c r="C278" s="38"/>
      <c r="D278" s="17"/>
      <c r="E278" s="17"/>
      <c r="F278" s="17"/>
      <c r="G278" s="17"/>
      <c r="H278" s="19">
        <v>0.6666666666666666</v>
      </c>
      <c r="I278" s="72"/>
      <c r="J278" s="195"/>
    </row>
    <row r="279" ht="15.75" customHeight="1">
      <c r="A279" s="16"/>
      <c r="B279" s="17"/>
      <c r="C279" s="38"/>
      <c r="D279" s="17"/>
      <c r="E279" s="17"/>
      <c r="F279" s="17"/>
      <c r="G279" s="17"/>
      <c r="H279" s="19"/>
      <c r="I279" s="72"/>
      <c r="J279" s="195"/>
    </row>
    <row r="280" ht="15.75" customHeight="1">
      <c r="A280" s="16" t="s">
        <v>109</v>
      </c>
      <c r="B280" s="17" t="s">
        <v>19</v>
      </c>
      <c r="C280" s="38"/>
      <c r="D280" s="17"/>
      <c r="E280" s="17"/>
      <c r="F280" s="17"/>
      <c r="G280" s="17"/>
      <c r="H280" s="19">
        <v>0.7083333333333334</v>
      </c>
      <c r="I280" s="72"/>
      <c r="J280" s="195"/>
    </row>
    <row r="281" ht="15.75" customHeight="1">
      <c r="A281" s="197"/>
      <c r="B281" s="17"/>
      <c r="C281" s="38"/>
      <c r="D281" s="18"/>
      <c r="E281" s="17"/>
      <c r="F281" s="10"/>
      <c r="G281" s="17"/>
      <c r="H281" s="18"/>
      <c r="I281" s="72"/>
      <c r="J281" s="195"/>
    </row>
    <row r="282" ht="15.75" customHeight="1">
      <c r="B282" s="17" t="s">
        <v>115</v>
      </c>
      <c r="C282" s="38"/>
      <c r="D282" s="18"/>
      <c r="E282" s="17"/>
      <c r="F282" s="10"/>
      <c r="G282" s="17"/>
      <c r="H282" s="19">
        <v>0.7222222222222222</v>
      </c>
      <c r="I282" s="72"/>
      <c r="J282" s="35"/>
    </row>
    <row r="283" ht="15.75" customHeight="1">
      <c r="A283" s="16"/>
      <c r="B283" s="75" t="s">
        <v>111</v>
      </c>
      <c r="C283" s="38"/>
      <c r="D283" s="17"/>
      <c r="E283" s="17"/>
      <c r="F283" s="10"/>
      <c r="G283" s="17"/>
      <c r="H283" s="34"/>
      <c r="I283" s="76"/>
      <c r="J283" s="195"/>
    </row>
    <row r="284" ht="15.75" customHeight="1">
      <c r="A284" s="16" t="s">
        <v>14</v>
      </c>
      <c r="B284" s="17" t="s">
        <v>110</v>
      </c>
      <c r="C284" s="38"/>
      <c r="D284" s="10"/>
      <c r="E284" s="10"/>
      <c r="F284" s="10"/>
      <c r="G284" s="37">
        <v>0.7777777777777778</v>
      </c>
      <c r="H284" s="38"/>
      <c r="I284" s="76"/>
      <c r="J284" s="195"/>
    </row>
    <row r="285" ht="15.75" customHeight="1">
      <c r="A285" s="16"/>
      <c r="B285" s="17"/>
      <c r="C285" s="38"/>
      <c r="D285" s="10"/>
      <c r="E285" s="10"/>
      <c r="F285" s="10"/>
      <c r="G285" s="10"/>
      <c r="H285" s="18"/>
      <c r="I285" s="72"/>
      <c r="J285" s="195"/>
    </row>
    <row r="286" ht="15.75" customHeight="1">
      <c r="A286" s="16"/>
      <c r="B286" s="17" t="s">
        <v>23</v>
      </c>
      <c r="C286" s="38"/>
      <c r="D286" s="10"/>
      <c r="E286" s="10"/>
      <c r="F286" s="10"/>
      <c r="G286" s="10"/>
      <c r="H286" s="19">
        <v>0.8055555555555556</v>
      </c>
      <c r="I286" s="72"/>
      <c r="J286" s="35"/>
    </row>
    <row r="287" ht="15.75" customHeight="1">
      <c r="A287" s="16"/>
      <c r="B287" s="17"/>
      <c r="C287" s="38"/>
      <c r="D287" s="10"/>
      <c r="E287" s="10"/>
      <c r="F287" s="10"/>
      <c r="G287" s="10"/>
      <c r="H287" s="10"/>
      <c r="I287" s="180"/>
      <c r="J287" s="195"/>
    </row>
    <row r="288" ht="15.75" customHeight="1">
      <c r="A288" s="16"/>
      <c r="B288" s="10"/>
      <c r="C288" s="17"/>
      <c r="D288" s="10"/>
      <c r="E288" s="10"/>
      <c r="F288" s="10"/>
      <c r="G288" s="39" t="s">
        <v>24</v>
      </c>
      <c r="H288" s="104">
        <f>H286-H263</f>
        <v>0.5381944444</v>
      </c>
      <c r="I288" s="198" t="s">
        <v>25</v>
      </c>
      <c r="J288" s="199"/>
    </row>
    <row r="289" ht="15.75" customHeight="1">
      <c r="A289" s="16"/>
      <c r="B289" s="10"/>
      <c r="C289" s="17"/>
      <c r="D289" s="10"/>
      <c r="E289" s="10"/>
      <c r="F289" s="10"/>
      <c r="G289" s="105" t="s">
        <v>26</v>
      </c>
      <c r="H289" s="106">
        <f>H277-H272</f>
        <v>0.2201388889</v>
      </c>
      <c r="I289" s="200" t="s">
        <v>27</v>
      </c>
      <c r="J289" s="201"/>
    </row>
    <row r="290" ht="15.75" customHeight="1">
      <c r="A290" s="16"/>
      <c r="B290" s="10"/>
      <c r="C290" s="17"/>
      <c r="D290" s="10"/>
      <c r="E290" s="10"/>
      <c r="F290" s="10"/>
      <c r="G290" s="107" t="s">
        <v>28</v>
      </c>
      <c r="H290" s="108">
        <f>H288-H289</f>
        <v>0.3180555556</v>
      </c>
      <c r="I290" s="202" t="s">
        <v>29</v>
      </c>
      <c r="J290" s="203"/>
    </row>
    <row r="291" ht="15.75" customHeight="1">
      <c r="A291" s="204" t="s">
        <v>30</v>
      </c>
      <c r="B291" s="55"/>
      <c r="C291" s="55"/>
      <c r="D291" s="55"/>
      <c r="E291" s="55"/>
      <c r="F291" s="55"/>
      <c r="G291" s="55"/>
      <c r="H291" s="55"/>
      <c r="I291" s="55"/>
      <c r="J291" s="56"/>
    </row>
    <row r="292" ht="15.75" customHeight="1">
      <c r="A292" s="205" t="s">
        <v>31</v>
      </c>
      <c r="B292" s="58"/>
      <c r="C292" s="58"/>
      <c r="D292" s="58"/>
      <c r="E292" s="58"/>
      <c r="F292" s="58"/>
      <c r="G292" s="58"/>
      <c r="H292" s="58"/>
      <c r="I292" s="58"/>
      <c r="J292" s="59"/>
    </row>
    <row r="293" ht="15.75" customHeight="1">
      <c r="A293" s="206" t="s">
        <v>32</v>
      </c>
      <c r="B293" s="61"/>
      <c r="C293" s="61"/>
      <c r="D293" s="61"/>
      <c r="E293" s="61"/>
      <c r="F293" s="61"/>
      <c r="G293" s="61"/>
      <c r="H293" s="61"/>
      <c r="I293" s="61"/>
      <c r="J293" s="62"/>
    </row>
    <row r="294" ht="15.75" customHeight="1">
      <c r="A294" s="207" t="s">
        <v>33</v>
      </c>
      <c r="B294" s="64"/>
      <c r="C294" s="64"/>
      <c r="D294" s="64"/>
      <c r="E294" s="64"/>
      <c r="F294" s="64"/>
      <c r="G294" s="64"/>
      <c r="H294" s="64"/>
      <c r="I294" s="64"/>
      <c r="J294" s="65"/>
    </row>
    <row r="295" ht="15.75" customHeight="1">
      <c r="A295" s="69" t="s">
        <v>116</v>
      </c>
      <c r="B295" s="2"/>
      <c r="C295" s="2"/>
      <c r="D295" s="2"/>
      <c r="E295" s="2"/>
      <c r="F295" s="2"/>
      <c r="G295" s="2"/>
      <c r="H295" s="2"/>
      <c r="I295" s="2"/>
      <c r="J295" s="3"/>
    </row>
    <row r="296" ht="15.75" customHeight="1">
      <c r="A296" s="5" t="s">
        <v>117</v>
      </c>
      <c r="B296" s="2"/>
      <c r="C296" s="2"/>
      <c r="D296" s="2"/>
      <c r="E296" s="2"/>
      <c r="F296" s="2"/>
      <c r="G296" s="2"/>
      <c r="H296" s="2"/>
      <c r="I296" s="2"/>
      <c r="J296" s="3"/>
    </row>
    <row r="297" ht="15.75" customHeight="1">
      <c r="A297" s="181"/>
      <c r="B297" s="182"/>
      <c r="C297" s="182"/>
      <c r="D297" s="11" t="s">
        <v>3</v>
      </c>
      <c r="E297" s="208"/>
      <c r="F297" s="11" t="s">
        <v>118</v>
      </c>
      <c r="G297" s="182"/>
      <c r="H297" s="182"/>
      <c r="I297" s="194" t="s">
        <v>5</v>
      </c>
      <c r="J297" s="14"/>
    </row>
    <row r="298" ht="15.75" customHeight="1">
      <c r="A298" s="16"/>
      <c r="B298" s="10"/>
      <c r="C298" s="10"/>
      <c r="D298" s="18"/>
      <c r="E298" s="10"/>
      <c r="F298" s="18"/>
      <c r="G298" s="18" t="s">
        <v>7</v>
      </c>
      <c r="H298" s="18" t="s">
        <v>8</v>
      </c>
      <c r="I298" s="72"/>
      <c r="J298" s="195"/>
    </row>
    <row r="299" ht="15.75" customHeight="1">
      <c r="A299" s="16"/>
      <c r="B299" s="17" t="s">
        <v>68</v>
      </c>
      <c r="C299" s="38"/>
      <c r="D299" s="17"/>
      <c r="E299" s="17"/>
      <c r="F299" s="17"/>
      <c r="G299" s="17"/>
      <c r="H299" s="19">
        <v>0.2916666666666667</v>
      </c>
      <c r="I299" s="72"/>
      <c r="J299" s="209"/>
    </row>
    <row r="300" ht="15.75" customHeight="1">
      <c r="A300" s="16"/>
      <c r="B300" s="17" t="s">
        <v>119</v>
      </c>
      <c r="C300" s="38"/>
      <c r="D300" s="17"/>
      <c r="E300" s="17"/>
      <c r="F300" s="17"/>
      <c r="G300" s="17"/>
      <c r="H300" s="19">
        <v>0.2972222222222222</v>
      </c>
      <c r="I300" s="72"/>
      <c r="J300" s="209"/>
      <c r="K300" s="136" t="s">
        <v>120</v>
      </c>
    </row>
    <row r="301" ht="15.75" customHeight="1">
      <c r="A301" s="16"/>
      <c r="B301" s="17"/>
      <c r="C301" s="38"/>
      <c r="D301" s="17"/>
      <c r="E301" s="17"/>
      <c r="F301" s="17"/>
      <c r="G301" s="17"/>
      <c r="H301" s="18"/>
      <c r="I301" s="72"/>
      <c r="J301" s="209"/>
      <c r="L301" s="99"/>
    </row>
    <row r="302" ht="15.75" customHeight="1">
      <c r="A302" s="16" t="s">
        <v>109</v>
      </c>
      <c r="B302" s="17" t="s">
        <v>110</v>
      </c>
      <c r="C302" s="38"/>
      <c r="D302" s="17"/>
      <c r="E302" s="17"/>
      <c r="F302" s="17"/>
      <c r="G302" s="17"/>
      <c r="H302" s="19">
        <v>0.3298611111111111</v>
      </c>
      <c r="I302" s="72"/>
      <c r="J302" s="35"/>
      <c r="K302" s="4"/>
      <c r="L302" s="99"/>
    </row>
    <row r="303" ht="15.75" customHeight="1">
      <c r="A303" s="16"/>
      <c r="B303" s="75" t="s">
        <v>111</v>
      </c>
      <c r="C303" s="38"/>
      <c r="D303" s="17"/>
      <c r="E303" s="17"/>
      <c r="F303" s="17"/>
      <c r="G303" s="17"/>
      <c r="H303" s="18"/>
      <c r="I303" s="72"/>
      <c r="J303" s="195"/>
      <c r="L303" s="99"/>
    </row>
    <row r="304" ht="15.75" customHeight="1">
      <c r="A304" s="16"/>
      <c r="B304" s="17"/>
      <c r="C304" s="38"/>
      <c r="D304" s="17"/>
      <c r="E304" s="17"/>
      <c r="F304" s="17"/>
      <c r="G304" s="37"/>
      <c r="H304" s="38"/>
      <c r="I304" s="72"/>
      <c r="J304" s="195"/>
      <c r="K304" s="4"/>
      <c r="L304" s="99"/>
    </row>
    <row r="305" ht="15.75" customHeight="1">
      <c r="A305" s="16"/>
      <c r="B305" s="17"/>
      <c r="C305" s="38"/>
      <c r="D305" s="17"/>
      <c r="E305" s="17"/>
      <c r="F305" s="17"/>
      <c r="G305" s="37"/>
      <c r="H305" s="38"/>
      <c r="I305" s="72"/>
      <c r="J305" s="195"/>
      <c r="K305" s="4"/>
      <c r="L305" s="99"/>
    </row>
    <row r="306" ht="15.75" customHeight="1">
      <c r="A306" s="16"/>
      <c r="B306" s="17" t="s">
        <v>121</v>
      </c>
      <c r="C306" s="38"/>
      <c r="D306" s="17"/>
      <c r="E306" s="17"/>
      <c r="F306" s="17"/>
      <c r="G306" s="37">
        <v>0.4166666666666667</v>
      </c>
      <c r="H306" s="38"/>
      <c r="I306" s="72"/>
      <c r="J306" s="195"/>
      <c r="K306" s="4"/>
      <c r="L306" s="99"/>
    </row>
    <row r="307" ht="15.75" customHeight="1">
      <c r="A307" s="16"/>
      <c r="B307" s="75"/>
      <c r="C307" s="38"/>
      <c r="D307" s="10"/>
      <c r="E307" s="10"/>
      <c r="F307" s="17"/>
      <c r="G307" s="10"/>
      <c r="H307" s="34"/>
      <c r="I307" s="76"/>
      <c r="J307" s="195"/>
      <c r="K307" s="4"/>
      <c r="L307" s="99"/>
    </row>
    <row r="308" ht="15.75" customHeight="1">
      <c r="A308" s="16"/>
      <c r="B308" s="17" t="s">
        <v>23</v>
      </c>
      <c r="C308" s="38"/>
      <c r="D308" s="17"/>
      <c r="E308" s="17"/>
      <c r="F308" s="17"/>
      <c r="G308" s="17"/>
      <c r="H308" s="19">
        <v>0.4652777777777778</v>
      </c>
      <c r="I308" s="72"/>
      <c r="J308" s="35"/>
      <c r="K308" s="4"/>
      <c r="L308" s="99"/>
    </row>
    <row r="309" ht="15.75" customHeight="1">
      <c r="A309" s="16"/>
      <c r="B309" s="17"/>
      <c r="C309" s="38"/>
      <c r="D309" s="17"/>
      <c r="E309" s="17"/>
      <c r="F309" s="17"/>
      <c r="G309" s="17"/>
      <c r="H309" s="18"/>
      <c r="I309" s="72"/>
      <c r="J309" s="209"/>
      <c r="K309" s="4"/>
      <c r="L309" s="99"/>
    </row>
    <row r="310" ht="15.75" customHeight="1">
      <c r="A310" s="16"/>
      <c r="B310" s="17"/>
      <c r="C310" s="38"/>
      <c r="D310" s="18" t="s">
        <v>42</v>
      </c>
      <c r="G310" s="17"/>
      <c r="H310" s="18"/>
      <c r="I310" s="72"/>
      <c r="J310" s="209"/>
      <c r="K310" s="4"/>
      <c r="L310" s="99"/>
    </row>
    <row r="311" ht="15.75" customHeight="1">
      <c r="A311" s="16"/>
      <c r="B311" s="17"/>
      <c r="C311" s="38"/>
      <c r="D311" s="17"/>
      <c r="E311" s="17"/>
      <c r="F311" s="17"/>
      <c r="G311" s="17"/>
      <c r="H311" s="18"/>
      <c r="I311" s="72"/>
      <c r="J311" s="209"/>
      <c r="K311" s="4"/>
      <c r="L311" s="99"/>
    </row>
    <row r="312" ht="15.75" customHeight="1">
      <c r="A312" s="16"/>
      <c r="B312" s="17"/>
      <c r="C312" s="38"/>
      <c r="D312" s="11" t="s">
        <v>3</v>
      </c>
      <c r="E312" s="18"/>
      <c r="F312" s="11" t="s">
        <v>118</v>
      </c>
      <c r="G312" s="17"/>
      <c r="H312" s="18"/>
      <c r="I312" s="72"/>
      <c r="J312" s="209"/>
      <c r="K312" s="4"/>
      <c r="L312" s="99"/>
    </row>
    <row r="313" ht="15.75" customHeight="1">
      <c r="A313" s="16"/>
      <c r="B313" s="17" t="s">
        <v>68</v>
      </c>
      <c r="C313" s="38"/>
      <c r="D313" s="17"/>
      <c r="E313" s="17"/>
      <c r="F313" s="17"/>
      <c r="G313" s="17"/>
      <c r="H313" s="19">
        <v>0.6854166666666667</v>
      </c>
      <c r="I313" s="72"/>
      <c r="J313" s="209"/>
      <c r="K313" s="136" t="s">
        <v>122</v>
      </c>
      <c r="L313" s="99"/>
    </row>
    <row r="314" ht="15.75" customHeight="1">
      <c r="A314" s="16"/>
      <c r="B314" s="17" t="s">
        <v>119</v>
      </c>
      <c r="C314" s="38"/>
      <c r="D314" s="17"/>
      <c r="E314" s="17"/>
      <c r="F314" s="17"/>
      <c r="G314" s="17"/>
      <c r="H314" s="19">
        <v>0.6875</v>
      </c>
      <c r="I314" s="72"/>
      <c r="J314" s="209"/>
      <c r="K314" s="4"/>
      <c r="L314" s="99"/>
    </row>
    <row r="315" ht="15.75" customHeight="1">
      <c r="A315" s="16"/>
      <c r="B315" s="17"/>
      <c r="C315" s="38"/>
      <c r="D315" s="17"/>
      <c r="E315" s="17"/>
      <c r="F315" s="17"/>
      <c r="G315" s="17"/>
      <c r="H315" s="19"/>
      <c r="I315" s="72"/>
      <c r="J315" s="209"/>
      <c r="K315" s="4"/>
      <c r="L315" s="99"/>
    </row>
    <row r="316" ht="15.75" customHeight="1">
      <c r="A316" s="16" t="s">
        <v>109</v>
      </c>
      <c r="B316" s="17" t="s">
        <v>19</v>
      </c>
      <c r="C316" s="38"/>
      <c r="D316" s="17"/>
      <c r="E316" s="17"/>
      <c r="F316" s="17"/>
      <c r="G316" s="17"/>
      <c r="H316" s="19">
        <v>0.7291666666666666</v>
      </c>
      <c r="I316" s="72"/>
      <c r="J316" s="209"/>
      <c r="L316" s="99"/>
    </row>
    <row r="317" ht="15.75" customHeight="1">
      <c r="A317" s="197"/>
      <c r="B317" s="17"/>
      <c r="C317" s="38"/>
      <c r="D317" s="18"/>
      <c r="E317" s="17"/>
      <c r="F317" s="10"/>
      <c r="G317" s="17"/>
      <c r="H317" s="18"/>
      <c r="I317" s="72"/>
      <c r="J317" s="209"/>
      <c r="K317" s="4"/>
      <c r="L317" s="99"/>
    </row>
    <row r="318" ht="15.75" customHeight="1">
      <c r="B318" s="17" t="s">
        <v>115</v>
      </c>
      <c r="C318" s="38"/>
      <c r="D318" s="18"/>
      <c r="E318" s="17"/>
      <c r="F318" s="10"/>
      <c r="G318" s="17"/>
      <c r="H318" s="19">
        <v>0.7430555555555556</v>
      </c>
      <c r="I318" s="72"/>
      <c r="J318" s="35"/>
      <c r="K318" s="4"/>
      <c r="L318" s="99"/>
    </row>
    <row r="319" ht="15.75" customHeight="1">
      <c r="A319" s="16"/>
      <c r="B319" s="75" t="s">
        <v>111</v>
      </c>
      <c r="C319" s="38"/>
      <c r="D319" s="17"/>
      <c r="E319" s="17"/>
      <c r="F319" s="10"/>
      <c r="G319" s="17"/>
      <c r="H319" s="34"/>
      <c r="I319" s="76"/>
      <c r="J319" s="209"/>
      <c r="K319" s="4"/>
      <c r="L319" s="99"/>
    </row>
    <row r="320" ht="15.75" customHeight="1">
      <c r="A320" s="16" t="s">
        <v>14</v>
      </c>
      <c r="B320" s="17" t="s">
        <v>110</v>
      </c>
      <c r="C320" s="38"/>
      <c r="D320" s="10"/>
      <c r="E320" s="10"/>
      <c r="F320" s="10"/>
      <c r="G320" s="37">
        <v>0.8020833333333334</v>
      </c>
      <c r="H320" s="38"/>
      <c r="I320" s="76"/>
      <c r="J320" s="195"/>
      <c r="K320" s="4"/>
      <c r="L320" s="99"/>
    </row>
    <row r="321" ht="15.75" customHeight="1">
      <c r="A321" s="16"/>
      <c r="B321" s="17"/>
      <c r="C321" s="38"/>
      <c r="D321" s="10"/>
      <c r="E321" s="10"/>
      <c r="F321" s="10"/>
      <c r="G321" s="10"/>
      <c r="H321" s="18"/>
      <c r="I321" s="72"/>
      <c r="J321" s="209"/>
      <c r="K321" s="4"/>
      <c r="L321" s="99"/>
    </row>
    <row r="322" ht="15.75" customHeight="1">
      <c r="A322" s="16"/>
      <c r="B322" s="17" t="s">
        <v>123</v>
      </c>
      <c r="C322" s="38"/>
      <c r="D322" s="10"/>
      <c r="E322" s="10"/>
      <c r="F322" s="10"/>
      <c r="G322" s="10"/>
      <c r="H322" s="210">
        <v>0.8298611111111112</v>
      </c>
      <c r="I322" s="72"/>
      <c r="J322" s="35"/>
      <c r="K322" s="4"/>
      <c r="L322" s="99"/>
    </row>
    <row r="323" ht="15.75" customHeight="1">
      <c r="A323" s="16"/>
      <c r="B323" s="17"/>
      <c r="C323" s="38"/>
      <c r="D323" s="10"/>
      <c r="E323" s="10"/>
      <c r="F323" s="10"/>
      <c r="G323" s="10"/>
      <c r="H323" s="48"/>
      <c r="I323" s="180"/>
      <c r="J323" s="195"/>
      <c r="K323" s="4"/>
      <c r="L323" s="99"/>
    </row>
    <row r="324" ht="15.75" customHeight="1">
      <c r="A324" s="16"/>
      <c r="B324" s="10"/>
      <c r="C324" s="17"/>
      <c r="D324" s="10"/>
      <c r="E324" s="10"/>
      <c r="F324" s="10"/>
      <c r="G324" s="39" t="s">
        <v>24</v>
      </c>
      <c r="H324" s="104">
        <f>H322-H299</f>
        <v>0.5381944444</v>
      </c>
      <c r="I324" s="198" t="s">
        <v>25</v>
      </c>
      <c r="J324" s="199"/>
      <c r="K324" s="4"/>
      <c r="L324" s="99"/>
    </row>
    <row r="325" ht="15.75" customHeight="1">
      <c r="A325" s="16"/>
      <c r="B325" s="10"/>
      <c r="C325" s="17"/>
      <c r="D325" s="10"/>
      <c r="E325" s="10"/>
      <c r="F325" s="10"/>
      <c r="G325" s="105" t="s">
        <v>26</v>
      </c>
      <c r="H325" s="106">
        <f>H313-H308</f>
        <v>0.2201388889</v>
      </c>
      <c r="I325" s="200" t="s">
        <v>27</v>
      </c>
      <c r="J325" s="201"/>
      <c r="K325" s="4"/>
      <c r="L325" s="99"/>
    </row>
    <row r="326" ht="15.75" customHeight="1">
      <c r="A326" s="16"/>
      <c r="B326" s="10"/>
      <c r="C326" s="17"/>
      <c r="D326" s="10"/>
      <c r="E326" s="10"/>
      <c r="F326" s="10"/>
      <c r="G326" s="107" t="s">
        <v>28</v>
      </c>
      <c r="H326" s="108">
        <f>H324-H325</f>
        <v>0.3180555556</v>
      </c>
      <c r="I326" s="202" t="s">
        <v>29</v>
      </c>
      <c r="J326" s="203"/>
      <c r="K326" s="4"/>
      <c r="L326" s="99"/>
    </row>
    <row r="327" ht="15.75" customHeight="1">
      <c r="A327" s="204" t="s">
        <v>30</v>
      </c>
      <c r="B327" s="55"/>
      <c r="C327" s="55"/>
      <c r="D327" s="55"/>
      <c r="E327" s="55"/>
      <c r="F327" s="55"/>
      <c r="G327" s="55"/>
      <c r="H327" s="55"/>
      <c r="I327" s="55"/>
      <c r="J327" s="56"/>
      <c r="K327" s="4"/>
      <c r="L327" s="99"/>
    </row>
    <row r="328" ht="15.75" customHeight="1">
      <c r="A328" s="205" t="s">
        <v>31</v>
      </c>
      <c r="B328" s="58"/>
      <c r="C328" s="58"/>
      <c r="D328" s="58"/>
      <c r="E328" s="58"/>
      <c r="F328" s="58"/>
      <c r="G328" s="58"/>
      <c r="H328" s="58"/>
      <c r="I328" s="58"/>
      <c r="J328" s="59"/>
      <c r="K328" s="6"/>
    </row>
    <row r="329" ht="15.75" customHeight="1">
      <c r="A329" s="206" t="s">
        <v>32</v>
      </c>
      <c r="B329" s="61"/>
      <c r="C329" s="61"/>
      <c r="D329" s="61"/>
      <c r="E329" s="61"/>
      <c r="F329" s="61"/>
      <c r="G329" s="61"/>
      <c r="H329" s="61"/>
      <c r="I329" s="61"/>
      <c r="J329" s="62"/>
      <c r="K329" s="4"/>
    </row>
    <row r="330" ht="15.75" customHeight="1">
      <c r="A330" s="207" t="s">
        <v>33</v>
      </c>
      <c r="B330" s="64"/>
      <c r="C330" s="64"/>
      <c r="D330" s="64"/>
      <c r="E330" s="64"/>
      <c r="F330" s="64"/>
      <c r="G330" s="64"/>
      <c r="H330" s="64"/>
      <c r="I330" s="64"/>
      <c r="J330" s="65"/>
      <c r="K330" s="4"/>
    </row>
    <row r="331" ht="15.75" customHeight="1">
      <c r="A331" s="69" t="s">
        <v>0</v>
      </c>
      <c r="B331" s="2"/>
      <c r="C331" s="2"/>
      <c r="D331" s="2"/>
      <c r="E331" s="2"/>
      <c r="F331" s="2"/>
      <c r="G331" s="2"/>
      <c r="H331" s="2"/>
      <c r="I331" s="2"/>
      <c r="J331" s="3"/>
      <c r="K331" s="4"/>
    </row>
    <row r="332" ht="15.75" customHeight="1">
      <c r="A332" s="69" t="s">
        <v>124</v>
      </c>
      <c r="B332" s="2"/>
      <c r="C332" s="2"/>
      <c r="D332" s="2"/>
      <c r="E332" s="2"/>
      <c r="F332" s="2"/>
      <c r="G332" s="2"/>
      <c r="H332" s="2"/>
      <c r="I332" s="2"/>
      <c r="J332" s="3"/>
      <c r="L332" s="211"/>
    </row>
    <row r="333" ht="15.75" customHeight="1">
      <c r="A333" s="212"/>
      <c r="B333" s="101" t="s">
        <v>2</v>
      </c>
      <c r="C333" s="101" t="s">
        <v>2</v>
      </c>
      <c r="D333" s="213" t="s">
        <v>3</v>
      </c>
      <c r="E333" s="10" t="s">
        <v>2</v>
      </c>
      <c r="F333" s="214" t="s">
        <v>125</v>
      </c>
      <c r="G333" s="101" t="s">
        <v>2</v>
      </c>
      <c r="H333" s="101" t="s">
        <v>2</v>
      </c>
      <c r="I333" s="215" t="s">
        <v>5</v>
      </c>
      <c r="J333" s="216"/>
      <c r="L333" s="211"/>
    </row>
    <row r="334" ht="15.75" customHeight="1">
      <c r="A334" s="212" t="s">
        <v>2</v>
      </c>
      <c r="B334" s="10" t="s">
        <v>2</v>
      </c>
      <c r="C334" s="10" t="s">
        <v>2</v>
      </c>
      <c r="G334" s="18" t="s">
        <v>7</v>
      </c>
      <c r="H334" s="18" t="s">
        <v>8</v>
      </c>
      <c r="I334" s="217"/>
      <c r="J334" s="30" t="s">
        <v>2</v>
      </c>
      <c r="K334" s="4"/>
      <c r="L334" s="211"/>
    </row>
    <row r="335" ht="15.75" customHeight="1">
      <c r="A335" s="212" t="s">
        <v>2</v>
      </c>
      <c r="B335" s="17" t="s">
        <v>9</v>
      </c>
      <c r="C335" s="17"/>
      <c r="D335" s="17" t="s">
        <v>2</v>
      </c>
      <c r="E335" s="10" t="s">
        <v>2</v>
      </c>
      <c r="F335" s="10"/>
      <c r="G335" s="93" t="s">
        <v>2</v>
      </c>
      <c r="H335" s="19">
        <f>H336-TIME(,8,)</f>
        <v>0.2756944444</v>
      </c>
      <c r="I335" s="217"/>
      <c r="J335" s="30" t="s">
        <v>2</v>
      </c>
      <c r="K335" s="136" t="s">
        <v>126</v>
      </c>
      <c r="L335" s="211"/>
    </row>
    <row r="336" ht="15.75" customHeight="1">
      <c r="A336" s="212" t="s">
        <v>2</v>
      </c>
      <c r="B336" s="17" t="s">
        <v>11</v>
      </c>
      <c r="C336" s="17"/>
      <c r="D336" s="17" t="s">
        <v>2</v>
      </c>
      <c r="E336" s="10" t="s">
        <v>2</v>
      </c>
      <c r="F336" s="10"/>
      <c r="G336" s="93" t="s">
        <v>2</v>
      </c>
      <c r="H336" s="19">
        <v>0.28125</v>
      </c>
      <c r="I336" s="217"/>
      <c r="J336" s="30" t="s">
        <v>2</v>
      </c>
      <c r="K336" s="4"/>
      <c r="L336" s="211"/>
    </row>
    <row r="337" ht="15.75" customHeight="1">
      <c r="A337" s="212" t="s">
        <v>2</v>
      </c>
      <c r="B337" s="10" t="s">
        <v>2</v>
      </c>
      <c r="C337" s="10" t="s">
        <v>2</v>
      </c>
      <c r="D337" s="10" t="s">
        <v>2</v>
      </c>
      <c r="E337" s="10" t="s">
        <v>2</v>
      </c>
      <c r="F337" s="10"/>
      <c r="G337" s="93" t="s">
        <v>2</v>
      </c>
      <c r="H337" s="18" t="s">
        <v>2</v>
      </c>
      <c r="I337" s="217"/>
      <c r="J337" s="30" t="s">
        <v>2</v>
      </c>
      <c r="K337" s="4"/>
      <c r="L337" s="211"/>
    </row>
    <row r="338" ht="15.75" customHeight="1">
      <c r="A338" s="218" t="s">
        <v>127</v>
      </c>
      <c r="B338" s="17" t="s">
        <v>128</v>
      </c>
      <c r="C338" s="10" t="s">
        <v>2</v>
      </c>
      <c r="D338" s="17" t="s">
        <v>2</v>
      </c>
      <c r="E338" s="17" t="s">
        <v>2</v>
      </c>
      <c r="F338" s="17"/>
      <c r="G338" s="93" t="s">
        <v>2</v>
      </c>
      <c r="H338" s="19">
        <v>0.3125</v>
      </c>
      <c r="I338" s="217"/>
      <c r="J338" s="27">
        <v>35.1</v>
      </c>
      <c r="K338" s="4"/>
      <c r="L338" s="211"/>
    </row>
    <row r="339" ht="15.75" customHeight="1">
      <c r="A339" s="212" t="s">
        <v>2</v>
      </c>
      <c r="C339" s="10" t="s">
        <v>2</v>
      </c>
      <c r="D339" s="17"/>
      <c r="E339" s="17" t="s">
        <v>2</v>
      </c>
      <c r="F339" s="17"/>
      <c r="G339" s="93" t="s">
        <v>2</v>
      </c>
      <c r="H339" s="31"/>
      <c r="I339" s="217"/>
      <c r="J339" s="30" t="s">
        <v>2</v>
      </c>
      <c r="K339" s="4"/>
      <c r="L339" s="211"/>
    </row>
    <row r="340" ht="15.75" customHeight="1">
      <c r="A340" s="218" t="s">
        <v>14</v>
      </c>
      <c r="B340" s="219" t="s">
        <v>129</v>
      </c>
      <c r="F340" s="10"/>
      <c r="G340" s="37">
        <v>0.3958333333333333</v>
      </c>
      <c r="H340" s="34" t="s">
        <v>2</v>
      </c>
      <c r="I340" s="217"/>
      <c r="J340" s="30">
        <v>39.64</v>
      </c>
      <c r="K340" s="4"/>
      <c r="L340" s="211"/>
    </row>
    <row r="341" ht="15.75" customHeight="1">
      <c r="A341" s="212" t="s">
        <v>2</v>
      </c>
      <c r="B341" s="17" t="s">
        <v>2</v>
      </c>
      <c r="C341" s="17" t="s">
        <v>2</v>
      </c>
      <c r="D341" s="10" t="s">
        <v>2</v>
      </c>
      <c r="E341" s="10" t="s">
        <v>2</v>
      </c>
      <c r="F341" s="10"/>
      <c r="G341" s="93" t="s">
        <v>2</v>
      </c>
      <c r="H341" s="18" t="s">
        <v>2</v>
      </c>
      <c r="I341" s="217"/>
      <c r="J341" s="30" t="s">
        <v>2</v>
      </c>
      <c r="K341" s="4"/>
      <c r="L341" s="211"/>
    </row>
    <row r="342" ht="15.75" customHeight="1">
      <c r="A342" s="212" t="s">
        <v>2</v>
      </c>
      <c r="B342" s="17" t="s">
        <v>23</v>
      </c>
      <c r="C342" s="17" t="s">
        <v>2</v>
      </c>
      <c r="D342" s="10" t="s">
        <v>2</v>
      </c>
      <c r="E342" s="10" t="s">
        <v>2</v>
      </c>
      <c r="F342" s="10"/>
      <c r="H342" s="19">
        <v>0.4479166666666667</v>
      </c>
      <c r="I342" s="217"/>
      <c r="J342" s="27">
        <v>10.3</v>
      </c>
      <c r="K342" s="4"/>
      <c r="L342" s="211"/>
    </row>
    <row r="343" ht="15.75" customHeight="1">
      <c r="A343" s="212" t="s">
        <v>2</v>
      </c>
      <c r="B343" s="17" t="s">
        <v>2</v>
      </c>
      <c r="C343" s="17" t="s">
        <v>2</v>
      </c>
      <c r="D343" s="10" t="s">
        <v>2</v>
      </c>
      <c r="E343" s="10" t="s">
        <v>2</v>
      </c>
      <c r="F343" s="10"/>
      <c r="G343" s="93" t="s">
        <v>2</v>
      </c>
      <c r="H343" s="18" t="s">
        <v>2</v>
      </c>
      <c r="I343" s="217"/>
      <c r="J343" s="30" t="s">
        <v>2</v>
      </c>
      <c r="K343" s="4"/>
      <c r="L343" s="211"/>
    </row>
    <row r="344" ht="15.75" customHeight="1">
      <c r="A344" s="212" t="s">
        <v>2</v>
      </c>
      <c r="B344" s="17" t="s">
        <v>2</v>
      </c>
      <c r="C344" s="17" t="s">
        <v>2</v>
      </c>
      <c r="D344" s="18" t="s">
        <v>42</v>
      </c>
      <c r="G344" s="93" t="s">
        <v>2</v>
      </c>
      <c r="H344" s="18" t="s">
        <v>2</v>
      </c>
      <c r="I344" s="217"/>
      <c r="J344" s="30" t="s">
        <v>2</v>
      </c>
      <c r="K344" s="4"/>
      <c r="L344" s="211"/>
    </row>
    <row r="345" ht="15.75" customHeight="1">
      <c r="A345" s="212" t="s">
        <v>2</v>
      </c>
      <c r="B345" s="17" t="s">
        <v>2</v>
      </c>
      <c r="C345" s="220" t="s">
        <v>2</v>
      </c>
      <c r="D345" s="10" t="s">
        <v>2</v>
      </c>
      <c r="E345" s="10" t="s">
        <v>2</v>
      </c>
      <c r="F345" s="10"/>
      <c r="G345" s="93" t="s">
        <v>2</v>
      </c>
      <c r="H345" s="18" t="s">
        <v>2</v>
      </c>
      <c r="I345" s="217"/>
      <c r="J345" s="30" t="s">
        <v>2</v>
      </c>
      <c r="K345" s="4"/>
      <c r="L345" s="211"/>
    </row>
    <row r="346" ht="15.75" customHeight="1">
      <c r="A346" s="212" t="s">
        <v>2</v>
      </c>
      <c r="B346" s="17" t="s">
        <v>2</v>
      </c>
      <c r="C346" s="17" t="s">
        <v>2</v>
      </c>
      <c r="D346" s="221" t="s">
        <v>3</v>
      </c>
      <c r="E346" s="10" t="s">
        <v>2</v>
      </c>
      <c r="F346" s="11" t="s">
        <v>125</v>
      </c>
      <c r="G346" s="93" t="s">
        <v>2</v>
      </c>
      <c r="H346" s="18" t="s">
        <v>2</v>
      </c>
      <c r="I346" s="217"/>
      <c r="J346" s="30" t="s">
        <v>2</v>
      </c>
      <c r="K346" s="4"/>
      <c r="L346" s="211"/>
    </row>
    <row r="347" ht="15.75" customHeight="1">
      <c r="A347" s="212" t="s">
        <v>2</v>
      </c>
      <c r="B347" s="17" t="s">
        <v>9</v>
      </c>
      <c r="C347" s="17"/>
      <c r="D347" s="17" t="s">
        <v>2</v>
      </c>
      <c r="E347" s="17" t="s">
        <v>2</v>
      </c>
      <c r="F347" s="17"/>
      <c r="G347" s="93" t="s">
        <v>2</v>
      </c>
      <c r="H347" s="19">
        <f>H348-TIME(,3,)</f>
        <v>0.6854166667</v>
      </c>
      <c r="I347" s="217"/>
      <c r="J347" s="30" t="s">
        <v>2</v>
      </c>
      <c r="K347" s="149" t="s">
        <v>130</v>
      </c>
      <c r="L347" s="211"/>
    </row>
    <row r="348" ht="15.75" customHeight="1">
      <c r="A348" s="212" t="s">
        <v>2</v>
      </c>
      <c r="B348" s="17" t="s">
        <v>11</v>
      </c>
      <c r="C348" s="17"/>
      <c r="D348" s="17" t="s">
        <v>2</v>
      </c>
      <c r="E348" s="17" t="s">
        <v>2</v>
      </c>
      <c r="F348" s="17"/>
      <c r="G348" s="93" t="s">
        <v>2</v>
      </c>
      <c r="H348" s="19">
        <v>0.6875</v>
      </c>
      <c r="I348" s="217"/>
      <c r="J348" s="30" t="s">
        <v>2</v>
      </c>
      <c r="L348" s="211"/>
    </row>
    <row r="349" ht="15.75" customHeight="1">
      <c r="A349" s="212" t="s">
        <v>2</v>
      </c>
      <c r="B349" s="10" t="s">
        <v>2</v>
      </c>
      <c r="C349" s="10" t="s">
        <v>2</v>
      </c>
      <c r="D349" s="10" t="s">
        <v>2</v>
      </c>
      <c r="E349" s="10" t="s">
        <v>2</v>
      </c>
      <c r="F349" s="10"/>
      <c r="G349" s="93" t="s">
        <v>2</v>
      </c>
      <c r="H349" s="93" t="s">
        <v>2</v>
      </c>
      <c r="I349" s="217"/>
      <c r="J349" s="30" t="s">
        <v>2</v>
      </c>
      <c r="K349" s="4"/>
      <c r="L349" s="211"/>
    </row>
    <row r="350" ht="15.75" customHeight="1">
      <c r="A350" s="218" t="s">
        <v>127</v>
      </c>
      <c r="B350" s="17" t="s">
        <v>131</v>
      </c>
      <c r="C350" s="10" t="s">
        <v>2</v>
      </c>
      <c r="D350" s="17"/>
      <c r="E350" s="17" t="s">
        <v>2</v>
      </c>
      <c r="F350" s="17"/>
      <c r="G350" s="93" t="s">
        <v>2</v>
      </c>
      <c r="H350" s="19">
        <v>0.7291666666666666</v>
      </c>
      <c r="I350" s="217"/>
      <c r="J350" s="27">
        <v>8.0</v>
      </c>
      <c r="K350" s="4"/>
      <c r="L350" s="211"/>
    </row>
    <row r="351" ht="15.75" customHeight="1">
      <c r="A351" s="212" t="s">
        <v>2</v>
      </c>
      <c r="B351" s="17" t="s">
        <v>2</v>
      </c>
      <c r="C351" s="10" t="s">
        <v>2</v>
      </c>
      <c r="D351" s="17" t="s">
        <v>2</v>
      </c>
      <c r="E351" s="17" t="s">
        <v>2</v>
      </c>
      <c r="F351" s="17"/>
      <c r="G351" s="93" t="s">
        <v>2</v>
      </c>
      <c r="H351" s="18" t="s">
        <v>2</v>
      </c>
      <c r="I351" s="217"/>
      <c r="J351" s="30" t="s">
        <v>2</v>
      </c>
      <c r="K351" s="4"/>
      <c r="L351" s="211"/>
    </row>
    <row r="352" ht="15.75" customHeight="1">
      <c r="A352" s="218" t="s">
        <v>14</v>
      </c>
      <c r="B352" s="17" t="s">
        <v>132</v>
      </c>
      <c r="C352" s="10" t="s">
        <v>2</v>
      </c>
      <c r="D352" s="17" t="s">
        <v>2</v>
      </c>
      <c r="E352" s="17" t="s">
        <v>2</v>
      </c>
      <c r="F352" s="17"/>
      <c r="G352" s="37">
        <v>0.7847222222222222</v>
      </c>
      <c r="H352" s="34" t="s">
        <v>2</v>
      </c>
      <c r="I352" s="217"/>
      <c r="J352" s="30">
        <v>43.82</v>
      </c>
      <c r="K352" s="4"/>
      <c r="L352" s="211"/>
    </row>
    <row r="353" ht="15.75" customHeight="1">
      <c r="A353" s="212"/>
      <c r="B353" s="17"/>
      <c r="C353" s="10"/>
      <c r="D353" s="17"/>
      <c r="E353" s="17"/>
      <c r="F353" s="17"/>
      <c r="G353" s="37"/>
      <c r="H353" s="34"/>
      <c r="I353" s="217"/>
      <c r="J353" s="30"/>
      <c r="K353" s="4"/>
    </row>
    <row r="354" ht="15.75" customHeight="1">
      <c r="A354" s="212" t="s">
        <v>2</v>
      </c>
      <c r="B354" s="17" t="s">
        <v>23</v>
      </c>
      <c r="C354" s="10" t="s">
        <v>2</v>
      </c>
      <c r="D354" s="17" t="s">
        <v>2</v>
      </c>
      <c r="E354" s="17" t="s">
        <v>2</v>
      </c>
      <c r="F354" s="17"/>
      <c r="G354" s="19">
        <v>0.8173611111111111</v>
      </c>
      <c r="H354" s="18" t="s">
        <v>2</v>
      </c>
      <c r="I354" s="217"/>
      <c r="J354" s="27">
        <v>32.9</v>
      </c>
      <c r="K354" s="6"/>
    </row>
    <row r="355" ht="15.75" customHeight="1">
      <c r="A355" s="212" t="s">
        <v>2</v>
      </c>
      <c r="B355" s="17" t="s">
        <v>2</v>
      </c>
      <c r="C355" s="17" t="s">
        <v>2</v>
      </c>
      <c r="D355" s="10" t="s">
        <v>2</v>
      </c>
      <c r="E355" s="10" t="s">
        <v>2</v>
      </c>
      <c r="F355" s="10"/>
      <c r="G355" s="10" t="s">
        <v>2</v>
      </c>
      <c r="H355" s="17" t="s">
        <v>2</v>
      </c>
      <c r="I355" s="222" t="s">
        <v>2</v>
      </c>
      <c r="J355" s="223" t="s">
        <v>2</v>
      </c>
      <c r="K355" s="4"/>
    </row>
    <row r="356" ht="15.75" customHeight="1">
      <c r="A356" s="212" t="s">
        <v>2</v>
      </c>
      <c r="B356" s="17" t="s">
        <v>2</v>
      </c>
      <c r="C356" s="17" t="s">
        <v>2</v>
      </c>
      <c r="D356" s="10" t="s">
        <v>2</v>
      </c>
      <c r="E356" s="10" t="s">
        <v>2</v>
      </c>
      <c r="F356" s="10"/>
      <c r="G356" s="224" t="s">
        <v>58</v>
      </c>
      <c r="H356" s="225">
        <f>G354-H335</f>
        <v>0.5416666667</v>
      </c>
      <c r="I356" s="41" t="s">
        <v>25</v>
      </c>
      <c r="J356" s="42">
        <f>J352+J340</f>
        <v>83.46</v>
      </c>
      <c r="K356" s="4"/>
    </row>
    <row r="357" ht="15.75" customHeight="1">
      <c r="A357" s="212" t="s">
        <v>2</v>
      </c>
      <c r="B357" s="17" t="s">
        <v>2</v>
      </c>
      <c r="C357" s="17" t="s">
        <v>2</v>
      </c>
      <c r="D357" s="10" t="s">
        <v>2</v>
      </c>
      <c r="E357" s="10" t="s">
        <v>2</v>
      </c>
      <c r="F357" s="10"/>
      <c r="G357" s="226" t="s">
        <v>59</v>
      </c>
      <c r="H357" s="227">
        <f>H347-H342</f>
        <v>0.2375</v>
      </c>
      <c r="I357" s="45" t="s">
        <v>27</v>
      </c>
      <c r="J357" s="46">
        <f>J338+J342+J354+J354</f>
        <v>111.2</v>
      </c>
      <c r="K357" s="4"/>
    </row>
    <row r="358" ht="15.75" customHeight="1">
      <c r="A358" s="212" t="s">
        <v>2</v>
      </c>
      <c r="B358" s="17" t="s">
        <v>2</v>
      </c>
      <c r="C358" s="17" t="s">
        <v>2</v>
      </c>
      <c r="D358" s="10" t="s">
        <v>2</v>
      </c>
      <c r="E358" s="10" t="s">
        <v>2</v>
      </c>
      <c r="F358" s="10"/>
      <c r="G358" s="50" t="s">
        <v>60</v>
      </c>
      <c r="H358" s="228">
        <f>H356-H357</f>
        <v>0.3041666667</v>
      </c>
      <c r="I358" s="52" t="s">
        <v>29</v>
      </c>
      <c r="J358" s="53">
        <f>SUM(J356:J357)</f>
        <v>194.66</v>
      </c>
      <c r="K358" s="6"/>
    </row>
    <row r="359" ht="15.75" customHeight="1">
      <c r="A359" s="229" t="s">
        <v>30</v>
      </c>
      <c r="B359" s="2"/>
      <c r="C359" s="2"/>
      <c r="D359" s="2"/>
      <c r="E359" s="2"/>
      <c r="F359" s="2"/>
      <c r="G359" s="2"/>
      <c r="H359" s="2"/>
      <c r="I359" s="2"/>
      <c r="J359" s="3"/>
      <c r="K359" s="4"/>
    </row>
    <row r="360" ht="15.75" customHeight="1">
      <c r="A360" s="60" t="s">
        <v>31</v>
      </c>
      <c r="B360" s="61"/>
      <c r="C360" s="61"/>
      <c r="D360" s="61"/>
      <c r="E360" s="61"/>
      <c r="F360" s="61"/>
      <c r="G360" s="61"/>
      <c r="H360" s="61"/>
      <c r="I360" s="61"/>
      <c r="J360" s="62"/>
      <c r="K360" s="4"/>
    </row>
    <row r="361" ht="15.75" customHeight="1">
      <c r="A361" s="60" t="s">
        <v>32</v>
      </c>
      <c r="B361" s="61"/>
      <c r="C361" s="61"/>
      <c r="D361" s="61"/>
      <c r="E361" s="61"/>
      <c r="F361" s="61"/>
      <c r="G361" s="61"/>
      <c r="H361" s="61"/>
      <c r="I361" s="61"/>
      <c r="J361" s="62"/>
      <c r="K361" s="4"/>
    </row>
    <row r="362" ht="15.75" customHeight="1">
      <c r="A362" s="63" t="s">
        <v>33</v>
      </c>
      <c r="B362" s="64"/>
      <c r="C362" s="64"/>
      <c r="D362" s="64"/>
      <c r="E362" s="64"/>
      <c r="F362" s="64"/>
      <c r="G362" s="64"/>
      <c r="H362" s="64"/>
      <c r="I362" s="64"/>
      <c r="J362" s="65"/>
      <c r="K362" s="6"/>
    </row>
    <row r="363" ht="15.75" customHeight="1">
      <c r="A363" s="69" t="s">
        <v>0</v>
      </c>
      <c r="B363" s="2"/>
      <c r="C363" s="2"/>
      <c r="D363" s="2"/>
      <c r="E363" s="2"/>
      <c r="F363" s="2"/>
      <c r="G363" s="2"/>
      <c r="H363" s="2"/>
      <c r="I363" s="2"/>
      <c r="J363" s="3"/>
      <c r="K363" s="4"/>
    </row>
    <row r="364" ht="15.75" customHeight="1">
      <c r="A364" s="230" t="s">
        <v>133</v>
      </c>
      <c r="B364" s="2"/>
      <c r="C364" s="2"/>
      <c r="D364" s="2"/>
      <c r="E364" s="2"/>
      <c r="F364" s="2"/>
      <c r="G364" s="2"/>
      <c r="H364" s="2"/>
      <c r="I364" s="2"/>
      <c r="J364" s="3"/>
      <c r="K364" s="4"/>
    </row>
    <row r="365" ht="15.75" customHeight="1">
      <c r="A365" s="181"/>
      <c r="B365" s="182"/>
      <c r="C365" s="182"/>
      <c r="D365" s="11" t="s">
        <v>3</v>
      </c>
      <c r="E365" s="211"/>
      <c r="F365" s="11" t="s">
        <v>134</v>
      </c>
      <c r="G365" s="182"/>
      <c r="H365" s="231"/>
      <c r="I365" s="13" t="s">
        <v>5</v>
      </c>
      <c r="J365" s="14"/>
      <c r="K365" s="4"/>
    </row>
    <row r="366" ht="15.75" customHeight="1">
      <c r="A366" s="16"/>
      <c r="B366" s="10"/>
      <c r="C366" s="10"/>
      <c r="D366" s="10"/>
      <c r="E366" s="211"/>
      <c r="F366" s="211"/>
      <c r="G366" s="18" t="s">
        <v>7</v>
      </c>
      <c r="H366" s="19" t="s">
        <v>8</v>
      </c>
      <c r="I366" s="72"/>
      <c r="J366" s="21"/>
      <c r="K366" s="136" t="s">
        <v>135</v>
      </c>
      <c r="L366" s="99"/>
    </row>
    <row r="367" ht="15.75" customHeight="1">
      <c r="A367" s="16"/>
      <c r="B367" s="17" t="s">
        <v>9</v>
      </c>
      <c r="C367" s="17"/>
      <c r="D367" s="10"/>
      <c r="E367" s="10"/>
      <c r="F367" s="10"/>
      <c r="G367" s="34"/>
      <c r="H367" s="19">
        <f>H368-TIME(,8,)</f>
        <v>0.2805555556</v>
      </c>
      <c r="I367" s="74"/>
      <c r="J367" s="21"/>
      <c r="L367" s="99"/>
    </row>
    <row r="368" ht="15.75" customHeight="1">
      <c r="A368" s="16"/>
      <c r="B368" s="17" t="s">
        <v>11</v>
      </c>
      <c r="C368" s="17"/>
      <c r="D368" s="10"/>
      <c r="E368" s="10"/>
      <c r="F368" s="10"/>
      <c r="G368" s="34"/>
      <c r="H368" s="19">
        <v>0.2861111111111111</v>
      </c>
      <c r="I368" s="74"/>
      <c r="J368" s="21"/>
      <c r="K368" s="4"/>
      <c r="L368" s="99"/>
    </row>
    <row r="369" ht="15.75" customHeight="1">
      <c r="A369" s="16"/>
      <c r="B369" s="17"/>
      <c r="C369" s="10"/>
      <c r="D369" s="10"/>
      <c r="E369" s="10"/>
      <c r="F369" s="10"/>
      <c r="G369" s="34"/>
      <c r="H369" s="19"/>
      <c r="I369" s="74"/>
      <c r="J369" s="21"/>
      <c r="L369" s="99"/>
    </row>
    <row r="370" ht="15.75" customHeight="1">
      <c r="A370" s="16" t="s">
        <v>102</v>
      </c>
      <c r="B370" s="17" t="s">
        <v>136</v>
      </c>
      <c r="C370" s="10"/>
      <c r="D370" s="10"/>
      <c r="E370" s="10"/>
      <c r="F370" s="10"/>
      <c r="G370" s="34"/>
      <c r="H370" s="19">
        <v>0.32708333333333334</v>
      </c>
      <c r="I370" s="74"/>
      <c r="J370" s="27">
        <v>17.7</v>
      </c>
      <c r="K370" s="4"/>
      <c r="L370" s="99"/>
    </row>
    <row r="371" ht="15.75" customHeight="1">
      <c r="A371" s="16"/>
      <c r="B371" s="17"/>
      <c r="C371" s="10"/>
      <c r="D371" s="10"/>
      <c r="E371" s="10"/>
      <c r="F371" s="10"/>
      <c r="G371" s="34"/>
      <c r="H371" s="19"/>
      <c r="I371" s="74"/>
      <c r="J371" s="21"/>
      <c r="K371" s="4"/>
      <c r="L371" s="99"/>
    </row>
    <row r="372" ht="15.75" customHeight="1">
      <c r="A372" s="16" t="s">
        <v>14</v>
      </c>
      <c r="B372" s="17" t="s">
        <v>137</v>
      </c>
      <c r="C372" s="10"/>
      <c r="D372" s="10"/>
      <c r="E372" s="10"/>
      <c r="F372" s="10"/>
      <c r="G372" s="37">
        <v>0.3784722222222222</v>
      </c>
      <c r="H372" s="19"/>
      <c r="I372" s="74"/>
      <c r="J372" s="21">
        <v>18.49</v>
      </c>
      <c r="K372" s="4"/>
      <c r="L372" s="99"/>
    </row>
    <row r="373" ht="15.75" customHeight="1">
      <c r="A373" s="16"/>
      <c r="B373" s="17"/>
      <c r="C373" s="10"/>
      <c r="D373" s="10"/>
      <c r="E373" s="10"/>
      <c r="F373" s="10"/>
      <c r="G373" s="34"/>
      <c r="H373" s="19"/>
      <c r="I373" s="74"/>
      <c r="J373" s="21"/>
      <c r="K373" s="4"/>
      <c r="L373" s="99"/>
    </row>
    <row r="374" ht="15.75" customHeight="1">
      <c r="A374" s="16"/>
      <c r="B374" s="17" t="s">
        <v>123</v>
      </c>
      <c r="C374" s="10"/>
      <c r="D374" s="10"/>
      <c r="E374" s="10"/>
      <c r="F374" s="10"/>
      <c r="G374" s="34"/>
      <c r="H374" s="19">
        <v>0.4305555555555556</v>
      </c>
      <c r="I374" s="74"/>
      <c r="J374" s="27">
        <v>11.0</v>
      </c>
      <c r="K374" s="4"/>
      <c r="L374" s="99"/>
    </row>
    <row r="375" ht="15.75" customHeight="1">
      <c r="A375" s="16"/>
      <c r="B375" s="211"/>
      <c r="C375" s="211"/>
      <c r="D375" s="211"/>
      <c r="E375" s="211"/>
      <c r="F375" s="211"/>
      <c r="G375" s="211"/>
      <c r="H375" s="232"/>
      <c r="I375" s="77"/>
      <c r="J375" s="21"/>
      <c r="K375" s="4"/>
      <c r="L375" s="99"/>
    </row>
    <row r="376" ht="15.75" customHeight="1">
      <c r="A376" s="16"/>
      <c r="B376" s="211"/>
      <c r="C376" s="211"/>
      <c r="D376" s="18" t="s">
        <v>42</v>
      </c>
      <c r="G376" s="211"/>
      <c r="H376" s="232"/>
      <c r="I376" s="77"/>
      <c r="J376" s="21"/>
      <c r="K376" s="4"/>
      <c r="L376" s="99"/>
    </row>
    <row r="377" ht="15.75" customHeight="1">
      <c r="A377" s="16"/>
      <c r="B377" s="17"/>
      <c r="C377" s="10"/>
      <c r="D377" s="10"/>
      <c r="E377" s="10"/>
      <c r="F377" s="10"/>
      <c r="G377" s="34"/>
      <c r="H377" s="19"/>
      <c r="I377" s="74"/>
      <c r="J377" s="21"/>
      <c r="K377" s="4"/>
      <c r="L377" s="99"/>
    </row>
    <row r="378" ht="15.75" customHeight="1">
      <c r="A378" s="16"/>
      <c r="B378" s="17"/>
      <c r="C378" s="10"/>
      <c r="D378" s="11" t="s">
        <v>3</v>
      </c>
      <c r="E378" s="211"/>
      <c r="F378" s="11" t="s">
        <v>134</v>
      </c>
      <c r="G378" s="34"/>
      <c r="H378" s="19"/>
      <c r="I378" s="74"/>
      <c r="J378" s="21"/>
      <c r="K378" s="149" t="s">
        <v>138</v>
      </c>
      <c r="L378" s="99"/>
    </row>
    <row r="379" ht="15.75" customHeight="1">
      <c r="A379" s="16"/>
      <c r="B379" s="17" t="s">
        <v>9</v>
      </c>
      <c r="C379" s="17"/>
      <c r="D379" s="211"/>
      <c r="E379" s="211"/>
      <c r="F379" s="211"/>
      <c r="G379" s="34"/>
      <c r="H379" s="19">
        <f>H380-TIME(,3,)</f>
        <v>0.6819444444</v>
      </c>
      <c r="I379" s="74"/>
      <c r="J379" s="21"/>
      <c r="K379" s="4"/>
      <c r="L379" s="99"/>
    </row>
    <row r="380" ht="15.75" customHeight="1">
      <c r="A380" s="16"/>
      <c r="B380" s="17" t="s">
        <v>11</v>
      </c>
      <c r="C380" s="17"/>
      <c r="D380" s="10"/>
      <c r="E380" s="10"/>
      <c r="F380" s="10"/>
      <c r="G380" s="34"/>
      <c r="H380" s="19">
        <v>0.6840277777777778</v>
      </c>
      <c r="I380" s="74"/>
      <c r="J380" s="21"/>
      <c r="K380" s="4"/>
      <c r="L380" s="99"/>
    </row>
    <row r="381" ht="15.75" customHeight="1">
      <c r="A381" s="16"/>
      <c r="B381" s="10"/>
      <c r="C381" s="17"/>
      <c r="D381" s="10"/>
      <c r="E381" s="10"/>
      <c r="F381" s="10"/>
      <c r="G381" s="34"/>
      <c r="H381" s="19"/>
      <c r="I381" s="74"/>
      <c r="J381" s="21"/>
      <c r="K381" s="4"/>
      <c r="L381" s="99"/>
    </row>
    <row r="382" ht="15.75" customHeight="1">
      <c r="A382" s="16" t="s">
        <v>139</v>
      </c>
      <c r="B382" s="17" t="s">
        <v>140</v>
      </c>
      <c r="C382" s="10"/>
      <c r="D382" s="10"/>
      <c r="E382" s="10"/>
      <c r="F382" s="10"/>
      <c r="G382" s="174"/>
      <c r="H382" s="19">
        <v>0.6979166666666666</v>
      </c>
      <c r="I382" s="74"/>
      <c r="J382" s="27">
        <v>2.9</v>
      </c>
      <c r="L382" s="99"/>
    </row>
    <row r="383" ht="15.75" customHeight="1">
      <c r="A383" s="16"/>
      <c r="B383" s="17"/>
      <c r="C383" s="10"/>
      <c r="D383" s="10"/>
      <c r="E383" s="10"/>
      <c r="F383" s="10"/>
      <c r="G383" s="174"/>
      <c r="H383" s="19"/>
      <c r="I383" s="74"/>
      <c r="J383" s="21"/>
      <c r="K383" s="4"/>
      <c r="L383" s="99"/>
    </row>
    <row r="384" ht="15.75" customHeight="1">
      <c r="A384" s="16" t="s">
        <v>139</v>
      </c>
      <c r="B384" s="17" t="s">
        <v>141</v>
      </c>
      <c r="C384" s="10"/>
      <c r="D384" s="10"/>
      <c r="E384" s="10"/>
      <c r="F384" s="10"/>
      <c r="G384" s="174"/>
      <c r="H384" s="19">
        <v>0.7569444444444445</v>
      </c>
      <c r="I384" s="74"/>
      <c r="J384" s="21">
        <v>16.45</v>
      </c>
      <c r="K384" s="4"/>
      <c r="L384" s="99"/>
    </row>
    <row r="385" ht="15.75" customHeight="1">
      <c r="A385" s="16"/>
      <c r="B385" s="17"/>
      <c r="C385" s="10"/>
      <c r="D385" s="10"/>
      <c r="E385" s="10"/>
      <c r="F385" s="10"/>
      <c r="G385" s="174"/>
      <c r="H385" s="19"/>
      <c r="I385" s="74"/>
      <c r="J385" s="21"/>
      <c r="K385" s="4"/>
      <c r="L385" s="99"/>
    </row>
    <row r="386" ht="15.75" customHeight="1">
      <c r="A386" s="16" t="s">
        <v>14</v>
      </c>
      <c r="B386" s="17" t="s">
        <v>140</v>
      </c>
      <c r="C386" s="10"/>
      <c r="D386" s="10"/>
      <c r="E386" s="10"/>
      <c r="F386" s="10"/>
      <c r="G386" s="37">
        <v>0.8090277777777778</v>
      </c>
      <c r="H386" s="19"/>
      <c r="I386" s="74"/>
      <c r="J386" s="21">
        <v>15.4</v>
      </c>
      <c r="K386" s="4"/>
      <c r="L386" s="99"/>
    </row>
    <row r="387" ht="15.75" customHeight="1">
      <c r="A387" s="16"/>
      <c r="B387" s="17"/>
      <c r="C387" s="10"/>
      <c r="D387" s="10"/>
      <c r="E387" s="10"/>
      <c r="F387" s="10"/>
      <c r="G387" s="37"/>
      <c r="H387" s="19"/>
      <c r="I387" s="74"/>
      <c r="J387" s="21"/>
      <c r="K387" s="4"/>
      <c r="L387" s="99"/>
    </row>
    <row r="388" ht="15.75" customHeight="1">
      <c r="A388" s="16"/>
      <c r="B388" s="17" t="s">
        <v>123</v>
      </c>
      <c r="C388" s="10"/>
      <c r="D388" s="10"/>
      <c r="E388" s="10"/>
      <c r="F388" s="10"/>
      <c r="G388" s="233"/>
      <c r="H388" s="19">
        <v>0.8222222222222223</v>
      </c>
      <c r="I388" s="74"/>
      <c r="J388" s="27">
        <v>2.9</v>
      </c>
      <c r="K388" s="4"/>
      <c r="L388" s="99"/>
    </row>
    <row r="389" ht="15.75" customHeight="1">
      <c r="A389" s="16"/>
      <c r="B389" s="17"/>
      <c r="C389" s="10"/>
      <c r="D389" s="10"/>
      <c r="E389" s="10"/>
      <c r="F389" s="10"/>
      <c r="G389" s="233"/>
      <c r="H389" s="19"/>
      <c r="I389" s="74"/>
      <c r="J389" s="21"/>
      <c r="K389" s="4"/>
      <c r="L389" s="99"/>
    </row>
    <row r="390" ht="15.75" customHeight="1">
      <c r="A390" s="16"/>
      <c r="B390" s="211"/>
      <c r="C390" s="10"/>
      <c r="D390" s="10"/>
      <c r="E390" s="10"/>
      <c r="F390" s="10"/>
      <c r="G390" s="39" t="s">
        <v>24</v>
      </c>
      <c r="H390" s="104">
        <f>H388-H367</f>
        <v>0.5416666667</v>
      </c>
      <c r="I390" s="41" t="s">
        <v>25</v>
      </c>
      <c r="J390" s="42">
        <f>J372+J374+J384+J386</f>
        <v>61.34</v>
      </c>
      <c r="K390" s="4"/>
      <c r="L390" s="99"/>
    </row>
    <row r="391" ht="15.75" customHeight="1">
      <c r="A391" s="16"/>
      <c r="B391" s="211"/>
      <c r="C391" s="211"/>
      <c r="D391" s="211"/>
      <c r="E391" s="211"/>
      <c r="F391" s="211"/>
      <c r="G391" s="105" t="s">
        <v>26</v>
      </c>
      <c r="H391" s="106">
        <f>H379-H374</f>
        <v>0.2513888889</v>
      </c>
      <c r="I391" s="45" t="s">
        <v>27</v>
      </c>
      <c r="J391" s="46">
        <f>J370+J374+J382+J388</f>
        <v>34.5</v>
      </c>
      <c r="K391" s="4"/>
      <c r="L391" s="99"/>
    </row>
    <row r="392" ht="15.75" customHeight="1">
      <c r="A392" s="234"/>
      <c r="B392" s="211"/>
      <c r="C392" s="211"/>
      <c r="D392" s="211"/>
      <c r="E392" s="211"/>
      <c r="F392" s="211"/>
      <c r="G392" s="107" t="s">
        <v>28</v>
      </c>
      <c r="H392" s="108">
        <f>H390-H391</f>
        <v>0.2902777778</v>
      </c>
      <c r="I392" s="52" t="s">
        <v>29</v>
      </c>
      <c r="J392" s="53">
        <f>SUM(J390:J391)</f>
        <v>95.84</v>
      </c>
      <c r="K392" s="4"/>
      <c r="L392" s="99"/>
    </row>
    <row r="393" ht="15.75" customHeight="1">
      <c r="A393" s="54" t="s">
        <v>30</v>
      </c>
      <c r="B393" s="55"/>
      <c r="C393" s="55"/>
      <c r="D393" s="55"/>
      <c r="E393" s="55"/>
      <c r="F393" s="55"/>
      <c r="G393" s="55"/>
      <c r="H393" s="55"/>
      <c r="I393" s="55"/>
      <c r="J393" s="56"/>
      <c r="K393" s="4"/>
      <c r="L393" s="99"/>
    </row>
    <row r="394" ht="15.75" customHeight="1">
      <c r="A394" s="60" t="s">
        <v>31</v>
      </c>
      <c r="B394" s="61"/>
      <c r="C394" s="61"/>
      <c r="D394" s="61"/>
      <c r="E394" s="61"/>
      <c r="F394" s="61"/>
      <c r="G394" s="61"/>
      <c r="H394" s="61"/>
      <c r="I394" s="61"/>
      <c r="J394" s="62"/>
      <c r="K394" s="6"/>
    </row>
    <row r="395" ht="15.75" customHeight="1">
      <c r="A395" s="60" t="s">
        <v>32</v>
      </c>
      <c r="B395" s="61"/>
      <c r="C395" s="61"/>
      <c r="D395" s="61"/>
      <c r="E395" s="61"/>
      <c r="F395" s="61"/>
      <c r="G395" s="61"/>
      <c r="H395" s="61"/>
      <c r="I395" s="61"/>
      <c r="J395" s="62"/>
      <c r="K395" s="4"/>
    </row>
    <row r="396" ht="15.75" customHeight="1">
      <c r="A396" s="63" t="s">
        <v>33</v>
      </c>
      <c r="B396" s="64"/>
      <c r="C396" s="64"/>
      <c r="D396" s="64"/>
      <c r="E396" s="64"/>
      <c r="F396" s="64"/>
      <c r="G396" s="64"/>
      <c r="H396" s="64"/>
      <c r="I396" s="64"/>
      <c r="J396" s="65"/>
      <c r="K396" s="4"/>
    </row>
    <row r="397" ht="15.75" customHeight="1">
      <c r="A397" s="69" t="s">
        <v>0</v>
      </c>
      <c r="B397" s="2"/>
      <c r="C397" s="2"/>
      <c r="D397" s="2"/>
      <c r="E397" s="2"/>
      <c r="F397" s="2"/>
      <c r="G397" s="2"/>
      <c r="H397" s="2"/>
      <c r="I397" s="2"/>
      <c r="J397" s="3"/>
      <c r="K397" s="4"/>
    </row>
    <row r="398" ht="15.75" customHeight="1">
      <c r="A398" s="69" t="s">
        <v>142</v>
      </c>
      <c r="B398" s="2"/>
      <c r="C398" s="2"/>
      <c r="D398" s="2"/>
      <c r="E398" s="2"/>
      <c r="F398" s="2"/>
      <c r="G398" s="2"/>
      <c r="H398" s="2"/>
      <c r="I398" s="2"/>
      <c r="J398" s="3"/>
    </row>
    <row r="399" ht="15.75" customHeight="1">
      <c r="A399" s="212"/>
      <c r="B399" s="101" t="s">
        <v>2</v>
      </c>
      <c r="C399" s="101" t="s">
        <v>2</v>
      </c>
      <c r="D399" s="213" t="s">
        <v>3</v>
      </c>
      <c r="E399" s="10" t="s">
        <v>2</v>
      </c>
      <c r="F399" s="214" t="s">
        <v>143</v>
      </c>
      <c r="G399" s="101" t="s">
        <v>2</v>
      </c>
      <c r="H399" s="101" t="s">
        <v>2</v>
      </c>
      <c r="I399" s="215" t="s">
        <v>5</v>
      </c>
      <c r="J399" s="216"/>
    </row>
    <row r="400" ht="15.75" customHeight="1">
      <c r="A400" s="212" t="s">
        <v>2</v>
      </c>
      <c r="B400" s="10" t="s">
        <v>2</v>
      </c>
      <c r="C400" s="10" t="s">
        <v>2</v>
      </c>
      <c r="G400" s="18" t="s">
        <v>7</v>
      </c>
      <c r="H400" s="18" t="s">
        <v>8</v>
      </c>
      <c r="I400" s="217"/>
      <c r="J400" s="30" t="s">
        <v>2</v>
      </c>
      <c r="K400" s="91" t="s">
        <v>144</v>
      </c>
    </row>
    <row r="401" ht="15.75" customHeight="1">
      <c r="A401" s="212" t="s">
        <v>2</v>
      </c>
      <c r="B401" s="17" t="s">
        <v>9</v>
      </c>
      <c r="C401" s="17"/>
      <c r="D401" s="17" t="s">
        <v>2</v>
      </c>
      <c r="E401" s="10" t="s">
        <v>2</v>
      </c>
      <c r="F401" s="10"/>
      <c r="G401" s="93" t="s">
        <v>2</v>
      </c>
      <c r="H401" s="19">
        <f>H402-TIME(,8,)</f>
        <v>0.2916666667</v>
      </c>
      <c r="I401" s="217"/>
      <c r="J401" s="30" t="s">
        <v>2</v>
      </c>
    </row>
    <row r="402" ht="15.75" customHeight="1">
      <c r="A402" s="212" t="s">
        <v>2</v>
      </c>
      <c r="B402" s="17" t="s">
        <v>11</v>
      </c>
      <c r="C402" s="17"/>
      <c r="D402" s="17" t="s">
        <v>2</v>
      </c>
      <c r="E402" s="10" t="s">
        <v>2</v>
      </c>
      <c r="F402" s="10"/>
      <c r="G402" s="93" t="s">
        <v>2</v>
      </c>
      <c r="H402" s="19">
        <v>0.2972222222222222</v>
      </c>
      <c r="I402" s="217"/>
      <c r="J402" s="30" t="s">
        <v>2</v>
      </c>
    </row>
    <row r="403" ht="15.75" customHeight="1">
      <c r="A403" s="212" t="s">
        <v>2</v>
      </c>
      <c r="B403" s="10" t="s">
        <v>2</v>
      </c>
      <c r="C403" s="10" t="s">
        <v>2</v>
      </c>
      <c r="D403" s="10" t="s">
        <v>2</v>
      </c>
      <c r="E403" s="10" t="s">
        <v>2</v>
      </c>
      <c r="F403" s="10"/>
      <c r="G403" s="93" t="s">
        <v>2</v>
      </c>
      <c r="H403" s="18" t="s">
        <v>2</v>
      </c>
      <c r="I403" s="217"/>
      <c r="J403" s="30" t="s">
        <v>2</v>
      </c>
    </row>
    <row r="404" ht="15.75" customHeight="1">
      <c r="A404" s="218" t="s">
        <v>127</v>
      </c>
      <c r="B404" s="17" t="s">
        <v>128</v>
      </c>
      <c r="C404" s="10" t="s">
        <v>2</v>
      </c>
      <c r="D404" s="17" t="s">
        <v>2</v>
      </c>
      <c r="E404" s="17" t="s">
        <v>2</v>
      </c>
      <c r="F404" s="17"/>
      <c r="G404" s="93" t="s">
        <v>2</v>
      </c>
      <c r="H404" s="19">
        <v>0.3298611111111111</v>
      </c>
      <c r="I404" s="217"/>
      <c r="J404" s="27">
        <v>35.1</v>
      </c>
    </row>
    <row r="405" ht="15.75" customHeight="1">
      <c r="A405" s="212" t="s">
        <v>2</v>
      </c>
      <c r="C405" s="10" t="s">
        <v>2</v>
      </c>
      <c r="D405" s="17"/>
      <c r="E405" s="17" t="s">
        <v>2</v>
      </c>
      <c r="F405" s="17"/>
      <c r="G405" s="93" t="s">
        <v>2</v>
      </c>
      <c r="H405" s="31"/>
      <c r="I405" s="217"/>
      <c r="J405" s="30" t="s">
        <v>2</v>
      </c>
    </row>
    <row r="406" ht="15.75" customHeight="1">
      <c r="A406" s="218" t="s">
        <v>14</v>
      </c>
      <c r="B406" s="17" t="s">
        <v>129</v>
      </c>
      <c r="C406" s="17"/>
      <c r="D406" s="17"/>
      <c r="E406" s="17"/>
      <c r="F406" s="10"/>
      <c r="G406" s="37">
        <v>0.4166666666666667</v>
      </c>
      <c r="H406" s="34" t="s">
        <v>2</v>
      </c>
      <c r="I406" s="217"/>
      <c r="J406" s="30">
        <v>39.64</v>
      </c>
    </row>
    <row r="407" ht="15.75" customHeight="1">
      <c r="A407" s="212" t="s">
        <v>2</v>
      </c>
      <c r="B407" s="17" t="s">
        <v>2</v>
      </c>
      <c r="C407" s="17" t="s">
        <v>2</v>
      </c>
      <c r="D407" s="10" t="s">
        <v>2</v>
      </c>
      <c r="E407" s="10" t="s">
        <v>2</v>
      </c>
      <c r="F407" s="10"/>
      <c r="G407" s="93" t="s">
        <v>2</v>
      </c>
      <c r="H407" s="18" t="s">
        <v>2</v>
      </c>
      <c r="I407" s="217"/>
      <c r="J407" s="30" t="s">
        <v>2</v>
      </c>
    </row>
    <row r="408" ht="15.75" customHeight="1">
      <c r="A408" s="212" t="s">
        <v>2</v>
      </c>
      <c r="B408" s="17" t="s">
        <v>23</v>
      </c>
      <c r="C408" s="17" t="s">
        <v>2</v>
      </c>
      <c r="D408" s="10" t="s">
        <v>2</v>
      </c>
      <c r="E408" s="10" t="s">
        <v>2</v>
      </c>
      <c r="F408" s="10"/>
      <c r="H408" s="19">
        <v>0.4652777777777778</v>
      </c>
      <c r="I408" s="217"/>
      <c r="J408" s="27">
        <v>10.3</v>
      </c>
    </row>
    <row r="409" ht="15.75" customHeight="1">
      <c r="A409" s="212" t="s">
        <v>2</v>
      </c>
      <c r="B409" s="17" t="s">
        <v>2</v>
      </c>
      <c r="C409" s="17" t="s">
        <v>2</v>
      </c>
      <c r="D409" s="10" t="s">
        <v>2</v>
      </c>
      <c r="E409" s="10" t="s">
        <v>2</v>
      </c>
      <c r="F409" s="10"/>
      <c r="G409" s="93" t="s">
        <v>2</v>
      </c>
      <c r="H409" s="18" t="s">
        <v>2</v>
      </c>
      <c r="I409" s="217"/>
      <c r="J409" s="30" t="s">
        <v>2</v>
      </c>
    </row>
    <row r="410" ht="15.75" customHeight="1">
      <c r="A410" s="212" t="s">
        <v>2</v>
      </c>
      <c r="B410" s="17" t="s">
        <v>2</v>
      </c>
      <c r="C410" s="17" t="s">
        <v>2</v>
      </c>
      <c r="E410" s="18" t="s">
        <v>42</v>
      </c>
      <c r="F410" s="10"/>
      <c r="G410" s="93" t="s">
        <v>2</v>
      </c>
      <c r="H410" s="18" t="s">
        <v>2</v>
      </c>
      <c r="I410" s="217"/>
      <c r="J410" s="30" t="s">
        <v>2</v>
      </c>
    </row>
    <row r="411" ht="15.75" customHeight="1">
      <c r="A411" s="212" t="s">
        <v>2</v>
      </c>
      <c r="B411" s="17" t="s">
        <v>2</v>
      </c>
      <c r="C411" s="17" t="s">
        <v>2</v>
      </c>
      <c r="D411" s="10" t="s">
        <v>2</v>
      </c>
      <c r="E411" s="10" t="s">
        <v>2</v>
      </c>
      <c r="F411" s="10"/>
      <c r="G411" s="93" t="s">
        <v>2</v>
      </c>
      <c r="H411" s="18" t="s">
        <v>2</v>
      </c>
      <c r="I411" s="217"/>
      <c r="J411" s="30" t="s">
        <v>2</v>
      </c>
    </row>
    <row r="412" ht="15.75" customHeight="1">
      <c r="A412" s="212" t="s">
        <v>2</v>
      </c>
      <c r="B412" s="17" t="s">
        <v>2</v>
      </c>
      <c r="C412" s="17" t="s">
        <v>2</v>
      </c>
      <c r="D412" s="221" t="s">
        <v>3</v>
      </c>
      <c r="E412" s="10" t="s">
        <v>2</v>
      </c>
      <c r="F412" s="11" t="s">
        <v>143</v>
      </c>
      <c r="G412" s="93" t="s">
        <v>2</v>
      </c>
      <c r="H412" s="18" t="s">
        <v>2</v>
      </c>
      <c r="I412" s="217"/>
      <c r="J412" s="30" t="s">
        <v>2</v>
      </c>
      <c r="K412" s="91" t="s">
        <v>145</v>
      </c>
    </row>
    <row r="413" ht="15.75" customHeight="1">
      <c r="A413" s="212" t="s">
        <v>2</v>
      </c>
      <c r="B413" s="17" t="s">
        <v>9</v>
      </c>
      <c r="C413" s="17"/>
      <c r="D413" s="17" t="s">
        <v>2</v>
      </c>
      <c r="E413" s="17" t="s">
        <v>2</v>
      </c>
      <c r="F413" s="17"/>
      <c r="G413" s="93" t="s">
        <v>2</v>
      </c>
      <c r="H413" s="19">
        <f>H414-TIME(,3,)</f>
        <v>0.70625</v>
      </c>
      <c r="I413" s="217"/>
      <c r="J413" s="30" t="s">
        <v>2</v>
      </c>
    </row>
    <row r="414" ht="15.75" customHeight="1">
      <c r="A414" s="212" t="s">
        <v>2</v>
      </c>
      <c r="B414" s="17" t="s">
        <v>11</v>
      </c>
      <c r="C414" s="17"/>
      <c r="D414" s="17" t="s">
        <v>2</v>
      </c>
      <c r="E414" s="17" t="s">
        <v>2</v>
      </c>
      <c r="F414" s="17"/>
      <c r="G414" s="93" t="s">
        <v>2</v>
      </c>
      <c r="H414" s="19">
        <v>0.7083333333333334</v>
      </c>
      <c r="I414" s="217"/>
      <c r="J414" s="30" t="s">
        <v>2</v>
      </c>
    </row>
    <row r="415" ht="15.75" customHeight="1">
      <c r="A415" s="212" t="s">
        <v>2</v>
      </c>
      <c r="B415" s="10" t="s">
        <v>2</v>
      </c>
      <c r="C415" s="10" t="s">
        <v>2</v>
      </c>
      <c r="D415" s="10" t="s">
        <v>2</v>
      </c>
      <c r="E415" s="10" t="s">
        <v>2</v>
      </c>
      <c r="F415" s="10"/>
      <c r="G415" s="93" t="s">
        <v>2</v>
      </c>
      <c r="H415" s="93" t="s">
        <v>2</v>
      </c>
      <c r="I415" s="217"/>
      <c r="J415" s="30" t="s">
        <v>2</v>
      </c>
    </row>
    <row r="416" ht="15.75" customHeight="1">
      <c r="A416" s="218" t="s">
        <v>127</v>
      </c>
      <c r="B416" s="17" t="s">
        <v>131</v>
      </c>
      <c r="C416" s="10" t="s">
        <v>2</v>
      </c>
      <c r="D416" s="17"/>
      <c r="E416" s="17" t="s">
        <v>2</v>
      </c>
      <c r="F416" s="17"/>
      <c r="G416" s="93" t="s">
        <v>2</v>
      </c>
      <c r="H416" s="19">
        <v>0.75</v>
      </c>
      <c r="I416" s="217"/>
      <c r="J416" s="27">
        <v>8.0</v>
      </c>
    </row>
    <row r="417" ht="15.75" customHeight="1">
      <c r="A417" s="212" t="s">
        <v>2</v>
      </c>
      <c r="B417" s="17" t="s">
        <v>2</v>
      </c>
      <c r="C417" s="10" t="s">
        <v>2</v>
      </c>
      <c r="D417" s="17" t="s">
        <v>2</v>
      </c>
      <c r="E417" s="17" t="s">
        <v>2</v>
      </c>
      <c r="F417" s="17"/>
      <c r="G417" s="93" t="s">
        <v>2</v>
      </c>
      <c r="H417" s="18" t="s">
        <v>2</v>
      </c>
      <c r="I417" s="217"/>
      <c r="J417" s="30" t="s">
        <v>2</v>
      </c>
    </row>
    <row r="418" ht="15.75" customHeight="1">
      <c r="A418" s="235"/>
      <c r="B418" s="17" t="s">
        <v>132</v>
      </c>
      <c r="C418" s="10" t="s">
        <v>2</v>
      </c>
      <c r="D418" s="17" t="s">
        <v>2</v>
      </c>
      <c r="E418" s="17" t="s">
        <v>2</v>
      </c>
      <c r="F418" s="17"/>
      <c r="G418" s="37">
        <v>0.7986111111111112</v>
      </c>
      <c r="H418" s="34" t="s">
        <v>2</v>
      </c>
      <c r="I418" s="217"/>
      <c r="J418" s="30">
        <v>43.82</v>
      </c>
    </row>
    <row r="419" ht="15.75" customHeight="1">
      <c r="A419" s="212"/>
      <c r="B419" s="17"/>
      <c r="C419" s="10"/>
      <c r="D419" s="17"/>
      <c r="E419" s="17"/>
      <c r="F419" s="17"/>
      <c r="G419" s="37"/>
      <c r="H419" s="34"/>
      <c r="I419" s="217"/>
      <c r="J419" s="30"/>
    </row>
    <row r="420" ht="15.75" customHeight="1">
      <c r="A420" s="212" t="s">
        <v>2</v>
      </c>
      <c r="B420" s="17" t="s">
        <v>23</v>
      </c>
      <c r="C420" s="10" t="s">
        <v>2</v>
      </c>
      <c r="D420" s="17" t="s">
        <v>2</v>
      </c>
      <c r="E420" s="17" t="s">
        <v>2</v>
      </c>
      <c r="F420" s="17"/>
      <c r="H420" s="19">
        <v>0.8333333333333334</v>
      </c>
      <c r="I420" s="217"/>
      <c r="J420" s="27">
        <v>32.9</v>
      </c>
    </row>
    <row r="421" ht="15.75" customHeight="1">
      <c r="A421" s="212" t="s">
        <v>2</v>
      </c>
      <c r="B421" s="17" t="s">
        <v>2</v>
      </c>
      <c r="C421" s="17" t="s">
        <v>2</v>
      </c>
      <c r="D421" s="10" t="s">
        <v>2</v>
      </c>
      <c r="E421" s="10" t="s">
        <v>2</v>
      </c>
      <c r="F421" s="10"/>
      <c r="G421" s="10" t="s">
        <v>2</v>
      </c>
      <c r="H421" s="17" t="s">
        <v>2</v>
      </c>
      <c r="I421" s="222" t="s">
        <v>2</v>
      </c>
      <c r="J421" s="223" t="s">
        <v>2</v>
      </c>
    </row>
    <row r="422" ht="15.75" customHeight="1">
      <c r="A422" s="212" t="s">
        <v>2</v>
      </c>
      <c r="B422" s="17" t="s">
        <v>2</v>
      </c>
      <c r="C422" s="17" t="s">
        <v>2</v>
      </c>
      <c r="D422" s="10" t="s">
        <v>2</v>
      </c>
      <c r="E422" s="10" t="s">
        <v>2</v>
      </c>
      <c r="F422" s="10"/>
      <c r="G422" s="224" t="s">
        <v>58</v>
      </c>
      <c r="H422" s="225">
        <f>H420-H401</f>
        <v>0.5416666667</v>
      </c>
      <c r="I422" s="41" t="s">
        <v>25</v>
      </c>
      <c r="J422" s="42">
        <f>J406+J418</f>
        <v>83.46</v>
      </c>
    </row>
    <row r="423" ht="15.75" customHeight="1">
      <c r="A423" s="212" t="s">
        <v>2</v>
      </c>
      <c r="B423" s="17" t="s">
        <v>2</v>
      </c>
      <c r="C423" s="17" t="s">
        <v>2</v>
      </c>
      <c r="D423" s="10" t="s">
        <v>2</v>
      </c>
      <c r="E423" s="10" t="s">
        <v>2</v>
      </c>
      <c r="F423" s="10"/>
      <c r="G423" s="226" t="s">
        <v>59</v>
      </c>
      <c r="H423" s="227">
        <f>H413-H408</f>
        <v>0.2409722222</v>
      </c>
      <c r="I423" s="45" t="s">
        <v>27</v>
      </c>
      <c r="J423" s="46">
        <f>J404+J408+J416+J420</f>
        <v>86.3</v>
      </c>
    </row>
    <row r="424" ht="15.75" customHeight="1">
      <c r="A424" s="212" t="s">
        <v>2</v>
      </c>
      <c r="B424" s="17" t="s">
        <v>2</v>
      </c>
      <c r="C424" s="17" t="s">
        <v>2</v>
      </c>
      <c r="D424" s="10" t="s">
        <v>2</v>
      </c>
      <c r="E424" s="10" t="s">
        <v>2</v>
      </c>
      <c r="F424" s="10"/>
      <c r="G424" s="50" t="s">
        <v>60</v>
      </c>
      <c r="H424" s="228">
        <f>H422-H423</f>
        <v>0.3006944444</v>
      </c>
      <c r="I424" s="52" t="s">
        <v>29</v>
      </c>
      <c r="J424" s="53">
        <f>SUM(J422:J423)</f>
        <v>169.76</v>
      </c>
    </row>
    <row r="425" ht="15.75" customHeight="1">
      <c r="A425" s="229" t="s">
        <v>30</v>
      </c>
      <c r="B425" s="2"/>
      <c r="C425" s="2"/>
      <c r="D425" s="2"/>
      <c r="E425" s="2"/>
      <c r="F425" s="2"/>
      <c r="G425" s="2"/>
      <c r="H425" s="2"/>
      <c r="I425" s="2"/>
      <c r="J425" s="3"/>
    </row>
    <row r="426" ht="15.75" customHeight="1">
      <c r="A426" s="60" t="s">
        <v>31</v>
      </c>
      <c r="B426" s="61"/>
      <c r="C426" s="61"/>
      <c r="D426" s="61"/>
      <c r="E426" s="61"/>
      <c r="F426" s="61"/>
      <c r="G426" s="61"/>
      <c r="H426" s="61"/>
      <c r="I426" s="61"/>
      <c r="J426" s="62"/>
    </row>
    <row r="427" ht="15.75" customHeight="1">
      <c r="A427" s="60" t="s">
        <v>32</v>
      </c>
      <c r="B427" s="61"/>
      <c r="C427" s="61"/>
      <c r="D427" s="61"/>
      <c r="E427" s="61"/>
      <c r="F427" s="61"/>
      <c r="G427" s="61"/>
      <c r="H427" s="61"/>
      <c r="I427" s="61"/>
      <c r="J427" s="62"/>
    </row>
    <row r="428" ht="15.75" customHeight="1">
      <c r="A428" s="60" t="s">
        <v>33</v>
      </c>
      <c r="B428" s="61"/>
      <c r="C428" s="61"/>
      <c r="D428" s="61"/>
      <c r="E428" s="61"/>
      <c r="F428" s="61"/>
      <c r="G428" s="61"/>
      <c r="H428" s="61"/>
      <c r="I428" s="61"/>
      <c r="J428" s="62"/>
    </row>
    <row r="429" ht="15.75" customHeight="1">
      <c r="A429" s="69" t="s">
        <v>0</v>
      </c>
      <c r="B429" s="2"/>
      <c r="C429" s="2"/>
      <c r="D429" s="2"/>
      <c r="E429" s="2"/>
      <c r="F429" s="2"/>
      <c r="G429" s="2"/>
      <c r="H429" s="2"/>
      <c r="I429" s="2"/>
      <c r="J429" s="3"/>
      <c r="K429" s="4"/>
    </row>
    <row r="430" ht="15.75" customHeight="1">
      <c r="A430" s="230" t="s">
        <v>146</v>
      </c>
      <c r="B430" s="2"/>
      <c r="C430" s="2"/>
      <c r="D430" s="2"/>
      <c r="E430" s="2"/>
      <c r="F430" s="2"/>
      <c r="G430" s="2"/>
      <c r="H430" s="2"/>
      <c r="I430" s="2"/>
      <c r="J430" s="3"/>
    </row>
    <row r="431" ht="15.75" customHeight="1">
      <c r="A431" s="16"/>
      <c r="B431" s="10"/>
      <c r="C431" s="10"/>
      <c r="D431" s="11" t="s">
        <v>3</v>
      </c>
      <c r="E431" s="193"/>
      <c r="F431" s="11" t="s">
        <v>147</v>
      </c>
      <c r="G431" s="10"/>
      <c r="H431" s="10"/>
      <c r="I431" s="194" t="s">
        <v>5</v>
      </c>
      <c r="J431" s="14"/>
      <c r="K431" s="4"/>
    </row>
    <row r="432" ht="15.75" customHeight="1">
      <c r="A432" s="16"/>
      <c r="B432" s="10"/>
      <c r="C432" s="10"/>
      <c r="D432" s="18"/>
      <c r="E432" s="10"/>
      <c r="F432" s="17"/>
      <c r="G432" s="18" t="s">
        <v>7</v>
      </c>
      <c r="H432" s="18" t="s">
        <v>8</v>
      </c>
      <c r="I432" s="72"/>
      <c r="J432" s="195"/>
      <c r="K432" s="136" t="s">
        <v>148</v>
      </c>
    </row>
    <row r="433" ht="15.75" customHeight="1">
      <c r="A433" s="16"/>
      <c r="B433" s="17" t="s">
        <v>9</v>
      </c>
      <c r="C433" s="17"/>
      <c r="D433" s="17"/>
      <c r="E433" s="17"/>
      <c r="F433" s="17"/>
      <c r="G433" s="17"/>
      <c r="H433" s="19">
        <v>0.2791666666666667</v>
      </c>
      <c r="I433" s="72"/>
      <c r="J433" s="36"/>
      <c r="K433" s="4"/>
    </row>
    <row r="434" ht="15.75" customHeight="1">
      <c r="A434" s="16"/>
      <c r="B434" s="17" t="s">
        <v>11</v>
      </c>
      <c r="C434" s="17"/>
      <c r="D434" s="17"/>
      <c r="E434" s="17"/>
      <c r="F434" s="17"/>
      <c r="G434" s="17"/>
      <c r="H434" s="19">
        <v>0.2847222222222222</v>
      </c>
      <c r="I434" s="72"/>
      <c r="J434" s="36"/>
      <c r="K434" s="4"/>
    </row>
    <row r="435" ht="15.75" customHeight="1">
      <c r="A435" s="16"/>
      <c r="B435" s="17"/>
      <c r="C435" s="17"/>
      <c r="D435" s="17"/>
      <c r="E435" s="17"/>
      <c r="F435" s="17"/>
      <c r="G435" s="17"/>
      <c r="H435" s="18"/>
      <c r="I435" s="72"/>
      <c r="J435" s="36"/>
      <c r="K435" s="4"/>
    </row>
    <row r="436" ht="15.75" customHeight="1">
      <c r="A436" s="16" t="s">
        <v>99</v>
      </c>
      <c r="B436" s="17" t="s">
        <v>22</v>
      </c>
      <c r="C436" s="17"/>
      <c r="D436" s="17"/>
      <c r="E436" s="17"/>
      <c r="F436" s="17"/>
      <c r="G436" s="17"/>
      <c r="H436" s="19">
        <v>0.3194444444444444</v>
      </c>
      <c r="I436" s="72"/>
      <c r="J436" s="35"/>
      <c r="K436" s="4"/>
    </row>
    <row r="437" ht="15.75" customHeight="1">
      <c r="A437" s="16"/>
      <c r="B437" s="10" t="s">
        <v>21</v>
      </c>
      <c r="C437" s="10"/>
      <c r="D437" s="10"/>
      <c r="E437" s="17"/>
      <c r="F437" s="17"/>
      <c r="G437" s="10"/>
      <c r="H437" s="34"/>
      <c r="I437" s="76"/>
      <c r="J437" s="36"/>
      <c r="K437" s="4"/>
    </row>
    <row r="438" ht="15.75" customHeight="1">
      <c r="A438" s="16"/>
      <c r="B438" s="17" t="s">
        <v>45</v>
      </c>
      <c r="C438" s="17"/>
      <c r="D438" s="17"/>
      <c r="E438" s="17"/>
      <c r="F438" s="17"/>
      <c r="G438" s="37">
        <v>0.3958333333333333</v>
      </c>
      <c r="H438" s="38"/>
      <c r="I438" s="76"/>
      <c r="J438" s="36"/>
      <c r="K438" s="4"/>
    </row>
    <row r="439" ht="15.75" customHeight="1">
      <c r="A439" s="16"/>
      <c r="B439" s="17"/>
      <c r="C439" s="10"/>
      <c r="D439" s="17"/>
      <c r="E439" s="17"/>
      <c r="F439" s="17"/>
      <c r="G439" s="18" t="s">
        <v>14</v>
      </c>
      <c r="H439" s="18"/>
      <c r="I439" s="72"/>
      <c r="J439" s="36"/>
      <c r="K439" s="4"/>
    </row>
    <row r="440" ht="15.75" customHeight="1">
      <c r="A440" s="16"/>
      <c r="B440" s="17" t="s">
        <v>123</v>
      </c>
      <c r="C440" s="17"/>
      <c r="D440" s="17"/>
      <c r="E440" s="17"/>
      <c r="F440" s="17"/>
      <c r="G440" s="17"/>
      <c r="H440" s="19">
        <v>0.4479166666666667</v>
      </c>
      <c r="I440" s="72"/>
      <c r="J440" s="35"/>
      <c r="K440" s="4"/>
    </row>
    <row r="441" ht="15.75" customHeight="1">
      <c r="A441" s="16"/>
      <c r="B441" s="17"/>
      <c r="C441" s="17"/>
      <c r="D441" s="17"/>
      <c r="E441" s="17"/>
      <c r="F441" s="17"/>
      <c r="G441" s="17"/>
      <c r="H441" s="18"/>
      <c r="I441" s="72"/>
      <c r="J441" s="35"/>
      <c r="K441" s="4"/>
    </row>
    <row r="442" ht="15.75" customHeight="1">
      <c r="A442" s="16"/>
      <c r="B442" s="17"/>
      <c r="C442" s="17"/>
      <c r="D442" s="17"/>
      <c r="E442" s="18" t="s">
        <v>42</v>
      </c>
      <c r="F442" s="17"/>
      <c r="G442" s="17"/>
      <c r="H442" s="18"/>
      <c r="I442" s="72"/>
      <c r="J442" s="36"/>
      <c r="K442" s="4"/>
    </row>
    <row r="443" ht="15.75" customHeight="1">
      <c r="A443" s="16"/>
      <c r="B443" s="17"/>
      <c r="C443" s="193"/>
      <c r="D443" s="17"/>
      <c r="E443" s="17"/>
      <c r="F443" s="17"/>
      <c r="G443" s="17"/>
      <c r="H443" s="18"/>
      <c r="I443" s="72"/>
      <c r="J443" s="36"/>
    </row>
    <row r="444" ht="15.75" customHeight="1">
      <c r="A444" s="16"/>
      <c r="B444" s="17"/>
      <c r="C444" s="17"/>
      <c r="D444" s="11" t="s">
        <v>3</v>
      </c>
      <c r="E444" s="193"/>
      <c r="F444" s="11" t="s">
        <v>147</v>
      </c>
      <c r="G444" s="17"/>
      <c r="H444" s="18"/>
      <c r="I444" s="72"/>
      <c r="J444" s="36"/>
      <c r="K444" s="149" t="s">
        <v>149</v>
      </c>
    </row>
    <row r="445" ht="15.75" customHeight="1">
      <c r="A445" s="16"/>
      <c r="B445" s="17"/>
      <c r="C445" s="17"/>
      <c r="D445" s="18"/>
      <c r="E445" s="193"/>
      <c r="F445" s="18"/>
      <c r="G445" s="17"/>
      <c r="H445" s="18"/>
      <c r="I445" s="72"/>
      <c r="J445" s="36"/>
      <c r="K445" s="4"/>
    </row>
    <row r="446" ht="15.75" customHeight="1">
      <c r="A446" s="16"/>
      <c r="B446" s="17" t="s">
        <v>9</v>
      </c>
      <c r="C446" s="17"/>
      <c r="D446" s="17"/>
      <c r="E446" s="17"/>
      <c r="F446" s="17"/>
      <c r="G446" s="17"/>
      <c r="H446" s="22">
        <v>0.6854166666666667</v>
      </c>
      <c r="I446" s="72"/>
      <c r="J446" s="36"/>
      <c r="K446" s="4"/>
    </row>
    <row r="447" ht="15.75" customHeight="1">
      <c r="A447" s="16"/>
      <c r="B447" s="17" t="s">
        <v>11</v>
      </c>
      <c r="C447" s="17"/>
      <c r="D447" s="17"/>
      <c r="E447" s="17"/>
      <c r="F447" s="17"/>
      <c r="G447" s="17"/>
      <c r="H447" s="22">
        <v>0.6875</v>
      </c>
      <c r="I447" s="72"/>
      <c r="J447" s="36"/>
      <c r="K447" s="4"/>
    </row>
    <row r="448" ht="15.75" customHeight="1">
      <c r="A448" s="118"/>
      <c r="B448" s="17"/>
      <c r="C448" s="17"/>
      <c r="D448" s="17"/>
      <c r="E448" s="17"/>
      <c r="F448" s="10"/>
      <c r="G448" s="17"/>
      <c r="H448" s="22"/>
      <c r="I448" s="76"/>
      <c r="J448" s="36"/>
      <c r="K448" s="4"/>
    </row>
    <row r="449" ht="15.75" customHeight="1">
      <c r="A449" s="16" t="s">
        <v>38</v>
      </c>
      <c r="B449" s="17" t="s">
        <v>150</v>
      </c>
      <c r="C449" s="17"/>
      <c r="D449" s="17"/>
      <c r="E449" s="17"/>
      <c r="F449" s="17"/>
      <c r="G449" s="17"/>
      <c r="H449" s="22">
        <v>0.7256944444444445</v>
      </c>
      <c r="I449" s="72"/>
      <c r="J449" s="27"/>
      <c r="K449" s="4"/>
    </row>
    <row r="450" ht="15.75" customHeight="1">
      <c r="A450" s="16"/>
      <c r="B450" s="17"/>
      <c r="C450" s="17"/>
      <c r="D450" s="17"/>
      <c r="E450" s="17"/>
      <c r="F450" s="17"/>
      <c r="G450" s="17"/>
      <c r="H450" s="22"/>
      <c r="I450" s="72"/>
      <c r="J450" s="30"/>
      <c r="K450" s="6"/>
    </row>
    <row r="451" ht="15.75" customHeight="1">
      <c r="A451" s="16" t="s">
        <v>14</v>
      </c>
      <c r="B451" s="17" t="s">
        <v>104</v>
      </c>
      <c r="C451" s="17"/>
      <c r="D451" s="17"/>
      <c r="E451" s="17"/>
      <c r="F451" s="17"/>
      <c r="G451" s="28">
        <v>0.7916666666666666</v>
      </c>
      <c r="H451" s="31"/>
      <c r="I451" s="76"/>
      <c r="J451" s="30"/>
      <c r="K451" s="4"/>
    </row>
    <row r="452" ht="15.75" customHeight="1">
      <c r="A452" s="16"/>
      <c r="B452" s="17"/>
      <c r="C452" s="17"/>
      <c r="D452" s="17"/>
      <c r="E452" s="17"/>
      <c r="F452" s="17"/>
      <c r="G452" s="17"/>
      <c r="H452" s="22"/>
      <c r="I452" s="72"/>
      <c r="J452" s="30"/>
      <c r="K452" s="4"/>
    </row>
    <row r="453" ht="15.75" customHeight="1">
      <c r="A453" s="16"/>
      <c r="B453" s="17" t="s">
        <v>23</v>
      </c>
      <c r="C453" s="17"/>
      <c r="D453" s="10"/>
      <c r="E453" s="10"/>
      <c r="F453" s="10"/>
      <c r="G453" s="10"/>
      <c r="H453" s="22">
        <v>0.8208333333333333</v>
      </c>
      <c r="I453" s="72"/>
      <c r="J453" s="27"/>
      <c r="K453" s="4"/>
    </row>
    <row r="454" ht="15.75" customHeight="1">
      <c r="A454" s="16"/>
      <c r="B454" s="10"/>
      <c r="C454" s="17"/>
      <c r="D454" s="10"/>
      <c r="E454" s="10"/>
      <c r="F454" s="10"/>
      <c r="G454" s="10"/>
      <c r="H454" s="10"/>
      <c r="I454" s="180"/>
      <c r="J454" s="195"/>
      <c r="K454" s="4"/>
    </row>
    <row r="455" ht="15.75" customHeight="1">
      <c r="A455" s="16"/>
      <c r="B455" s="10"/>
      <c r="C455" s="17"/>
      <c r="D455" s="10"/>
      <c r="E455" s="10"/>
      <c r="F455" s="10"/>
      <c r="G455" s="39" t="s">
        <v>24</v>
      </c>
      <c r="H455" s="104">
        <f>H453-H433</f>
        <v>0.5416666667</v>
      </c>
      <c r="I455" s="198" t="s">
        <v>25</v>
      </c>
      <c r="J455" s="199"/>
      <c r="K455" s="6"/>
    </row>
    <row r="456" ht="15.75" customHeight="1">
      <c r="A456" s="16"/>
      <c r="B456" s="10"/>
      <c r="C456" s="17"/>
      <c r="D456" s="10"/>
      <c r="E456" s="10"/>
      <c r="F456" s="10"/>
      <c r="G456" s="105" t="s">
        <v>26</v>
      </c>
      <c r="H456" s="106">
        <f>H446-H440</f>
        <v>0.2375</v>
      </c>
      <c r="I456" s="200" t="s">
        <v>27</v>
      </c>
      <c r="J456" s="201"/>
      <c r="K456" s="4"/>
    </row>
    <row r="457" ht="15.75" customHeight="1">
      <c r="A457" s="47"/>
      <c r="B457" s="48"/>
      <c r="C457" s="49"/>
      <c r="D457" s="48"/>
      <c r="E457" s="48"/>
      <c r="F457" s="48"/>
      <c r="G457" s="107" t="s">
        <v>28</v>
      </c>
      <c r="H457" s="108">
        <f>H455-H456</f>
        <v>0.3041666667</v>
      </c>
      <c r="I457" s="202" t="s">
        <v>29</v>
      </c>
      <c r="J457" s="203"/>
      <c r="K457" s="4"/>
    </row>
    <row r="458" ht="15.75" customHeight="1">
      <c r="A458" s="69" t="s">
        <v>0</v>
      </c>
      <c r="B458" s="2"/>
      <c r="C458" s="2"/>
      <c r="D458" s="2"/>
      <c r="E458" s="2"/>
      <c r="F458" s="2"/>
      <c r="G458" s="2"/>
      <c r="H458" s="2"/>
      <c r="I458" s="2"/>
      <c r="J458" s="3"/>
      <c r="K458" s="6"/>
    </row>
    <row r="459" ht="15.75" customHeight="1">
      <c r="A459" s="69" t="s">
        <v>151</v>
      </c>
      <c r="B459" s="2"/>
      <c r="C459" s="2"/>
      <c r="D459" s="2"/>
      <c r="E459" s="2"/>
      <c r="F459" s="2"/>
      <c r="G459" s="2"/>
      <c r="H459" s="2"/>
      <c r="I459" s="2"/>
      <c r="J459" s="3"/>
      <c r="K459" s="4"/>
    </row>
    <row r="460" ht="15.75" customHeight="1">
      <c r="A460" s="212"/>
      <c r="B460" s="101" t="s">
        <v>2</v>
      </c>
      <c r="C460" s="101" t="s">
        <v>2</v>
      </c>
      <c r="D460" s="213" t="s">
        <v>3</v>
      </c>
      <c r="E460" s="10" t="s">
        <v>2</v>
      </c>
      <c r="F460" s="214" t="s">
        <v>152</v>
      </c>
      <c r="G460" s="101" t="s">
        <v>2</v>
      </c>
      <c r="H460" s="101" t="s">
        <v>2</v>
      </c>
      <c r="I460" s="215" t="s">
        <v>5</v>
      </c>
      <c r="J460" s="216"/>
      <c r="K460" s="4"/>
    </row>
    <row r="461" ht="15.75" customHeight="1">
      <c r="A461" s="212" t="s">
        <v>2</v>
      </c>
      <c r="B461" s="10" t="s">
        <v>2</v>
      </c>
      <c r="C461" s="10" t="s">
        <v>2</v>
      </c>
      <c r="G461" s="18" t="s">
        <v>7</v>
      </c>
      <c r="H461" s="18" t="s">
        <v>8</v>
      </c>
      <c r="I461" s="217"/>
      <c r="J461" s="30" t="s">
        <v>2</v>
      </c>
      <c r="K461" s="4"/>
    </row>
    <row r="462" ht="15.75" customHeight="1">
      <c r="A462" s="212" t="s">
        <v>2</v>
      </c>
      <c r="B462" s="10" t="s">
        <v>2</v>
      </c>
      <c r="C462" s="10" t="s">
        <v>2</v>
      </c>
      <c r="D462" s="17" t="s">
        <v>2</v>
      </c>
      <c r="E462" s="10" t="s">
        <v>2</v>
      </c>
      <c r="F462" s="10"/>
      <c r="G462" s="18" t="s">
        <v>2</v>
      </c>
      <c r="H462" s="18" t="s">
        <v>2</v>
      </c>
      <c r="I462" s="217"/>
      <c r="J462" s="30" t="s">
        <v>2</v>
      </c>
      <c r="K462" s="4"/>
    </row>
    <row r="463" ht="15.75" customHeight="1">
      <c r="A463" s="212" t="s">
        <v>2</v>
      </c>
      <c r="B463" s="10" t="s">
        <v>2</v>
      </c>
      <c r="C463" s="10" t="s">
        <v>2</v>
      </c>
      <c r="D463" s="17" t="s">
        <v>2</v>
      </c>
      <c r="E463" s="10" t="s">
        <v>2</v>
      </c>
      <c r="F463" s="10"/>
      <c r="G463" s="18" t="s">
        <v>2</v>
      </c>
      <c r="H463" s="18" t="s">
        <v>2</v>
      </c>
      <c r="I463" s="217"/>
      <c r="J463" s="30" t="s">
        <v>2</v>
      </c>
      <c r="K463" s="4"/>
    </row>
    <row r="464" ht="15.75" customHeight="1">
      <c r="A464" s="212" t="s">
        <v>2</v>
      </c>
      <c r="B464" s="10" t="s">
        <v>2</v>
      </c>
      <c r="C464" s="10" t="s">
        <v>2</v>
      </c>
      <c r="D464" s="17" t="s">
        <v>2</v>
      </c>
      <c r="E464" s="17" t="s">
        <v>2</v>
      </c>
      <c r="F464" s="17"/>
      <c r="G464" s="93" t="s">
        <v>2</v>
      </c>
      <c r="H464" s="93" t="s">
        <v>2</v>
      </c>
      <c r="I464" s="217"/>
      <c r="J464" s="30" t="s">
        <v>2</v>
      </c>
      <c r="K464" s="4"/>
    </row>
    <row r="465" ht="15.75" customHeight="1">
      <c r="A465" s="212" t="s">
        <v>2</v>
      </c>
      <c r="B465" s="17" t="s">
        <v>9</v>
      </c>
      <c r="C465" s="17"/>
      <c r="D465" s="17" t="s">
        <v>2</v>
      </c>
      <c r="E465" s="10" t="s">
        <v>2</v>
      </c>
      <c r="F465" s="10"/>
      <c r="G465" s="93" t="s">
        <v>2</v>
      </c>
      <c r="H465" s="19">
        <f>H466-TIME(,8,)</f>
        <v>0.2652777778</v>
      </c>
      <c r="I465" s="217"/>
      <c r="J465" s="30" t="s">
        <v>2</v>
      </c>
      <c r="K465" s="136" t="s">
        <v>153</v>
      </c>
    </row>
    <row r="466" ht="15.75" customHeight="1">
      <c r="A466" s="212" t="s">
        <v>2</v>
      </c>
      <c r="B466" s="17" t="s">
        <v>11</v>
      </c>
      <c r="C466" s="17"/>
      <c r="D466" s="17" t="s">
        <v>2</v>
      </c>
      <c r="E466" s="10" t="s">
        <v>2</v>
      </c>
      <c r="F466" s="10"/>
      <c r="G466" s="93" t="s">
        <v>2</v>
      </c>
      <c r="H466" s="19">
        <v>0.2708333333333333</v>
      </c>
      <c r="I466" s="217"/>
      <c r="J466" s="30" t="s">
        <v>2</v>
      </c>
      <c r="K466" s="4"/>
    </row>
    <row r="467" ht="15.75" customHeight="1">
      <c r="A467" s="212" t="s">
        <v>2</v>
      </c>
      <c r="B467" s="10" t="s">
        <v>2</v>
      </c>
      <c r="C467" s="10" t="s">
        <v>2</v>
      </c>
      <c r="D467" s="10" t="s">
        <v>2</v>
      </c>
      <c r="E467" s="10" t="s">
        <v>2</v>
      </c>
      <c r="F467" s="10"/>
      <c r="G467" s="93" t="s">
        <v>2</v>
      </c>
      <c r="H467" s="18" t="s">
        <v>2</v>
      </c>
      <c r="I467" s="217"/>
      <c r="J467" s="30" t="s">
        <v>2</v>
      </c>
      <c r="K467" s="4"/>
    </row>
    <row r="468" ht="15.75" customHeight="1">
      <c r="A468" s="218" t="s">
        <v>127</v>
      </c>
      <c r="B468" s="17" t="s">
        <v>128</v>
      </c>
      <c r="C468" s="10" t="s">
        <v>2</v>
      </c>
      <c r="D468" s="17" t="s">
        <v>2</v>
      </c>
      <c r="E468" s="17" t="s">
        <v>2</v>
      </c>
      <c r="F468" s="17"/>
      <c r="G468" s="93" t="s">
        <v>2</v>
      </c>
      <c r="H468" s="19">
        <v>0.3020833333333333</v>
      </c>
      <c r="I468" s="217"/>
      <c r="J468" s="27">
        <v>35.1</v>
      </c>
      <c r="K468" s="4"/>
    </row>
    <row r="469" ht="15.75" customHeight="1">
      <c r="A469" s="212" t="s">
        <v>2</v>
      </c>
      <c r="C469" s="10" t="s">
        <v>2</v>
      </c>
      <c r="D469" s="17"/>
      <c r="E469" s="17" t="s">
        <v>2</v>
      </c>
      <c r="F469" s="17"/>
      <c r="G469" s="93" t="s">
        <v>2</v>
      </c>
      <c r="H469" s="19"/>
      <c r="I469" s="217"/>
      <c r="J469" s="30" t="s">
        <v>2</v>
      </c>
      <c r="K469" s="4"/>
    </row>
    <row r="470" ht="15.75" customHeight="1">
      <c r="A470" s="218" t="s">
        <v>14</v>
      </c>
      <c r="B470" s="17" t="s">
        <v>129</v>
      </c>
      <c r="C470" s="17"/>
      <c r="D470" s="17"/>
      <c r="E470" s="17"/>
      <c r="F470" s="10"/>
      <c r="G470" s="37">
        <v>0.3854166666666667</v>
      </c>
      <c r="H470" s="34" t="s">
        <v>2</v>
      </c>
      <c r="I470" s="217"/>
      <c r="J470" s="30">
        <v>39.64</v>
      </c>
      <c r="K470" s="4"/>
    </row>
    <row r="471" ht="15.75" customHeight="1">
      <c r="A471" s="212" t="s">
        <v>2</v>
      </c>
      <c r="B471" s="17" t="s">
        <v>2</v>
      </c>
      <c r="C471" s="17" t="s">
        <v>2</v>
      </c>
      <c r="D471" s="10" t="s">
        <v>2</v>
      </c>
      <c r="E471" s="10" t="s">
        <v>2</v>
      </c>
      <c r="F471" s="10"/>
      <c r="G471" s="93" t="s">
        <v>2</v>
      </c>
      <c r="H471" s="18" t="s">
        <v>2</v>
      </c>
      <c r="I471" s="217"/>
      <c r="J471" s="30" t="s">
        <v>2</v>
      </c>
      <c r="K471" s="4"/>
    </row>
    <row r="472" ht="15.75" customHeight="1">
      <c r="A472" s="212" t="s">
        <v>2</v>
      </c>
      <c r="B472" s="17" t="s">
        <v>23</v>
      </c>
      <c r="C472" s="17" t="s">
        <v>2</v>
      </c>
      <c r="D472" s="10" t="s">
        <v>2</v>
      </c>
      <c r="E472" s="10" t="s">
        <v>2</v>
      </c>
      <c r="F472" s="10"/>
      <c r="H472" s="19">
        <v>0.4375</v>
      </c>
      <c r="I472" s="217"/>
      <c r="J472" s="30" t="s">
        <v>2</v>
      </c>
      <c r="K472" s="4"/>
    </row>
    <row r="473" ht="15.75" customHeight="1">
      <c r="A473" s="212" t="s">
        <v>2</v>
      </c>
      <c r="B473" s="17" t="s">
        <v>2</v>
      </c>
      <c r="C473" s="17" t="s">
        <v>2</v>
      </c>
      <c r="D473" s="10" t="s">
        <v>2</v>
      </c>
      <c r="E473" s="10" t="s">
        <v>2</v>
      </c>
      <c r="F473" s="10"/>
      <c r="G473" s="93" t="s">
        <v>2</v>
      </c>
      <c r="H473" s="18" t="s">
        <v>2</v>
      </c>
      <c r="I473" s="217"/>
      <c r="J473" s="27">
        <v>10.3</v>
      </c>
      <c r="K473" s="4"/>
    </row>
    <row r="474" ht="15.75" customHeight="1">
      <c r="A474" s="212" t="s">
        <v>2</v>
      </c>
      <c r="B474" s="17" t="s">
        <v>2</v>
      </c>
      <c r="C474" s="17" t="s">
        <v>2</v>
      </c>
      <c r="E474" s="18" t="s">
        <v>42</v>
      </c>
      <c r="F474" s="17"/>
      <c r="G474" s="93" t="s">
        <v>2</v>
      </c>
      <c r="H474" s="18" t="s">
        <v>2</v>
      </c>
      <c r="I474" s="217"/>
      <c r="J474" s="30" t="s">
        <v>2</v>
      </c>
      <c r="K474" s="4"/>
    </row>
    <row r="475" ht="15.75" customHeight="1">
      <c r="A475" s="212" t="s">
        <v>2</v>
      </c>
      <c r="B475" s="17" t="s">
        <v>2</v>
      </c>
      <c r="C475" s="17" t="s">
        <v>2</v>
      </c>
      <c r="D475" s="10" t="s">
        <v>2</v>
      </c>
      <c r="E475" s="10" t="s">
        <v>2</v>
      </c>
      <c r="F475" s="10"/>
      <c r="G475" s="93" t="s">
        <v>2</v>
      </c>
      <c r="H475" s="18" t="s">
        <v>2</v>
      </c>
      <c r="I475" s="217"/>
      <c r="J475" s="30" t="s">
        <v>2</v>
      </c>
      <c r="K475" s="4"/>
    </row>
    <row r="476" ht="15.75" customHeight="1">
      <c r="A476" s="212" t="s">
        <v>2</v>
      </c>
      <c r="B476" s="17" t="s">
        <v>2</v>
      </c>
      <c r="C476" s="17" t="s">
        <v>2</v>
      </c>
      <c r="D476" s="221" t="s">
        <v>3</v>
      </c>
      <c r="E476" s="10" t="s">
        <v>2</v>
      </c>
      <c r="F476" s="11" t="s">
        <v>152</v>
      </c>
      <c r="G476" s="93" t="s">
        <v>2</v>
      </c>
      <c r="H476" s="18" t="s">
        <v>2</v>
      </c>
      <c r="I476" s="217"/>
      <c r="J476" s="30" t="s">
        <v>2</v>
      </c>
      <c r="K476" s="136" t="s">
        <v>154</v>
      </c>
    </row>
    <row r="477" ht="15.75" customHeight="1">
      <c r="A477" s="212" t="s">
        <v>2</v>
      </c>
      <c r="B477" s="17" t="s">
        <v>9</v>
      </c>
      <c r="C477" s="17"/>
      <c r="D477" s="17" t="s">
        <v>2</v>
      </c>
      <c r="E477" s="17" t="s">
        <v>2</v>
      </c>
      <c r="F477" s="17"/>
      <c r="G477" s="93" t="s">
        <v>2</v>
      </c>
      <c r="H477" s="19">
        <f>H478-TIME(,3,)</f>
        <v>0.6645833333</v>
      </c>
      <c r="I477" s="217"/>
      <c r="J477" s="30" t="s">
        <v>2</v>
      </c>
      <c r="K477" s="4"/>
    </row>
    <row r="478" ht="15.75" customHeight="1">
      <c r="A478" s="212" t="s">
        <v>2</v>
      </c>
      <c r="B478" s="17" t="s">
        <v>11</v>
      </c>
      <c r="C478" s="17"/>
      <c r="D478" s="17" t="s">
        <v>2</v>
      </c>
      <c r="E478" s="17" t="s">
        <v>2</v>
      </c>
      <c r="F478" s="17"/>
      <c r="G478" s="93" t="s">
        <v>2</v>
      </c>
      <c r="H478" s="19">
        <v>0.6666666666666666</v>
      </c>
      <c r="I478" s="217"/>
      <c r="J478" s="30" t="s">
        <v>2</v>
      </c>
    </row>
    <row r="479" ht="15.75" customHeight="1">
      <c r="A479" s="212" t="s">
        <v>2</v>
      </c>
      <c r="B479" s="10" t="s">
        <v>2</v>
      </c>
      <c r="C479" s="10" t="s">
        <v>2</v>
      </c>
      <c r="D479" s="10" t="s">
        <v>2</v>
      </c>
      <c r="E479" s="10" t="s">
        <v>2</v>
      </c>
      <c r="F479" s="10"/>
      <c r="G479" s="93" t="s">
        <v>2</v>
      </c>
      <c r="H479" s="93" t="s">
        <v>2</v>
      </c>
      <c r="I479" s="217"/>
      <c r="J479" s="30" t="s">
        <v>2</v>
      </c>
      <c r="K479" s="4"/>
    </row>
    <row r="480" ht="15.75" customHeight="1">
      <c r="A480" s="218" t="s">
        <v>127</v>
      </c>
      <c r="B480" s="17" t="s">
        <v>131</v>
      </c>
      <c r="C480" s="10" t="s">
        <v>2</v>
      </c>
      <c r="D480" s="17"/>
      <c r="E480" s="17" t="s">
        <v>2</v>
      </c>
      <c r="F480" s="17"/>
      <c r="G480" s="93" t="s">
        <v>2</v>
      </c>
      <c r="H480" s="19">
        <v>0.7083333333333334</v>
      </c>
      <c r="I480" s="217"/>
      <c r="J480" s="27">
        <v>8.0</v>
      </c>
      <c r="K480" s="4"/>
    </row>
    <row r="481" ht="15.75" customHeight="1">
      <c r="A481" s="212" t="s">
        <v>2</v>
      </c>
      <c r="B481" s="17" t="s">
        <v>2</v>
      </c>
      <c r="C481" s="10" t="s">
        <v>2</v>
      </c>
      <c r="D481" s="17" t="s">
        <v>2</v>
      </c>
      <c r="E481" s="17" t="s">
        <v>2</v>
      </c>
      <c r="F481" s="17"/>
      <c r="G481" s="93" t="s">
        <v>2</v>
      </c>
      <c r="H481" s="18" t="s">
        <v>2</v>
      </c>
      <c r="I481" s="217"/>
      <c r="J481" s="30" t="s">
        <v>2</v>
      </c>
      <c r="K481" s="4"/>
    </row>
    <row r="482" ht="15.75" customHeight="1">
      <c r="A482" s="218" t="s">
        <v>14</v>
      </c>
      <c r="B482" s="17" t="s">
        <v>132</v>
      </c>
      <c r="C482" s="10" t="s">
        <v>2</v>
      </c>
      <c r="D482" s="17" t="s">
        <v>2</v>
      </c>
      <c r="E482" s="17" t="s">
        <v>2</v>
      </c>
      <c r="F482" s="17"/>
      <c r="G482" s="37">
        <v>0.7729166666666667</v>
      </c>
      <c r="H482" s="34" t="s">
        <v>2</v>
      </c>
      <c r="I482" s="217"/>
      <c r="J482" s="30">
        <v>43.82</v>
      </c>
      <c r="K482" s="4"/>
    </row>
    <row r="483" ht="15.75" customHeight="1">
      <c r="A483" s="212"/>
      <c r="B483" s="17"/>
      <c r="C483" s="10"/>
      <c r="D483" s="17"/>
      <c r="E483" s="17"/>
      <c r="F483" s="17"/>
      <c r="G483" s="37"/>
      <c r="H483" s="34"/>
      <c r="I483" s="217"/>
      <c r="J483" s="30"/>
      <c r="K483" s="4"/>
    </row>
    <row r="484" ht="15.75" customHeight="1">
      <c r="A484" s="212" t="s">
        <v>2</v>
      </c>
      <c r="B484" s="17" t="s">
        <v>23</v>
      </c>
      <c r="C484" s="10" t="s">
        <v>2</v>
      </c>
      <c r="D484" s="17" t="s">
        <v>2</v>
      </c>
      <c r="E484" s="17" t="s">
        <v>2</v>
      </c>
      <c r="F484" s="17"/>
      <c r="H484" s="19">
        <v>0.8069444444444445</v>
      </c>
      <c r="I484" s="217"/>
      <c r="J484" s="27">
        <v>32.9</v>
      </c>
      <c r="K484" s="4"/>
    </row>
    <row r="485" ht="15.75" customHeight="1">
      <c r="A485" s="212" t="s">
        <v>2</v>
      </c>
      <c r="B485" s="17" t="s">
        <v>2</v>
      </c>
      <c r="C485" s="17" t="s">
        <v>2</v>
      </c>
      <c r="D485" s="10" t="s">
        <v>2</v>
      </c>
      <c r="E485" s="10" t="s">
        <v>2</v>
      </c>
      <c r="F485" s="10"/>
      <c r="G485" s="10" t="s">
        <v>2</v>
      </c>
      <c r="H485" s="17" t="s">
        <v>2</v>
      </c>
      <c r="I485" s="222" t="s">
        <v>2</v>
      </c>
      <c r="J485" s="223" t="s">
        <v>2</v>
      </c>
      <c r="K485" s="4"/>
    </row>
    <row r="486" ht="15.75" customHeight="1">
      <c r="A486" s="212" t="s">
        <v>2</v>
      </c>
      <c r="B486" s="17" t="s">
        <v>2</v>
      </c>
      <c r="C486" s="17" t="s">
        <v>2</v>
      </c>
      <c r="D486" s="10" t="s">
        <v>2</v>
      </c>
      <c r="E486" s="10" t="s">
        <v>2</v>
      </c>
      <c r="F486" s="10"/>
      <c r="G486" s="224" t="s">
        <v>58</v>
      </c>
      <c r="H486" s="225">
        <f>H484-H465</f>
        <v>0.5416666667</v>
      </c>
      <c r="I486" s="41" t="s">
        <v>25</v>
      </c>
      <c r="J486" s="42">
        <f>J470+J482</f>
        <v>83.46</v>
      </c>
      <c r="K486" s="4"/>
    </row>
    <row r="487" ht="15.75" customHeight="1">
      <c r="A487" s="212" t="s">
        <v>2</v>
      </c>
      <c r="B487" s="17" t="s">
        <v>2</v>
      </c>
      <c r="C487" s="17" t="s">
        <v>2</v>
      </c>
      <c r="D487" s="10" t="s">
        <v>2</v>
      </c>
      <c r="E487" s="10" t="s">
        <v>2</v>
      </c>
      <c r="F487" s="10"/>
      <c r="G487" s="226" t="s">
        <v>59</v>
      </c>
      <c r="H487" s="227">
        <v>0.23611111111111113</v>
      </c>
      <c r="I487" s="45" t="s">
        <v>27</v>
      </c>
      <c r="J487" s="46">
        <f>J468+J473+J480+J484</f>
        <v>86.3</v>
      </c>
      <c r="K487" s="4"/>
    </row>
    <row r="488" ht="15.75" customHeight="1">
      <c r="A488" s="212" t="s">
        <v>2</v>
      </c>
      <c r="B488" s="17" t="s">
        <v>2</v>
      </c>
      <c r="C488" s="17" t="s">
        <v>2</v>
      </c>
      <c r="D488" s="10" t="s">
        <v>2</v>
      </c>
      <c r="E488" s="10" t="s">
        <v>2</v>
      </c>
      <c r="F488" s="10"/>
      <c r="G488" s="50" t="s">
        <v>60</v>
      </c>
      <c r="H488" s="228">
        <v>0.3055555555555555</v>
      </c>
      <c r="I488" s="52" t="s">
        <v>29</v>
      </c>
      <c r="J488" s="53">
        <f>SUM(J486:J487)</f>
        <v>169.76</v>
      </c>
      <c r="K488" s="4"/>
    </row>
    <row r="489" ht="15.75" customHeight="1">
      <c r="A489" s="229" t="s">
        <v>30</v>
      </c>
      <c r="B489" s="2"/>
      <c r="C489" s="2"/>
      <c r="D489" s="2"/>
      <c r="E489" s="2"/>
      <c r="F489" s="2"/>
      <c r="G489" s="2"/>
      <c r="H489" s="2"/>
      <c r="I489" s="2"/>
      <c r="J489" s="3"/>
      <c r="K489" s="4"/>
    </row>
    <row r="490" ht="15.75" customHeight="1">
      <c r="A490" s="60" t="s">
        <v>31</v>
      </c>
      <c r="B490" s="61"/>
      <c r="C490" s="61"/>
      <c r="D490" s="61"/>
      <c r="E490" s="61"/>
      <c r="F490" s="61"/>
      <c r="G490" s="61"/>
      <c r="H490" s="61"/>
      <c r="I490" s="61"/>
      <c r="J490" s="62"/>
      <c r="K490" s="6"/>
    </row>
    <row r="491" ht="15.75" customHeight="1">
      <c r="A491" s="60" t="s">
        <v>32</v>
      </c>
      <c r="B491" s="61"/>
      <c r="C491" s="61"/>
      <c r="D491" s="61"/>
      <c r="E491" s="61"/>
      <c r="F491" s="61"/>
      <c r="G491" s="61"/>
      <c r="H491" s="61"/>
      <c r="I491" s="61"/>
      <c r="J491" s="62"/>
      <c r="K491" s="4"/>
    </row>
    <row r="492" ht="15.75" customHeight="1">
      <c r="A492" s="60" t="s">
        <v>33</v>
      </c>
      <c r="B492" s="61"/>
      <c r="C492" s="61"/>
      <c r="D492" s="61"/>
      <c r="E492" s="61"/>
      <c r="F492" s="61"/>
      <c r="G492" s="61"/>
      <c r="H492" s="61"/>
      <c r="I492" s="61"/>
      <c r="J492" s="62"/>
      <c r="K492" s="4"/>
    </row>
    <row r="493" ht="15.75" customHeight="1">
      <c r="A493" s="69" t="s">
        <v>0</v>
      </c>
      <c r="B493" s="2"/>
      <c r="C493" s="2"/>
      <c r="D493" s="2"/>
      <c r="E493" s="2"/>
      <c r="F493" s="2"/>
      <c r="G493" s="2"/>
      <c r="H493" s="2"/>
      <c r="I493" s="2"/>
      <c r="J493" s="3"/>
      <c r="K493" s="4"/>
    </row>
    <row r="494" ht="15.75" customHeight="1">
      <c r="A494" s="69" t="s">
        <v>155</v>
      </c>
      <c r="B494" s="2"/>
      <c r="C494" s="2"/>
      <c r="D494" s="2"/>
      <c r="E494" s="2"/>
      <c r="F494" s="2"/>
      <c r="G494" s="2"/>
      <c r="H494" s="2"/>
      <c r="I494" s="2"/>
      <c r="J494" s="3"/>
    </row>
    <row r="495" ht="15.75" customHeight="1">
      <c r="A495" s="181" t="s">
        <v>2</v>
      </c>
      <c r="B495" s="182" t="s">
        <v>2</v>
      </c>
      <c r="C495" s="182" t="s">
        <v>2</v>
      </c>
      <c r="D495" s="11" t="s">
        <v>156</v>
      </c>
      <c r="E495" s="93"/>
      <c r="F495" s="11" t="s">
        <v>157</v>
      </c>
      <c r="G495" s="182" t="s">
        <v>2</v>
      </c>
      <c r="H495" s="236"/>
      <c r="I495" s="13" t="s">
        <v>5</v>
      </c>
      <c r="J495" s="14"/>
    </row>
    <row r="496" ht="15.75" customHeight="1">
      <c r="A496" s="16" t="s">
        <v>2</v>
      </c>
      <c r="B496" s="10"/>
      <c r="C496" s="10"/>
      <c r="D496" s="17"/>
      <c r="E496" s="17"/>
      <c r="F496" s="17"/>
      <c r="G496" s="18" t="s">
        <v>7</v>
      </c>
      <c r="H496" s="19" t="s">
        <v>8</v>
      </c>
      <c r="I496" s="72"/>
      <c r="J496" s="237"/>
    </row>
    <row r="497" ht="15.75" customHeight="1">
      <c r="A497" s="16" t="s">
        <v>2</v>
      </c>
      <c r="B497" s="17" t="s">
        <v>9</v>
      </c>
      <c r="C497" s="17"/>
      <c r="D497" s="17"/>
      <c r="E497" s="10"/>
      <c r="F497" s="10"/>
      <c r="G497" s="10"/>
      <c r="H497" s="19">
        <v>0.2513888888888889</v>
      </c>
      <c r="I497" s="74"/>
      <c r="J497" s="21" t="s">
        <v>2</v>
      </c>
      <c r="K497" s="91" t="s">
        <v>158</v>
      </c>
    </row>
    <row r="498" ht="15.75" customHeight="1">
      <c r="A498" s="16" t="s">
        <v>2</v>
      </c>
      <c r="B498" s="17" t="s">
        <v>11</v>
      </c>
      <c r="C498" s="17"/>
      <c r="D498" s="17"/>
      <c r="E498" s="10"/>
      <c r="F498" s="10"/>
      <c r="G498" s="10"/>
      <c r="H498" s="19">
        <v>0.2569444444444445</v>
      </c>
      <c r="I498" s="74"/>
      <c r="J498" s="21" t="s">
        <v>2</v>
      </c>
    </row>
    <row r="499" ht="15.75" customHeight="1">
      <c r="A499" s="16" t="s">
        <v>2</v>
      </c>
      <c r="B499" s="17"/>
      <c r="C499" s="17"/>
      <c r="D499" s="17"/>
      <c r="E499" s="10"/>
      <c r="F499" s="10"/>
      <c r="G499" s="10"/>
      <c r="H499" s="19"/>
      <c r="I499" s="72"/>
      <c r="J499" s="21" t="s">
        <v>2</v>
      </c>
    </row>
    <row r="500" ht="15.75" customHeight="1">
      <c r="A500" s="16" t="s">
        <v>38</v>
      </c>
      <c r="B500" s="17" t="s">
        <v>104</v>
      </c>
      <c r="C500" s="211"/>
      <c r="D500" s="17"/>
      <c r="E500" s="17"/>
      <c r="F500" s="17"/>
      <c r="G500" s="17"/>
      <c r="H500" s="19">
        <v>0.28125</v>
      </c>
      <c r="I500" s="74"/>
      <c r="J500" s="27">
        <v>17.7</v>
      </c>
    </row>
    <row r="501" ht="15.75" customHeight="1">
      <c r="A501" s="16" t="s">
        <v>2</v>
      </c>
      <c r="B501" s="10"/>
      <c r="C501" s="10"/>
      <c r="D501" s="10"/>
      <c r="E501" s="10"/>
      <c r="F501" s="10"/>
      <c r="G501" s="17"/>
      <c r="H501" s="19"/>
      <c r="I501" s="72"/>
      <c r="J501" s="21" t="s">
        <v>2</v>
      </c>
    </row>
    <row r="502" ht="15.75" customHeight="1">
      <c r="A502" s="16" t="s">
        <v>2</v>
      </c>
      <c r="B502" s="17" t="s">
        <v>41</v>
      </c>
      <c r="C502" s="17"/>
      <c r="D502" s="175"/>
      <c r="E502" s="175"/>
      <c r="F502" s="175"/>
      <c r="G502" s="37">
        <v>0.3645833333333333</v>
      </c>
      <c r="H502" s="31"/>
      <c r="I502" s="77"/>
      <c r="J502" s="21">
        <v>24.13</v>
      </c>
    </row>
    <row r="503" ht="15.75" customHeight="1">
      <c r="A503" s="16" t="s">
        <v>2</v>
      </c>
      <c r="B503" s="10"/>
      <c r="C503" s="10"/>
      <c r="D503" s="10"/>
      <c r="E503" s="10"/>
      <c r="F503" s="10"/>
      <c r="G503" s="17"/>
      <c r="H503" s="19"/>
      <c r="I503" s="72"/>
      <c r="J503" s="21" t="s">
        <v>2</v>
      </c>
    </row>
    <row r="504" ht="15.75" customHeight="1">
      <c r="A504" s="16" t="s">
        <v>2</v>
      </c>
      <c r="B504" s="17" t="s">
        <v>23</v>
      </c>
      <c r="C504" s="17"/>
      <c r="D504" s="10"/>
      <c r="E504" s="10"/>
      <c r="F504" s="10"/>
      <c r="G504" s="17"/>
      <c r="H504" s="19">
        <v>0.42569444444444443</v>
      </c>
      <c r="I504" s="74"/>
      <c r="J504" s="27">
        <v>13.3</v>
      </c>
    </row>
    <row r="505" ht="15.75" customHeight="1">
      <c r="A505" s="16" t="s">
        <v>2</v>
      </c>
      <c r="B505" s="17"/>
      <c r="C505" s="10"/>
      <c r="D505" s="10"/>
      <c r="E505" s="10"/>
      <c r="F505" s="10"/>
      <c r="G505" s="17"/>
      <c r="H505" s="37"/>
      <c r="I505" s="76"/>
      <c r="J505" s="21" t="s">
        <v>2</v>
      </c>
    </row>
    <row r="506" ht="15.75" customHeight="1">
      <c r="A506" s="16" t="s">
        <v>2</v>
      </c>
      <c r="B506" s="17"/>
      <c r="C506" s="10"/>
      <c r="D506" s="17"/>
      <c r="E506" s="18" t="s">
        <v>42</v>
      </c>
      <c r="F506" s="17"/>
      <c r="G506" s="17"/>
      <c r="H506" s="37"/>
      <c r="I506" s="76"/>
      <c r="J506" s="21" t="s">
        <v>2</v>
      </c>
    </row>
    <row r="507" ht="15.75" customHeight="1">
      <c r="A507" s="234"/>
      <c r="B507" s="211"/>
      <c r="C507" s="211"/>
      <c r="D507" s="211"/>
      <c r="E507" s="211"/>
      <c r="F507" s="211"/>
      <c r="G507" s="211"/>
      <c r="H507" s="238"/>
      <c r="I507" s="239"/>
      <c r="J507" s="21" t="s">
        <v>2</v>
      </c>
    </row>
    <row r="508" ht="15.75" customHeight="1">
      <c r="A508" s="16" t="s">
        <v>2</v>
      </c>
      <c r="B508" s="17"/>
      <c r="C508" s="211"/>
      <c r="D508" s="11" t="s">
        <v>156</v>
      </c>
      <c r="E508" s="93"/>
      <c r="F508" s="11" t="s">
        <v>157</v>
      </c>
      <c r="G508" s="211"/>
      <c r="H508" s="19"/>
      <c r="I508" s="72"/>
      <c r="J508" s="21" t="s">
        <v>2</v>
      </c>
      <c r="K508" s="91" t="s">
        <v>159</v>
      </c>
    </row>
    <row r="509" ht="15.75" customHeight="1">
      <c r="A509" s="16" t="s">
        <v>2</v>
      </c>
      <c r="B509" s="17" t="s">
        <v>9</v>
      </c>
      <c r="C509" s="17"/>
      <c r="D509" s="17"/>
      <c r="E509" s="17"/>
      <c r="F509" s="17"/>
      <c r="G509" s="211"/>
      <c r="H509" s="19">
        <v>0.6506944444444445</v>
      </c>
      <c r="I509" s="74"/>
      <c r="J509" s="21" t="s">
        <v>2</v>
      </c>
    </row>
    <row r="510" ht="15.75" customHeight="1">
      <c r="A510" s="16" t="s">
        <v>2</v>
      </c>
      <c r="B510" s="17" t="s">
        <v>11</v>
      </c>
      <c r="C510" s="17"/>
      <c r="D510" s="17"/>
      <c r="E510" s="17"/>
      <c r="F510" s="17"/>
      <c r="G510" s="211"/>
      <c r="H510" s="19">
        <v>0.6527777777777778</v>
      </c>
      <c r="I510" s="74"/>
      <c r="J510" s="21" t="s">
        <v>2</v>
      </c>
    </row>
    <row r="511" ht="15.75" customHeight="1">
      <c r="A511" s="16" t="s">
        <v>2</v>
      </c>
      <c r="B511" s="10"/>
      <c r="C511" s="10"/>
      <c r="D511" s="10"/>
      <c r="E511" s="10"/>
      <c r="F511" s="10"/>
      <c r="G511" s="211"/>
      <c r="H511" s="172"/>
      <c r="I511" s="173"/>
      <c r="J511" s="21" t="s">
        <v>2</v>
      </c>
    </row>
    <row r="512" ht="15.75" customHeight="1">
      <c r="A512" s="16" t="s">
        <v>38</v>
      </c>
      <c r="B512" s="17" t="s">
        <v>150</v>
      </c>
      <c r="C512" s="17"/>
      <c r="D512" s="17"/>
      <c r="E512" s="17"/>
      <c r="F512" s="17"/>
      <c r="G512" s="211"/>
      <c r="H512" s="19">
        <v>0.7013888888888888</v>
      </c>
      <c r="I512" s="74"/>
      <c r="J512" s="27">
        <v>23.3</v>
      </c>
    </row>
    <row r="513" ht="15.75" customHeight="1">
      <c r="A513" s="16" t="s">
        <v>2</v>
      </c>
      <c r="B513" s="17"/>
      <c r="C513" s="17"/>
      <c r="D513" s="17"/>
      <c r="E513" s="17"/>
      <c r="F513" s="17"/>
      <c r="G513" s="211"/>
      <c r="H513" s="19"/>
      <c r="I513" s="72"/>
      <c r="J513" s="21" t="s">
        <v>2</v>
      </c>
    </row>
    <row r="514" ht="15.75" customHeight="1">
      <c r="A514" s="16" t="s">
        <v>14</v>
      </c>
      <c r="B514" s="141" t="s">
        <v>104</v>
      </c>
      <c r="C514" s="17"/>
      <c r="D514" s="17"/>
      <c r="E514" s="17"/>
      <c r="F514" s="17"/>
      <c r="G514" s="37">
        <v>0.7534722222222222</v>
      </c>
      <c r="H514" s="31"/>
      <c r="I514" s="77"/>
      <c r="J514" s="21">
        <v>24.05</v>
      </c>
    </row>
    <row r="515" ht="15.75" customHeight="1">
      <c r="A515" s="16" t="s">
        <v>2</v>
      </c>
      <c r="B515" s="17"/>
      <c r="C515" s="17"/>
      <c r="D515" s="17"/>
      <c r="E515" s="17"/>
      <c r="F515" s="17"/>
      <c r="G515" s="211"/>
      <c r="H515" s="19"/>
      <c r="I515" s="72"/>
      <c r="J515" s="21" t="s">
        <v>2</v>
      </c>
    </row>
    <row r="516" ht="15.75" customHeight="1">
      <c r="A516" s="16" t="s">
        <v>2</v>
      </c>
      <c r="B516" s="17" t="s">
        <v>23</v>
      </c>
      <c r="C516" s="17"/>
      <c r="D516" s="10"/>
      <c r="E516" s="10"/>
      <c r="F516" s="10"/>
      <c r="G516" s="211"/>
      <c r="H516" s="19">
        <v>0.7916666666666666</v>
      </c>
      <c r="I516" s="74"/>
      <c r="J516" s="27">
        <v>17.7</v>
      </c>
    </row>
    <row r="517" ht="15.75" customHeight="1">
      <c r="A517" s="16" t="s">
        <v>2</v>
      </c>
      <c r="B517" s="17"/>
      <c r="C517" s="10"/>
      <c r="D517" s="10"/>
      <c r="E517" s="10"/>
      <c r="F517" s="70"/>
      <c r="G517" s="211"/>
      <c r="H517" s="240"/>
      <c r="I517" s="241"/>
      <c r="J517" s="21" t="s">
        <v>2</v>
      </c>
    </row>
    <row r="518" ht="15.75" customHeight="1">
      <c r="A518" s="16" t="s">
        <v>2</v>
      </c>
      <c r="B518" s="10"/>
      <c r="C518" s="17"/>
      <c r="D518" s="10"/>
      <c r="E518" s="10"/>
      <c r="G518" s="39" t="s">
        <v>24</v>
      </c>
      <c r="H518" s="104">
        <f>H516-H497</f>
        <v>0.5402777778</v>
      </c>
      <c r="I518" s="41" t="s">
        <v>25</v>
      </c>
      <c r="J518" s="42">
        <f>J514+J502</f>
        <v>48.18</v>
      </c>
    </row>
    <row r="519" ht="15.75" customHeight="1">
      <c r="A519" s="16" t="s">
        <v>2</v>
      </c>
      <c r="B519" s="10"/>
      <c r="C519" s="17"/>
      <c r="D519" s="10"/>
      <c r="E519" s="10"/>
      <c r="G519" s="105" t="s">
        <v>28</v>
      </c>
      <c r="H519" s="106">
        <f>H518-H520</f>
        <v>0.3152777778</v>
      </c>
      <c r="I519" s="45" t="s">
        <v>27</v>
      </c>
      <c r="J519" s="46">
        <f>J516+J512+J504+J500</f>
        <v>72</v>
      </c>
    </row>
    <row r="520" ht="15.75" customHeight="1">
      <c r="A520" s="47" t="s">
        <v>2</v>
      </c>
      <c r="B520" s="48"/>
      <c r="C520" s="49"/>
      <c r="D520" s="48"/>
      <c r="E520" s="48"/>
      <c r="F520" s="165"/>
      <c r="G520" s="107" t="s">
        <v>42</v>
      </c>
      <c r="H520" s="108">
        <f>H509-H504</f>
        <v>0.225</v>
      </c>
      <c r="I520" s="52" t="s">
        <v>29</v>
      </c>
      <c r="J520" s="53">
        <f>SUM(J518:J519)</f>
        <v>120.18</v>
      </c>
    </row>
    <row r="521" ht="15.75" customHeight="1">
      <c r="A521" s="54" t="s">
        <v>30</v>
      </c>
      <c r="B521" s="55"/>
      <c r="C521" s="55"/>
      <c r="D521" s="55"/>
      <c r="E521" s="55"/>
      <c r="F521" s="55"/>
      <c r="G521" s="55"/>
      <c r="H521" s="55"/>
      <c r="I521" s="55"/>
      <c r="J521" s="56"/>
    </row>
    <row r="522" ht="15.75" customHeight="1">
      <c r="A522" s="60" t="s">
        <v>31</v>
      </c>
      <c r="B522" s="61"/>
      <c r="C522" s="61"/>
      <c r="D522" s="61"/>
      <c r="E522" s="61"/>
      <c r="F522" s="61"/>
      <c r="G522" s="61"/>
      <c r="H522" s="61"/>
      <c r="I522" s="61"/>
      <c r="J522" s="62"/>
    </row>
    <row r="523" ht="15.75" customHeight="1">
      <c r="A523" s="60" t="s">
        <v>32</v>
      </c>
      <c r="B523" s="61"/>
      <c r="C523" s="61"/>
      <c r="D523" s="61"/>
      <c r="E523" s="61"/>
      <c r="F523" s="61"/>
      <c r="G523" s="61"/>
      <c r="H523" s="61"/>
      <c r="I523" s="61"/>
      <c r="J523" s="62"/>
    </row>
    <row r="524" ht="15.75" customHeight="1">
      <c r="A524" s="63" t="s">
        <v>33</v>
      </c>
      <c r="B524" s="64"/>
      <c r="C524" s="64"/>
      <c r="D524" s="64"/>
      <c r="E524" s="64"/>
      <c r="F524" s="64"/>
      <c r="G524" s="64"/>
      <c r="H524" s="64"/>
      <c r="I524" s="64"/>
      <c r="J524" s="65"/>
    </row>
    <row r="525" ht="15.75" customHeight="1">
      <c r="A525" s="5" t="s">
        <v>0</v>
      </c>
      <c r="B525" s="2"/>
      <c r="C525" s="2"/>
      <c r="D525" s="2"/>
      <c r="E525" s="2"/>
      <c r="F525" s="2"/>
      <c r="G525" s="2"/>
      <c r="H525" s="2"/>
      <c r="I525" s="2"/>
      <c r="J525" s="3"/>
    </row>
    <row r="526" ht="15.75" customHeight="1">
      <c r="A526" s="1" t="s">
        <v>160</v>
      </c>
      <c r="B526" s="2"/>
      <c r="C526" s="2"/>
      <c r="D526" s="2"/>
      <c r="E526" s="2"/>
      <c r="F526" s="2"/>
      <c r="G526" s="2"/>
      <c r="H526" s="2"/>
      <c r="I526" s="2"/>
      <c r="J526" s="3"/>
    </row>
    <row r="527" ht="15.75" customHeight="1">
      <c r="A527" s="181"/>
      <c r="B527" s="182"/>
      <c r="C527" s="182"/>
      <c r="D527" s="11" t="s">
        <v>3</v>
      </c>
      <c r="E527" s="18"/>
      <c r="F527" s="11" t="s">
        <v>161</v>
      </c>
      <c r="G527" s="182"/>
      <c r="H527" s="242"/>
      <c r="I527" s="194" t="s">
        <v>5</v>
      </c>
      <c r="J527" s="14"/>
    </row>
    <row r="528" ht="15.75" customHeight="1">
      <c r="A528" s="16"/>
      <c r="B528" s="10"/>
      <c r="C528" s="10"/>
      <c r="D528" s="18"/>
      <c r="E528" s="18"/>
      <c r="F528" s="18"/>
      <c r="G528" s="18" t="s">
        <v>89</v>
      </c>
      <c r="H528" s="18" t="s">
        <v>8</v>
      </c>
      <c r="I528" s="72"/>
      <c r="J528" s="195"/>
    </row>
    <row r="529" ht="15.75" customHeight="1">
      <c r="A529" s="16"/>
      <c r="B529" s="17" t="s">
        <v>9</v>
      </c>
      <c r="C529" s="17"/>
      <c r="D529" s="17"/>
      <c r="E529" s="17"/>
      <c r="F529" s="17"/>
      <c r="G529" s="17"/>
      <c r="H529" s="19">
        <v>0.28958333333333336</v>
      </c>
      <c r="I529" s="72"/>
      <c r="J529" s="195"/>
      <c r="K529" s="91" t="s">
        <v>162</v>
      </c>
    </row>
    <row r="530" ht="15.75" customHeight="1">
      <c r="A530" s="16"/>
      <c r="B530" s="17" t="s">
        <v>11</v>
      </c>
      <c r="C530" s="17"/>
      <c r="D530" s="17"/>
      <c r="E530" s="17"/>
      <c r="F530" s="17"/>
      <c r="G530" s="17"/>
      <c r="H530" s="19">
        <v>0.2951388888888889</v>
      </c>
      <c r="I530" s="72"/>
      <c r="J530" s="195"/>
    </row>
    <row r="531" ht="15.75" customHeight="1">
      <c r="A531" s="16"/>
      <c r="B531" s="17"/>
      <c r="C531" s="17"/>
      <c r="D531" s="17"/>
      <c r="E531" s="17"/>
      <c r="F531" s="17"/>
      <c r="G531" s="17"/>
      <c r="H531" s="18"/>
      <c r="I531" s="72"/>
      <c r="J531" s="195"/>
    </row>
    <row r="532" ht="15.75" customHeight="1">
      <c r="A532" s="16" t="s">
        <v>163</v>
      </c>
      <c r="B532" s="17" t="s">
        <v>164</v>
      </c>
      <c r="C532" s="17"/>
      <c r="D532" s="17"/>
      <c r="E532" s="17"/>
      <c r="F532" s="17"/>
      <c r="G532" s="17"/>
      <c r="H532" s="19">
        <v>0.3229166666666667</v>
      </c>
      <c r="I532" s="72"/>
      <c r="J532" s="35"/>
    </row>
    <row r="533" ht="15.75" customHeight="1">
      <c r="A533" s="16"/>
      <c r="B533" s="75" t="s">
        <v>111</v>
      </c>
      <c r="C533" s="10"/>
      <c r="D533" s="10"/>
      <c r="E533" s="17"/>
      <c r="F533" s="10"/>
      <c r="G533" s="10"/>
      <c r="H533" s="34"/>
      <c r="I533" s="76"/>
      <c r="J533" s="195"/>
    </row>
    <row r="534" ht="15.75" customHeight="1">
      <c r="A534" s="16"/>
      <c r="B534" s="17"/>
      <c r="C534" s="17"/>
      <c r="D534" s="17"/>
      <c r="E534" s="17"/>
      <c r="F534" s="17"/>
      <c r="G534" s="37"/>
      <c r="H534" s="38"/>
      <c r="I534" s="196"/>
      <c r="J534" s="195"/>
    </row>
    <row r="535" ht="15.75" customHeight="1">
      <c r="A535" s="16"/>
      <c r="B535" s="17"/>
      <c r="C535" s="17"/>
      <c r="D535" s="17"/>
      <c r="E535" s="17"/>
      <c r="F535" s="17"/>
      <c r="G535" s="37"/>
      <c r="H535" s="38"/>
      <c r="I535" s="196"/>
      <c r="J535" s="195"/>
    </row>
    <row r="536" ht="15.75" customHeight="1">
      <c r="A536" s="16"/>
      <c r="B536" s="17" t="s">
        <v>121</v>
      </c>
      <c r="C536" s="17"/>
      <c r="D536" s="17"/>
      <c r="E536" s="17"/>
      <c r="F536" s="17"/>
      <c r="G536" s="37">
        <v>0.4097222222222222</v>
      </c>
      <c r="H536" s="38"/>
      <c r="I536" s="196"/>
      <c r="J536" s="195"/>
    </row>
    <row r="537" ht="15.75" customHeight="1">
      <c r="A537" s="243"/>
      <c r="B537" s="17"/>
      <c r="C537" s="17"/>
      <c r="D537" s="17"/>
      <c r="E537" s="17"/>
      <c r="F537" s="17"/>
      <c r="G537" s="17"/>
      <c r="H537" s="18"/>
      <c r="I537" s="72"/>
      <c r="J537" s="195"/>
    </row>
    <row r="538" ht="15.75" customHeight="1">
      <c r="A538" s="16"/>
      <c r="B538" s="219" t="s">
        <v>23</v>
      </c>
      <c r="C538" s="17"/>
      <c r="D538" s="17"/>
      <c r="E538" s="17"/>
      <c r="F538" s="17"/>
      <c r="G538" s="17"/>
      <c r="H538" s="19">
        <v>0.4618055555555556</v>
      </c>
      <c r="I538" s="72"/>
      <c r="J538" s="35"/>
    </row>
    <row r="539" ht="15.75" customHeight="1">
      <c r="A539" s="16"/>
      <c r="B539" s="17"/>
      <c r="C539" s="17"/>
      <c r="D539" s="17"/>
      <c r="E539" s="17"/>
      <c r="F539" s="17"/>
      <c r="G539" s="17"/>
      <c r="H539" s="18"/>
      <c r="I539" s="72"/>
      <c r="J539" s="195"/>
    </row>
    <row r="540" ht="15.75" customHeight="1">
      <c r="A540" s="16"/>
      <c r="B540" s="17"/>
      <c r="C540" s="17"/>
      <c r="D540" s="18" t="s">
        <v>42</v>
      </c>
      <c r="G540" s="17"/>
      <c r="H540" s="18"/>
      <c r="I540" s="72"/>
      <c r="J540" s="195"/>
    </row>
    <row r="541" ht="15.75" customHeight="1">
      <c r="A541" s="16"/>
      <c r="B541" s="17"/>
      <c r="C541" s="17"/>
      <c r="D541" s="17"/>
      <c r="E541" s="17"/>
      <c r="F541" s="17"/>
      <c r="G541" s="17"/>
      <c r="H541" s="18"/>
      <c r="I541" s="72"/>
      <c r="J541" s="195"/>
    </row>
    <row r="542" ht="15.75" customHeight="1">
      <c r="A542" s="16"/>
      <c r="B542" s="17"/>
      <c r="C542" s="93"/>
      <c r="D542" s="11" t="s">
        <v>3</v>
      </c>
      <c r="E542" s="17"/>
      <c r="F542" s="11" t="s">
        <v>161</v>
      </c>
      <c r="G542" s="17"/>
      <c r="H542" s="18"/>
      <c r="I542" s="72"/>
      <c r="J542" s="195"/>
      <c r="K542" s="91" t="s">
        <v>165</v>
      </c>
    </row>
    <row r="543" ht="15.75" customHeight="1">
      <c r="A543" s="16"/>
      <c r="B543" s="17" t="s">
        <v>9</v>
      </c>
      <c r="C543" s="17"/>
      <c r="D543" s="17"/>
      <c r="E543" s="193"/>
      <c r="F543" s="17"/>
      <c r="G543" s="17"/>
      <c r="H543" s="19">
        <v>0.675</v>
      </c>
      <c r="I543" s="72"/>
      <c r="J543" s="195"/>
    </row>
    <row r="544" ht="15.75" customHeight="1">
      <c r="A544" s="16"/>
      <c r="B544" s="17" t="s">
        <v>11</v>
      </c>
      <c r="C544" s="17"/>
      <c r="D544" s="17"/>
      <c r="E544" s="17"/>
      <c r="F544" s="17"/>
      <c r="G544" s="17"/>
      <c r="H544" s="19">
        <v>0.6770833333333334</v>
      </c>
      <c r="I544" s="72"/>
      <c r="J544" s="195"/>
    </row>
    <row r="545" ht="15.75" customHeight="1">
      <c r="A545" s="16"/>
      <c r="B545" s="17"/>
      <c r="C545" s="17"/>
      <c r="D545" s="17"/>
      <c r="E545" s="17"/>
      <c r="F545" s="17"/>
      <c r="G545" s="17"/>
      <c r="H545" s="19"/>
      <c r="I545" s="72"/>
      <c r="J545" s="195"/>
    </row>
    <row r="546" ht="15.75" customHeight="1">
      <c r="A546" s="244" t="s">
        <v>163</v>
      </c>
      <c r="B546" s="17" t="s">
        <v>19</v>
      </c>
      <c r="C546" s="17"/>
      <c r="D546" s="17"/>
      <c r="E546" s="17"/>
      <c r="F546" s="17"/>
      <c r="G546" s="17"/>
      <c r="H546" s="19">
        <v>0.71875</v>
      </c>
      <c r="I546" s="72"/>
      <c r="J546" s="195"/>
    </row>
    <row r="547" ht="15.75" customHeight="1">
      <c r="A547" s="197"/>
      <c r="B547" s="17"/>
      <c r="C547" s="18"/>
      <c r="D547" s="18"/>
      <c r="E547" s="10"/>
      <c r="F547" s="17"/>
      <c r="G547" s="17"/>
      <c r="H547" s="18"/>
      <c r="I547" s="72"/>
      <c r="J547" s="195"/>
    </row>
    <row r="548" ht="15.75" customHeight="1">
      <c r="B548" s="17" t="s">
        <v>166</v>
      </c>
      <c r="C548" s="18"/>
      <c r="D548" s="18"/>
      <c r="E548" s="10"/>
      <c r="F548" s="17"/>
      <c r="G548" s="17"/>
      <c r="H548" s="19">
        <v>0.7326388888888888</v>
      </c>
      <c r="I548" s="72"/>
      <c r="J548" s="35"/>
    </row>
    <row r="549" ht="15.75" customHeight="1">
      <c r="A549" s="16"/>
      <c r="B549" s="75" t="s">
        <v>111</v>
      </c>
      <c r="C549" s="175"/>
      <c r="D549" s="17"/>
      <c r="E549" s="10"/>
      <c r="F549" s="17"/>
      <c r="G549" s="17"/>
      <c r="H549" s="34"/>
      <c r="I549" s="76"/>
      <c r="J549" s="195"/>
    </row>
    <row r="550" ht="15.75" customHeight="1">
      <c r="A550" s="16" t="s">
        <v>14</v>
      </c>
      <c r="B550" s="17" t="s">
        <v>167</v>
      </c>
      <c r="C550" s="10"/>
      <c r="D550" s="10"/>
      <c r="E550" s="10"/>
      <c r="F550" s="10"/>
      <c r="G550" s="37">
        <v>0.7916666666666666</v>
      </c>
      <c r="H550" s="38"/>
      <c r="I550" s="76"/>
      <c r="J550" s="195"/>
    </row>
    <row r="551" ht="15.75" customHeight="1">
      <c r="A551" s="16"/>
      <c r="B551" s="17"/>
      <c r="C551" s="10"/>
      <c r="D551" s="10"/>
      <c r="E551" s="10"/>
      <c r="F551" s="10"/>
      <c r="G551" s="10"/>
      <c r="H551" s="18"/>
      <c r="I551" s="72"/>
      <c r="J551" s="195"/>
    </row>
    <row r="552" ht="15.75" customHeight="1">
      <c r="A552" s="16"/>
      <c r="B552" s="219" t="s">
        <v>23</v>
      </c>
      <c r="C552" s="10"/>
      <c r="D552" s="10"/>
      <c r="E552" s="10"/>
      <c r="F552" s="10"/>
      <c r="G552" s="10"/>
      <c r="H552" s="19">
        <v>0.8208333333333333</v>
      </c>
      <c r="I552" s="72"/>
      <c r="J552" s="35"/>
    </row>
    <row r="553" ht="15.75" customHeight="1">
      <c r="A553" s="16"/>
      <c r="B553" s="10"/>
      <c r="C553" s="17"/>
      <c r="D553" s="10"/>
      <c r="E553" s="10"/>
      <c r="F553" s="10"/>
      <c r="G553" s="10"/>
      <c r="H553" s="245"/>
      <c r="I553" s="246"/>
      <c r="J553" s="195"/>
    </row>
    <row r="554" ht="15.75" customHeight="1">
      <c r="A554" s="16"/>
      <c r="B554" s="10"/>
      <c r="C554" s="17"/>
      <c r="D554" s="10"/>
      <c r="E554" s="10"/>
      <c r="F554" s="10"/>
      <c r="G554" s="39" t="s">
        <v>24</v>
      </c>
      <c r="H554" s="247">
        <f>H552-H529</f>
        <v>0.53125</v>
      </c>
      <c r="I554" s="198" t="s">
        <v>25</v>
      </c>
      <c r="J554" s="199"/>
    </row>
    <row r="555" ht="15.75" customHeight="1">
      <c r="A555" s="16"/>
      <c r="B555" s="10"/>
      <c r="C555" s="17"/>
      <c r="D555" s="10"/>
      <c r="E555" s="10"/>
      <c r="F555" s="10"/>
      <c r="G555" s="105" t="s">
        <v>26</v>
      </c>
      <c r="H555" s="106">
        <f>H543-H538</f>
        <v>0.2131944444</v>
      </c>
      <c r="I555" s="200" t="s">
        <v>27</v>
      </c>
      <c r="J555" s="201"/>
    </row>
    <row r="556" ht="15.75" customHeight="1">
      <c r="A556" s="16"/>
      <c r="B556" s="10"/>
      <c r="C556" s="17"/>
      <c r="D556" s="10"/>
      <c r="E556" s="10"/>
      <c r="F556" s="10"/>
      <c r="G556" s="107" t="s">
        <v>28</v>
      </c>
      <c r="H556" s="108">
        <f>H554-H555</f>
        <v>0.3180555556</v>
      </c>
      <c r="I556" s="202" t="s">
        <v>29</v>
      </c>
      <c r="J556" s="203"/>
    </row>
    <row r="557" ht="15.75" customHeight="1">
      <c r="A557" s="204" t="s">
        <v>30</v>
      </c>
      <c r="B557" s="55"/>
      <c r="C557" s="55"/>
      <c r="D557" s="55"/>
      <c r="E557" s="55"/>
      <c r="F557" s="55"/>
      <c r="G557" s="55"/>
      <c r="H557" s="55"/>
      <c r="I557" s="55"/>
      <c r="J557" s="56"/>
    </row>
    <row r="558" ht="15.75" customHeight="1">
      <c r="A558" s="205" t="s">
        <v>31</v>
      </c>
      <c r="B558" s="58"/>
      <c r="C558" s="58"/>
      <c r="D558" s="58"/>
      <c r="E558" s="58"/>
      <c r="F558" s="58"/>
      <c r="G558" s="58"/>
      <c r="H558" s="58"/>
      <c r="I558" s="58"/>
      <c r="J558" s="59"/>
    </row>
    <row r="559" ht="15.75" customHeight="1">
      <c r="A559" s="206" t="s">
        <v>32</v>
      </c>
      <c r="B559" s="61"/>
      <c r="C559" s="61"/>
      <c r="D559" s="61"/>
      <c r="E559" s="61"/>
      <c r="F559" s="61"/>
      <c r="G559" s="61"/>
      <c r="H559" s="61"/>
      <c r="I559" s="61"/>
      <c r="J559" s="62"/>
    </row>
    <row r="560" ht="15.75" customHeight="1">
      <c r="A560" s="207" t="s">
        <v>33</v>
      </c>
      <c r="B560" s="64"/>
      <c r="C560" s="64"/>
      <c r="D560" s="64"/>
      <c r="E560" s="64"/>
      <c r="F560" s="64"/>
      <c r="G560" s="64"/>
      <c r="H560" s="64"/>
      <c r="I560" s="64"/>
      <c r="J560" s="65"/>
    </row>
    <row r="561" ht="15.75" customHeight="1">
      <c r="A561" s="69" t="s">
        <v>168</v>
      </c>
      <c r="B561" s="2"/>
      <c r="C561" s="2"/>
      <c r="D561" s="2"/>
      <c r="E561" s="2"/>
      <c r="F561" s="2"/>
      <c r="G561" s="2"/>
      <c r="H561" s="2"/>
      <c r="I561" s="2"/>
      <c r="J561" s="3"/>
    </row>
    <row r="562" ht="15.75" customHeight="1">
      <c r="A562" s="69" t="s">
        <v>169</v>
      </c>
      <c r="B562" s="2"/>
      <c r="C562" s="2"/>
      <c r="D562" s="2"/>
      <c r="E562" s="2"/>
      <c r="F562" s="2"/>
      <c r="G562" s="2"/>
      <c r="H562" s="2"/>
      <c r="I562" s="2"/>
      <c r="J562" s="3"/>
    </row>
    <row r="563" ht="15.75" customHeight="1">
      <c r="A563" s="181"/>
      <c r="B563" s="182"/>
      <c r="C563" s="182"/>
      <c r="D563" s="248" t="s">
        <v>3</v>
      </c>
      <c r="E563" s="10"/>
      <c r="F563" s="11" t="s">
        <v>170</v>
      </c>
      <c r="G563" s="182"/>
      <c r="H563" s="249"/>
      <c r="I563" s="194" t="s">
        <v>5</v>
      </c>
      <c r="J563" s="14"/>
    </row>
    <row r="564" ht="15.75" customHeight="1">
      <c r="A564" s="16"/>
      <c r="B564" s="10"/>
      <c r="C564" s="10"/>
      <c r="D564" s="18"/>
      <c r="E564" s="10"/>
      <c r="F564" s="18"/>
      <c r="G564" s="18" t="s">
        <v>7</v>
      </c>
      <c r="H564" s="18" t="s">
        <v>8</v>
      </c>
      <c r="I564" s="72"/>
      <c r="J564" s="195"/>
    </row>
    <row r="565" ht="15.75" customHeight="1">
      <c r="A565" s="16"/>
      <c r="B565" s="17" t="s">
        <v>9</v>
      </c>
      <c r="C565" s="17"/>
      <c r="D565" s="38"/>
      <c r="E565" s="17"/>
      <c r="F565" s="17"/>
      <c r="G565" s="17"/>
      <c r="H565" s="19">
        <v>0.29375</v>
      </c>
      <c r="I565" s="72"/>
      <c r="J565" s="195"/>
    </row>
    <row r="566" ht="15.75" customHeight="1">
      <c r="A566" s="16"/>
      <c r="B566" s="17" t="s">
        <v>11</v>
      </c>
      <c r="C566" s="17"/>
      <c r="D566" s="38"/>
      <c r="E566" s="17"/>
      <c r="F566" s="17"/>
      <c r="G566" s="17"/>
      <c r="H566" s="19">
        <v>0.29930555555555555</v>
      </c>
      <c r="I566" s="72"/>
      <c r="J566" s="195"/>
      <c r="K566" s="91" t="s">
        <v>171</v>
      </c>
    </row>
    <row r="567" ht="15.75" customHeight="1">
      <c r="A567" s="16"/>
      <c r="B567" s="17"/>
      <c r="C567" s="17"/>
      <c r="D567" s="38"/>
      <c r="E567" s="17"/>
      <c r="F567" s="17"/>
      <c r="G567" s="17"/>
      <c r="H567" s="18"/>
      <c r="I567" s="72"/>
      <c r="J567" s="195"/>
    </row>
    <row r="568" ht="15.75" customHeight="1">
      <c r="A568" s="16" t="s">
        <v>172</v>
      </c>
      <c r="B568" s="17" t="s">
        <v>173</v>
      </c>
      <c r="C568" s="17"/>
      <c r="D568" s="38"/>
      <c r="E568" s="17"/>
      <c r="F568" s="17"/>
      <c r="G568" s="17"/>
      <c r="H568" s="19">
        <v>0.3298611111111111</v>
      </c>
      <c r="I568" s="72"/>
      <c r="J568" s="35"/>
    </row>
    <row r="569" ht="15.75" customHeight="1">
      <c r="A569" s="16"/>
      <c r="B569" s="75" t="s">
        <v>174</v>
      </c>
      <c r="C569" s="10"/>
      <c r="D569" s="38"/>
      <c r="E569" s="10"/>
      <c r="F569" s="17"/>
      <c r="G569" s="10"/>
      <c r="H569" s="34"/>
      <c r="I569" s="76"/>
      <c r="J569" s="195"/>
    </row>
    <row r="570" ht="15.75" customHeight="1">
      <c r="A570" s="16" t="s">
        <v>14</v>
      </c>
      <c r="B570" s="17" t="s">
        <v>41</v>
      </c>
      <c r="C570" s="17"/>
      <c r="D570" s="38"/>
      <c r="E570" s="17"/>
      <c r="F570" s="17"/>
      <c r="G570" s="37">
        <v>0.4166666666666667</v>
      </c>
      <c r="H570" s="38"/>
      <c r="I570" s="196"/>
      <c r="J570" s="195"/>
    </row>
    <row r="571" ht="15.75" customHeight="1">
      <c r="A571" s="16"/>
      <c r="B571" s="17"/>
      <c r="C571" s="10"/>
      <c r="D571" s="38"/>
      <c r="E571" s="17"/>
      <c r="F571" s="17"/>
      <c r="G571" s="17"/>
      <c r="H571" s="18"/>
      <c r="I571" s="72"/>
      <c r="J571" s="195"/>
    </row>
    <row r="572" ht="15.75" customHeight="1">
      <c r="A572" s="16"/>
      <c r="B572" s="17" t="s">
        <v>23</v>
      </c>
      <c r="C572" s="17"/>
      <c r="D572" s="38"/>
      <c r="E572" s="17"/>
      <c r="F572" s="17"/>
      <c r="G572" s="17"/>
      <c r="H572" s="19">
        <v>0.46875</v>
      </c>
      <c r="I572" s="72"/>
      <c r="J572" s="35"/>
    </row>
    <row r="573" ht="15.75" customHeight="1">
      <c r="A573" s="16"/>
      <c r="B573" s="17"/>
      <c r="C573" s="17"/>
      <c r="D573" s="38"/>
      <c r="E573" s="17"/>
      <c r="F573" s="17"/>
      <c r="G573" s="17"/>
      <c r="H573" s="18"/>
      <c r="I573" s="72"/>
      <c r="J573" s="35"/>
    </row>
    <row r="574" ht="15.75" customHeight="1">
      <c r="A574" s="16"/>
      <c r="B574" s="17"/>
      <c r="C574" s="17"/>
      <c r="D574" s="38"/>
      <c r="E574" s="18" t="s">
        <v>42</v>
      </c>
      <c r="F574" s="17"/>
      <c r="G574" s="17"/>
      <c r="H574" s="18"/>
      <c r="I574" s="72"/>
      <c r="J574" s="195"/>
    </row>
    <row r="575" ht="15.75" customHeight="1">
      <c r="A575" s="16"/>
      <c r="B575" s="17"/>
      <c r="C575" s="193"/>
      <c r="D575" s="38"/>
      <c r="E575" s="38"/>
      <c r="F575" s="38"/>
      <c r="G575" s="17"/>
      <c r="H575" s="18"/>
      <c r="I575" s="72"/>
      <c r="J575" s="195"/>
    </row>
    <row r="576" ht="15.75" customHeight="1">
      <c r="A576" s="16"/>
      <c r="B576" s="17"/>
      <c r="C576" s="17"/>
      <c r="D576" s="11" t="s">
        <v>3</v>
      </c>
      <c r="E576" s="17"/>
      <c r="F576" s="11" t="s">
        <v>170</v>
      </c>
      <c r="G576" s="17"/>
      <c r="H576" s="18"/>
      <c r="I576" s="72"/>
      <c r="J576" s="195"/>
      <c r="K576" s="91" t="s">
        <v>175</v>
      </c>
    </row>
    <row r="577" ht="15.75" customHeight="1">
      <c r="A577" s="16"/>
      <c r="B577" s="17" t="s">
        <v>9</v>
      </c>
      <c r="C577" s="17"/>
      <c r="D577" s="38"/>
      <c r="E577" s="17"/>
      <c r="F577" s="17"/>
      <c r="G577" s="17"/>
      <c r="H577" s="19">
        <v>0.6854166666666667</v>
      </c>
      <c r="I577" s="79"/>
      <c r="J577" s="195"/>
    </row>
    <row r="578" ht="15.75" customHeight="1">
      <c r="A578" s="16"/>
      <c r="B578" s="17" t="s">
        <v>11</v>
      </c>
      <c r="C578" s="17"/>
      <c r="D578" s="38"/>
      <c r="E578" s="17"/>
      <c r="F578" s="17"/>
      <c r="G578" s="17"/>
      <c r="H578" s="19">
        <v>0.6875</v>
      </c>
      <c r="I578" s="79"/>
      <c r="J578" s="195"/>
    </row>
    <row r="579" ht="15.75" customHeight="1">
      <c r="A579" s="16"/>
      <c r="B579" s="17"/>
      <c r="C579" s="17"/>
      <c r="D579" s="38"/>
      <c r="E579" s="17"/>
      <c r="F579" s="17"/>
      <c r="G579" s="17"/>
      <c r="H579" s="19"/>
      <c r="I579" s="79"/>
      <c r="J579" s="195"/>
    </row>
    <row r="580" ht="15.75" customHeight="1">
      <c r="A580" s="16" t="s">
        <v>99</v>
      </c>
      <c r="B580" s="17" t="s">
        <v>19</v>
      </c>
      <c r="C580" s="17"/>
      <c r="D580" s="38"/>
      <c r="E580" s="17"/>
      <c r="F580" s="17"/>
      <c r="G580" s="17"/>
      <c r="H580" s="19">
        <v>0.7291666666666666</v>
      </c>
      <c r="I580" s="79"/>
      <c r="J580" s="195"/>
    </row>
    <row r="581" ht="15.75" customHeight="1">
      <c r="A581" s="16"/>
      <c r="B581" s="17"/>
      <c r="C581" s="17"/>
      <c r="D581" s="38"/>
      <c r="E581" s="17"/>
      <c r="F581" s="17"/>
      <c r="G581" s="17"/>
      <c r="H581" s="18"/>
      <c r="I581" s="79"/>
      <c r="J581" s="195"/>
    </row>
    <row r="582" ht="15.75" customHeight="1">
      <c r="B582" s="17" t="s">
        <v>176</v>
      </c>
      <c r="C582" s="17"/>
      <c r="D582" s="38"/>
      <c r="E582" s="17"/>
      <c r="F582" s="17"/>
      <c r="G582" s="17"/>
      <c r="H582" s="19">
        <v>0.7430555555555556</v>
      </c>
      <c r="I582" s="79"/>
      <c r="J582" s="35"/>
    </row>
    <row r="583" ht="15.75" customHeight="1">
      <c r="A583" s="16"/>
      <c r="B583" s="75" t="s">
        <v>55</v>
      </c>
      <c r="C583" s="10"/>
      <c r="D583" s="38"/>
      <c r="E583" s="10"/>
      <c r="F583" s="10"/>
      <c r="G583" s="10"/>
      <c r="H583" s="34"/>
      <c r="I583" s="250"/>
      <c r="J583" s="195"/>
    </row>
    <row r="584" ht="15.75" customHeight="1">
      <c r="A584" s="16" t="s">
        <v>14</v>
      </c>
      <c r="B584" s="17" t="s">
        <v>56</v>
      </c>
      <c r="C584" s="17"/>
      <c r="D584" s="38"/>
      <c r="E584" s="17"/>
      <c r="F584" s="17"/>
      <c r="G584" s="37">
        <v>0.7986111111111112</v>
      </c>
      <c r="H584" s="251"/>
      <c r="I584" s="196"/>
      <c r="J584" s="195"/>
    </row>
    <row r="585" ht="15.75" customHeight="1">
      <c r="A585" s="16"/>
      <c r="B585" s="17"/>
      <c r="C585" s="17"/>
      <c r="D585" s="38"/>
      <c r="E585" s="17"/>
      <c r="F585" s="17"/>
      <c r="G585" s="17"/>
      <c r="H585" s="18"/>
      <c r="I585" s="79"/>
      <c r="J585" s="195"/>
    </row>
    <row r="586" ht="15.75" customHeight="1">
      <c r="A586" s="16"/>
      <c r="B586" s="17" t="s">
        <v>123</v>
      </c>
      <c r="C586" s="17"/>
      <c r="D586" s="38"/>
      <c r="E586" s="17"/>
      <c r="F586" s="17"/>
      <c r="G586" s="17"/>
      <c r="H586" s="19">
        <v>0.8284722222222223</v>
      </c>
      <c r="I586" s="79"/>
      <c r="J586" s="35"/>
    </row>
    <row r="587" ht="15.75" customHeight="1">
      <c r="A587" s="16"/>
      <c r="B587" s="10"/>
      <c r="C587" s="17"/>
      <c r="D587" s="10"/>
      <c r="E587" s="10"/>
      <c r="F587" s="10"/>
      <c r="G587" s="10"/>
      <c r="H587" s="10"/>
      <c r="I587" s="180"/>
      <c r="J587" s="195"/>
    </row>
    <row r="588" ht="15.75" customHeight="1">
      <c r="A588" s="16"/>
      <c r="B588" s="10"/>
      <c r="C588" s="17"/>
      <c r="D588" s="10"/>
      <c r="E588" s="10"/>
      <c r="F588" s="10"/>
      <c r="G588" s="39" t="s">
        <v>24</v>
      </c>
      <c r="H588" s="104">
        <f>H586-H565</f>
        <v>0.5347222222</v>
      </c>
      <c r="I588" s="198" t="s">
        <v>25</v>
      </c>
      <c r="J588" s="199"/>
    </row>
    <row r="589" ht="15.75" customHeight="1">
      <c r="A589" s="16"/>
      <c r="B589" s="10"/>
      <c r="C589" s="17"/>
      <c r="D589" s="10"/>
      <c r="E589" s="10"/>
      <c r="F589" s="10"/>
      <c r="G589" s="105" t="s">
        <v>26</v>
      </c>
      <c r="H589" s="106">
        <f>H577-H572</f>
        <v>0.2166666667</v>
      </c>
      <c r="I589" s="200" t="s">
        <v>27</v>
      </c>
      <c r="J589" s="201"/>
    </row>
    <row r="590" ht="15.75" customHeight="1">
      <c r="A590" s="47"/>
      <c r="B590" s="48"/>
      <c r="C590" s="49"/>
      <c r="D590" s="48"/>
      <c r="E590" s="48"/>
      <c r="F590" s="48"/>
      <c r="G590" s="107" t="s">
        <v>28</v>
      </c>
      <c r="H590" s="108">
        <f>H588-H589</f>
        <v>0.3180555556</v>
      </c>
      <c r="I590" s="202" t="s">
        <v>29</v>
      </c>
      <c r="J590" s="203"/>
    </row>
    <row r="591" ht="15.75" customHeight="1">
      <c r="A591" s="204" t="s">
        <v>30</v>
      </c>
      <c r="B591" s="55"/>
      <c r="C591" s="55"/>
      <c r="D591" s="55"/>
      <c r="E591" s="55"/>
      <c r="F591" s="55"/>
      <c r="G591" s="55"/>
      <c r="H591" s="55"/>
      <c r="I591" s="55"/>
      <c r="J591" s="56"/>
    </row>
    <row r="592" ht="15.75" customHeight="1">
      <c r="A592" s="205" t="s">
        <v>31</v>
      </c>
      <c r="B592" s="58"/>
      <c r="C592" s="58"/>
      <c r="D592" s="58"/>
      <c r="E592" s="58"/>
      <c r="F592" s="58"/>
      <c r="G592" s="58"/>
      <c r="H592" s="58"/>
      <c r="I592" s="58"/>
      <c r="J592" s="59"/>
    </row>
    <row r="593" ht="15.75" customHeight="1">
      <c r="A593" s="206" t="s">
        <v>32</v>
      </c>
      <c r="B593" s="61"/>
      <c r="C593" s="61"/>
      <c r="D593" s="61"/>
      <c r="E593" s="61"/>
      <c r="F593" s="61"/>
      <c r="G593" s="61"/>
      <c r="H593" s="61"/>
      <c r="I593" s="61"/>
      <c r="J593" s="62"/>
    </row>
    <row r="594" ht="15.75" customHeight="1">
      <c r="A594" s="207" t="s">
        <v>33</v>
      </c>
      <c r="B594" s="64"/>
      <c r="C594" s="64"/>
      <c r="D594" s="64"/>
      <c r="E594" s="64"/>
      <c r="F594" s="64"/>
      <c r="G594" s="64"/>
      <c r="H594" s="64"/>
      <c r="I594" s="64"/>
      <c r="J594" s="65"/>
    </row>
    <row r="595" ht="15.75" customHeight="1">
      <c r="A595" s="1" t="s">
        <v>177</v>
      </c>
      <c r="B595" s="2"/>
      <c r="C595" s="2"/>
      <c r="D595" s="2"/>
      <c r="E595" s="2"/>
      <c r="F595" s="2"/>
      <c r="G595" s="2"/>
      <c r="H595" s="2"/>
      <c r="I595" s="2"/>
      <c r="J595" s="3"/>
    </row>
    <row r="596" ht="15.75" customHeight="1">
      <c r="A596" s="69" t="s">
        <v>178</v>
      </c>
      <c r="B596" s="2"/>
      <c r="C596" s="2"/>
      <c r="D596" s="2"/>
      <c r="E596" s="2"/>
      <c r="F596" s="2"/>
      <c r="G596" s="2"/>
      <c r="H596" s="2"/>
      <c r="I596" s="2"/>
      <c r="J596" s="3"/>
    </row>
    <row r="597" ht="15.75" customHeight="1">
      <c r="A597" s="181"/>
      <c r="B597" s="182"/>
      <c r="C597" s="182"/>
      <c r="D597" s="248" t="s">
        <v>3</v>
      </c>
      <c r="E597" s="10"/>
      <c r="F597" s="252" t="s">
        <v>179</v>
      </c>
      <c r="G597" s="182"/>
      <c r="H597" s="182"/>
      <c r="I597" s="194" t="s">
        <v>5</v>
      </c>
      <c r="J597" s="14"/>
    </row>
    <row r="598" ht="15.75" customHeight="1">
      <c r="A598" s="16"/>
      <c r="B598" s="10"/>
      <c r="C598" s="10"/>
      <c r="D598" s="18"/>
      <c r="E598" s="10"/>
      <c r="F598" s="18"/>
      <c r="G598" s="18" t="s">
        <v>7</v>
      </c>
      <c r="H598" s="18" t="s">
        <v>8</v>
      </c>
      <c r="I598" s="72"/>
      <c r="J598" s="195"/>
    </row>
    <row r="599" ht="15.75" customHeight="1">
      <c r="A599" s="16"/>
      <c r="B599" s="17" t="s">
        <v>9</v>
      </c>
      <c r="C599" s="17"/>
      <c r="D599" s="17"/>
      <c r="E599" s="17"/>
      <c r="F599" s="38"/>
      <c r="G599" s="17"/>
      <c r="H599" s="19">
        <v>0.2791666666666667</v>
      </c>
      <c r="I599" s="72"/>
      <c r="J599" s="195"/>
    </row>
    <row r="600" ht="15.75" customHeight="1">
      <c r="A600" s="16"/>
      <c r="B600" s="17" t="s">
        <v>11</v>
      </c>
      <c r="C600" s="17"/>
      <c r="D600" s="17"/>
      <c r="E600" s="17"/>
      <c r="F600" s="38"/>
      <c r="G600" s="17"/>
      <c r="H600" s="19">
        <v>0.2847222222222222</v>
      </c>
      <c r="I600" s="72"/>
      <c r="J600" s="195"/>
      <c r="K600" s="91" t="s">
        <v>180</v>
      </c>
    </row>
    <row r="601" ht="15.75" customHeight="1">
      <c r="A601" s="16"/>
      <c r="B601" s="17"/>
      <c r="C601" s="17"/>
      <c r="D601" s="17"/>
      <c r="E601" s="17"/>
      <c r="F601" s="38"/>
      <c r="G601" s="17"/>
      <c r="H601" s="18"/>
      <c r="I601" s="72"/>
      <c r="J601" s="195"/>
    </row>
    <row r="602" ht="15.75" customHeight="1">
      <c r="A602" s="16" t="s">
        <v>18</v>
      </c>
      <c r="B602" s="17" t="s">
        <v>56</v>
      </c>
      <c r="C602" s="17"/>
      <c r="D602" s="17"/>
      <c r="E602" s="17"/>
      <c r="F602" s="38"/>
      <c r="G602" s="17"/>
      <c r="H602" s="19">
        <v>0.3125</v>
      </c>
      <c r="I602" s="72"/>
      <c r="J602" s="35"/>
    </row>
    <row r="603" ht="15.75" customHeight="1">
      <c r="A603" s="16"/>
      <c r="B603" s="75" t="s">
        <v>181</v>
      </c>
      <c r="C603" s="17"/>
      <c r="D603" s="17"/>
      <c r="E603" s="17"/>
      <c r="F603" s="38"/>
      <c r="G603" s="17"/>
      <c r="H603" s="18"/>
      <c r="I603" s="72"/>
      <c r="J603" s="195"/>
    </row>
    <row r="604" ht="15.75" customHeight="1">
      <c r="A604" s="16"/>
      <c r="B604" s="17"/>
      <c r="C604" s="17"/>
      <c r="D604" s="17"/>
      <c r="E604" s="17"/>
      <c r="F604" s="38"/>
      <c r="G604" s="37"/>
      <c r="H604" s="38"/>
      <c r="I604" s="196"/>
      <c r="J604" s="195"/>
    </row>
    <row r="605" ht="15.75" customHeight="1">
      <c r="A605" s="16"/>
      <c r="B605" s="17"/>
      <c r="C605" s="17"/>
      <c r="D605" s="17"/>
      <c r="E605" s="17"/>
      <c r="F605" s="38"/>
      <c r="G605" s="37"/>
      <c r="H605" s="38"/>
      <c r="I605" s="196"/>
      <c r="J605" s="195"/>
    </row>
    <row r="606" ht="15.75" customHeight="1">
      <c r="A606" s="16"/>
      <c r="B606" s="17" t="s">
        <v>19</v>
      </c>
      <c r="C606" s="17"/>
      <c r="D606" s="17"/>
      <c r="E606" s="17"/>
      <c r="F606" s="38"/>
      <c r="G606" s="37">
        <v>0.4027777777777778</v>
      </c>
      <c r="H606" s="38"/>
      <c r="I606" s="196"/>
      <c r="J606" s="195"/>
    </row>
    <row r="607" ht="15.75" customHeight="1">
      <c r="A607" s="16"/>
      <c r="B607" s="75"/>
      <c r="C607" s="10"/>
      <c r="D607" s="10"/>
      <c r="E607" s="17"/>
      <c r="F607" s="38"/>
      <c r="G607" s="10"/>
      <c r="H607" s="34"/>
      <c r="I607" s="76"/>
      <c r="J607" s="195"/>
    </row>
    <row r="608" ht="15.75" customHeight="1">
      <c r="A608" s="16"/>
      <c r="B608" s="17" t="s">
        <v>23</v>
      </c>
      <c r="C608" s="17"/>
      <c r="D608" s="17"/>
      <c r="E608" s="17"/>
      <c r="F608" s="38"/>
      <c r="G608" s="17"/>
      <c r="H608" s="19">
        <v>0.4340277777777778</v>
      </c>
      <c r="I608" s="72"/>
      <c r="J608" s="35"/>
    </row>
    <row r="609" ht="15.75" customHeight="1">
      <c r="A609" s="16"/>
      <c r="B609" s="17"/>
      <c r="C609" s="17"/>
      <c r="D609" s="17"/>
      <c r="E609" s="17"/>
      <c r="F609" s="38"/>
      <c r="G609" s="17"/>
      <c r="H609" s="18"/>
      <c r="I609" s="72"/>
      <c r="J609" s="195"/>
    </row>
    <row r="610" ht="15.75" customHeight="1">
      <c r="A610" s="16"/>
      <c r="B610" s="17"/>
      <c r="C610" s="17"/>
      <c r="D610" s="38"/>
      <c r="E610" s="18" t="s">
        <v>42</v>
      </c>
      <c r="F610" s="17"/>
      <c r="G610" s="17"/>
      <c r="H610" s="18"/>
      <c r="I610" s="72"/>
      <c r="J610" s="195"/>
    </row>
    <row r="611" ht="15.75" customHeight="1">
      <c r="A611" s="16"/>
      <c r="B611" s="17"/>
      <c r="C611" s="193"/>
      <c r="D611" s="38"/>
      <c r="E611" s="38"/>
      <c r="F611" s="38"/>
      <c r="G611" s="17"/>
      <c r="H611" s="18"/>
      <c r="I611" s="72"/>
      <c r="J611" s="195"/>
    </row>
    <row r="612" ht="15.75" customHeight="1">
      <c r="A612" s="16"/>
      <c r="B612" s="17"/>
      <c r="C612" s="17"/>
      <c r="D612" s="11" t="s">
        <v>3</v>
      </c>
      <c r="E612" s="38"/>
      <c r="F612" s="11" t="s">
        <v>179</v>
      </c>
      <c r="G612" s="17"/>
      <c r="H612" s="18"/>
      <c r="I612" s="72"/>
      <c r="J612" s="195"/>
      <c r="K612" s="91" t="s">
        <v>182</v>
      </c>
    </row>
    <row r="613" ht="15.75" customHeight="1">
      <c r="A613" s="16"/>
      <c r="B613" s="17" t="s">
        <v>9</v>
      </c>
      <c r="C613" s="17"/>
      <c r="D613" s="17"/>
      <c r="E613" s="17"/>
      <c r="F613" s="38"/>
      <c r="G613" s="17"/>
      <c r="H613" s="19">
        <v>0.6506944444444445</v>
      </c>
      <c r="I613" s="72"/>
      <c r="J613" s="195"/>
    </row>
    <row r="614" ht="15.75" customHeight="1">
      <c r="A614" s="16"/>
      <c r="B614" s="17" t="s">
        <v>11</v>
      </c>
      <c r="C614" s="17"/>
      <c r="D614" s="17"/>
      <c r="E614" s="17"/>
      <c r="F614" s="38"/>
      <c r="G614" s="17"/>
      <c r="H614" s="19">
        <v>0.6527777777777778</v>
      </c>
      <c r="I614" s="72"/>
      <c r="J614" s="195"/>
    </row>
    <row r="615" ht="15.75" customHeight="1">
      <c r="A615" s="16"/>
      <c r="B615" s="17"/>
      <c r="C615" s="17"/>
      <c r="D615" s="17"/>
      <c r="E615" s="17"/>
      <c r="F615" s="38"/>
      <c r="G615" s="17"/>
      <c r="H615" s="19"/>
      <c r="I615" s="72"/>
      <c r="J615" s="195"/>
    </row>
    <row r="616" ht="15.75" customHeight="1">
      <c r="A616" s="16" t="s">
        <v>172</v>
      </c>
      <c r="B616" s="17" t="s">
        <v>19</v>
      </c>
      <c r="C616" s="17"/>
      <c r="D616" s="17"/>
      <c r="E616" s="17"/>
      <c r="F616" s="38"/>
      <c r="G616" s="17"/>
      <c r="H616" s="19">
        <v>0.69375</v>
      </c>
      <c r="I616" s="72"/>
      <c r="J616" s="195"/>
      <c r="L616" s="253"/>
    </row>
    <row r="617" ht="15.75" customHeight="1">
      <c r="A617" s="16"/>
      <c r="B617" s="17"/>
      <c r="C617" s="17"/>
      <c r="D617" s="17"/>
      <c r="E617" s="17"/>
      <c r="F617" s="38"/>
      <c r="G617" s="17"/>
      <c r="H617" s="17"/>
      <c r="I617" s="79"/>
      <c r="J617" s="195"/>
    </row>
    <row r="618" ht="15.75" customHeight="1">
      <c r="B618" s="17" t="s">
        <v>183</v>
      </c>
      <c r="C618" s="18"/>
      <c r="D618" s="17"/>
      <c r="E618" s="10"/>
      <c r="F618" s="38"/>
      <c r="G618" s="17"/>
      <c r="H618" s="19">
        <v>0.7076388888888889</v>
      </c>
      <c r="I618" s="72"/>
      <c r="J618" s="35"/>
      <c r="M618" s="191"/>
    </row>
    <row r="619" ht="15.75" customHeight="1">
      <c r="A619" s="16"/>
      <c r="B619" s="75" t="s">
        <v>184</v>
      </c>
      <c r="C619" s="175"/>
      <c r="D619" s="17"/>
      <c r="E619" s="10"/>
      <c r="F619" s="38"/>
      <c r="G619" s="17"/>
      <c r="H619" s="34"/>
      <c r="I619" s="76"/>
      <c r="J619" s="195"/>
      <c r="M619" s="191"/>
    </row>
    <row r="620" ht="15.75" customHeight="1">
      <c r="A620" s="16" t="s">
        <v>14</v>
      </c>
      <c r="B620" s="17" t="s">
        <v>185</v>
      </c>
      <c r="C620" s="10"/>
      <c r="D620" s="10"/>
      <c r="E620" s="10"/>
      <c r="F620" s="38"/>
      <c r="G620" s="37">
        <v>0.7805555555555556</v>
      </c>
      <c r="H620" s="38"/>
      <c r="I620" s="76"/>
      <c r="J620" s="195"/>
      <c r="M620" s="191"/>
    </row>
    <row r="621" ht="15.75" customHeight="1">
      <c r="A621" s="16"/>
      <c r="B621" s="17"/>
      <c r="C621" s="10"/>
      <c r="D621" s="10"/>
      <c r="E621" s="10"/>
      <c r="F621" s="38"/>
      <c r="G621" s="10"/>
      <c r="H621" s="18"/>
      <c r="I621" s="72"/>
      <c r="J621" s="195"/>
      <c r="M621" s="191"/>
    </row>
    <row r="622" ht="15.75" customHeight="1">
      <c r="A622" s="16"/>
      <c r="B622" s="17" t="s">
        <v>23</v>
      </c>
      <c r="C622" s="17"/>
      <c r="D622" s="10"/>
      <c r="E622" s="10"/>
      <c r="F622" s="38"/>
      <c r="G622" s="10"/>
      <c r="H622" s="19">
        <v>0.8138888888888889</v>
      </c>
      <c r="I622" s="72"/>
      <c r="J622" s="35"/>
      <c r="M622" s="191"/>
    </row>
    <row r="623" ht="15.75" customHeight="1">
      <c r="A623" s="16"/>
      <c r="B623" s="10"/>
      <c r="C623" s="17"/>
      <c r="D623" s="10"/>
      <c r="E623" s="10"/>
      <c r="F623" s="10"/>
      <c r="G623" s="10"/>
      <c r="H623" s="10"/>
      <c r="I623" s="180"/>
      <c r="J623" s="195"/>
    </row>
    <row r="624" ht="15.75" customHeight="1">
      <c r="A624" s="16"/>
      <c r="B624" s="17"/>
      <c r="C624" s="17"/>
      <c r="D624" s="10"/>
      <c r="E624" s="10"/>
      <c r="F624" s="10"/>
      <c r="G624" s="39" t="s">
        <v>24</v>
      </c>
      <c r="H624" s="247">
        <f>H622-H599</f>
        <v>0.5347222222</v>
      </c>
      <c r="I624" s="198" t="s">
        <v>25</v>
      </c>
      <c r="J624" s="199"/>
    </row>
    <row r="625" ht="15.75" customHeight="1">
      <c r="A625" s="16"/>
      <c r="B625" s="10"/>
      <c r="C625" s="17"/>
      <c r="D625" s="10"/>
      <c r="E625" s="10"/>
      <c r="F625" s="10"/>
      <c r="G625" s="105" t="s">
        <v>26</v>
      </c>
      <c r="H625" s="106">
        <f>H613-H608</f>
        <v>0.2166666667</v>
      </c>
      <c r="I625" s="200" t="s">
        <v>27</v>
      </c>
      <c r="J625" s="201"/>
    </row>
    <row r="626" ht="15.75" customHeight="1">
      <c r="A626" s="47"/>
      <c r="B626" s="48"/>
      <c r="C626" s="49"/>
      <c r="D626" s="48"/>
      <c r="E626" s="48"/>
      <c r="F626" s="48"/>
      <c r="G626" s="107" t="s">
        <v>28</v>
      </c>
      <c r="H626" s="108">
        <f>H624-H625</f>
        <v>0.3180555556</v>
      </c>
      <c r="I626" s="202" t="s">
        <v>29</v>
      </c>
      <c r="J626" s="203"/>
    </row>
    <row r="627" ht="15.75" customHeight="1">
      <c r="A627" s="204" t="s">
        <v>30</v>
      </c>
      <c r="B627" s="55"/>
      <c r="C627" s="55"/>
      <c r="D627" s="55"/>
      <c r="E627" s="55"/>
      <c r="F627" s="55"/>
      <c r="G627" s="55"/>
      <c r="H627" s="55"/>
      <c r="I627" s="55"/>
      <c r="J627" s="56"/>
    </row>
    <row r="628" ht="15.75" customHeight="1">
      <c r="A628" s="205" t="s">
        <v>31</v>
      </c>
      <c r="B628" s="58"/>
      <c r="C628" s="58"/>
      <c r="D628" s="58"/>
      <c r="E628" s="58"/>
      <c r="F628" s="58"/>
      <c r="G628" s="58"/>
      <c r="H628" s="58"/>
      <c r="I628" s="58"/>
      <c r="J628" s="59"/>
    </row>
    <row r="629" ht="15.75" customHeight="1">
      <c r="A629" s="206" t="s">
        <v>32</v>
      </c>
      <c r="B629" s="61"/>
      <c r="C629" s="61"/>
      <c r="D629" s="61"/>
      <c r="E629" s="61"/>
      <c r="F629" s="61"/>
      <c r="G629" s="61"/>
      <c r="H629" s="61"/>
      <c r="I629" s="61"/>
      <c r="J629" s="62"/>
    </row>
    <row r="630" ht="15.75" customHeight="1">
      <c r="A630" s="207" t="s">
        <v>33</v>
      </c>
      <c r="B630" s="64"/>
      <c r="C630" s="64"/>
      <c r="D630" s="64"/>
      <c r="E630" s="64"/>
      <c r="F630" s="64"/>
      <c r="G630" s="64"/>
      <c r="H630" s="64"/>
      <c r="I630" s="64"/>
      <c r="J630" s="65"/>
    </row>
    <row r="631" ht="15.75" customHeight="1">
      <c r="A631" s="69" t="s">
        <v>186</v>
      </c>
      <c r="B631" s="2"/>
      <c r="C631" s="2"/>
      <c r="D631" s="2"/>
      <c r="E631" s="2"/>
      <c r="F631" s="2"/>
      <c r="G631" s="2"/>
      <c r="H631" s="2"/>
      <c r="I631" s="2"/>
      <c r="J631" s="3"/>
    </row>
    <row r="632" ht="15.75" customHeight="1">
      <c r="A632" s="1" t="s">
        <v>187</v>
      </c>
      <c r="B632" s="2"/>
      <c r="C632" s="2"/>
      <c r="D632" s="2"/>
      <c r="E632" s="2"/>
      <c r="F632" s="2"/>
      <c r="G632" s="2"/>
      <c r="H632" s="2"/>
      <c r="I632" s="2"/>
      <c r="J632" s="3"/>
    </row>
    <row r="633" ht="15.75" customHeight="1">
      <c r="A633" s="16"/>
      <c r="B633" s="10"/>
      <c r="C633" s="10"/>
      <c r="D633" s="248" t="s">
        <v>3</v>
      </c>
      <c r="E633" s="18"/>
      <c r="F633" s="11" t="s">
        <v>188</v>
      </c>
      <c r="G633" s="10"/>
      <c r="H633" s="10"/>
      <c r="I633" s="194" t="s">
        <v>5</v>
      </c>
      <c r="J633" s="14"/>
    </row>
    <row r="634" ht="15.75" customHeight="1">
      <c r="A634" s="16"/>
      <c r="B634" s="10"/>
      <c r="C634" s="18"/>
      <c r="D634" s="10"/>
      <c r="E634" s="18"/>
      <c r="F634" s="18"/>
      <c r="G634" s="18" t="s">
        <v>7</v>
      </c>
      <c r="H634" s="254" t="s">
        <v>8</v>
      </c>
      <c r="I634" s="255"/>
      <c r="J634" s="195"/>
    </row>
    <row r="635" ht="15.75" customHeight="1">
      <c r="A635" s="16"/>
      <c r="B635" s="17" t="s">
        <v>9</v>
      </c>
      <c r="C635" s="17"/>
      <c r="D635" s="10"/>
      <c r="E635" s="17"/>
      <c r="F635" s="10"/>
      <c r="G635" s="34"/>
      <c r="H635" s="19">
        <v>0.28958333333333336</v>
      </c>
      <c r="I635" s="72"/>
      <c r="J635" s="195"/>
      <c r="K635" s="91" t="s">
        <v>189</v>
      </c>
    </row>
    <row r="636" ht="15.75" customHeight="1">
      <c r="A636" s="16"/>
      <c r="B636" s="17" t="s">
        <v>11</v>
      </c>
      <c r="C636" s="17"/>
      <c r="D636" s="10"/>
      <c r="E636" s="17"/>
      <c r="F636" s="10"/>
      <c r="G636" s="34"/>
      <c r="H636" s="256">
        <v>0.2951388888888889</v>
      </c>
      <c r="I636" s="255"/>
      <c r="J636" s="195"/>
    </row>
    <row r="637" ht="15.75" customHeight="1">
      <c r="A637" s="16"/>
      <c r="B637" s="75"/>
      <c r="C637" s="10"/>
      <c r="D637" s="10"/>
      <c r="E637" s="17"/>
      <c r="F637" s="10"/>
      <c r="G637" s="34"/>
      <c r="H637" s="254"/>
      <c r="I637" s="255"/>
      <c r="J637" s="195"/>
    </row>
    <row r="638" ht="15.75" customHeight="1">
      <c r="A638" s="16" t="s">
        <v>172</v>
      </c>
      <c r="B638" s="17" t="s">
        <v>190</v>
      </c>
      <c r="C638" s="17"/>
      <c r="D638" s="10"/>
      <c r="E638" s="17"/>
      <c r="F638" s="10"/>
      <c r="G638" s="34"/>
      <c r="H638" s="256">
        <v>0.3194444444444444</v>
      </c>
      <c r="I638" s="255"/>
      <c r="J638" s="35"/>
    </row>
    <row r="639" ht="15.75" customHeight="1">
      <c r="A639" s="16"/>
      <c r="B639" s="75"/>
      <c r="C639" s="10"/>
      <c r="D639" s="10"/>
      <c r="E639" s="17"/>
      <c r="F639" s="10"/>
      <c r="G639" s="34"/>
      <c r="H639" s="254"/>
      <c r="I639" s="255"/>
      <c r="J639" s="195"/>
    </row>
    <row r="640" ht="15.75" customHeight="1">
      <c r="A640" s="16" t="s">
        <v>14</v>
      </c>
      <c r="B640" s="17" t="s">
        <v>41</v>
      </c>
      <c r="C640" s="17"/>
      <c r="D640" s="17"/>
      <c r="E640" s="17"/>
      <c r="F640" s="10"/>
      <c r="G640" s="37">
        <v>0.3923611111111111</v>
      </c>
      <c r="H640" s="254"/>
      <c r="I640" s="255"/>
      <c r="J640" s="195"/>
    </row>
    <row r="641" ht="15.75" customHeight="1">
      <c r="A641" s="16"/>
      <c r="B641" s="75"/>
      <c r="C641" s="10"/>
      <c r="D641" s="10"/>
      <c r="E641" s="17"/>
      <c r="F641" s="10"/>
      <c r="G641" s="34"/>
      <c r="H641" s="254"/>
      <c r="I641" s="255"/>
      <c r="J641" s="195"/>
    </row>
    <row r="642" ht="15.75" customHeight="1">
      <c r="A642" s="16"/>
      <c r="B642" s="17" t="s">
        <v>23</v>
      </c>
      <c r="C642" s="17"/>
      <c r="D642" s="17"/>
      <c r="E642" s="17"/>
      <c r="F642" s="17"/>
      <c r="G642" s="38"/>
      <c r="H642" s="19">
        <v>0.4444444444444444</v>
      </c>
      <c r="I642" s="72"/>
      <c r="J642" s="35"/>
    </row>
    <row r="643" ht="15.75" customHeight="1">
      <c r="A643" s="16"/>
      <c r="B643" s="17"/>
      <c r="C643" s="17"/>
      <c r="D643" s="17"/>
      <c r="E643" s="17"/>
      <c r="F643" s="17"/>
      <c r="G643" s="38"/>
      <c r="H643" s="18"/>
      <c r="I643" s="72"/>
      <c r="J643" s="195"/>
    </row>
    <row r="644" ht="15.75" customHeight="1">
      <c r="A644" s="16"/>
      <c r="B644" s="17"/>
      <c r="C644" s="17"/>
      <c r="D644" s="18" t="s">
        <v>42</v>
      </c>
      <c r="G644" s="38"/>
      <c r="H644" s="18"/>
      <c r="I644" s="72"/>
      <c r="J644" s="195"/>
    </row>
    <row r="645" ht="15.75" customHeight="1">
      <c r="A645" s="16"/>
      <c r="B645" s="17"/>
      <c r="C645" s="101"/>
      <c r="D645" s="17"/>
      <c r="E645" s="17"/>
      <c r="F645" s="17"/>
      <c r="G645" s="38"/>
      <c r="H645" s="18"/>
      <c r="I645" s="72"/>
      <c r="J645" s="195"/>
    </row>
    <row r="646" ht="15.75" customHeight="1">
      <c r="A646" s="16"/>
      <c r="B646" s="17"/>
      <c r="C646" s="17"/>
      <c r="D646" s="11" t="s">
        <v>3</v>
      </c>
      <c r="E646" s="17"/>
      <c r="F646" s="11" t="s">
        <v>188</v>
      </c>
      <c r="G646" s="38"/>
      <c r="H646" s="18"/>
      <c r="I646" s="72"/>
      <c r="J646" s="195"/>
      <c r="K646" s="91" t="s">
        <v>191</v>
      </c>
    </row>
    <row r="647" ht="15.75" customHeight="1">
      <c r="A647" s="16"/>
      <c r="B647" s="17" t="s">
        <v>9</v>
      </c>
      <c r="C647" s="17"/>
      <c r="D647" s="17"/>
      <c r="E647" s="17"/>
      <c r="F647" s="17"/>
      <c r="G647" s="38"/>
      <c r="H647" s="19">
        <v>0.6680555555555555</v>
      </c>
      <c r="I647" s="72"/>
      <c r="J647" s="195"/>
    </row>
    <row r="648" ht="15.75" customHeight="1">
      <c r="A648" s="16"/>
      <c r="B648" s="17" t="s">
        <v>11</v>
      </c>
      <c r="C648" s="17"/>
      <c r="D648" s="17"/>
      <c r="E648" s="17"/>
      <c r="F648" s="17"/>
      <c r="G648" s="38"/>
      <c r="H648" s="19">
        <v>0.6701388888888888</v>
      </c>
      <c r="I648" s="72"/>
      <c r="J648" s="195"/>
    </row>
    <row r="649" ht="15.75" customHeight="1">
      <c r="A649" s="16"/>
      <c r="B649" s="17"/>
      <c r="C649" s="17"/>
      <c r="D649" s="17"/>
      <c r="E649" s="17"/>
      <c r="F649" s="17"/>
      <c r="G649" s="38"/>
      <c r="H649" s="19"/>
      <c r="I649" s="72"/>
      <c r="J649" s="195"/>
    </row>
    <row r="650" ht="15.75" customHeight="1">
      <c r="A650" s="16" t="s">
        <v>192</v>
      </c>
      <c r="B650" s="17" t="s">
        <v>19</v>
      </c>
      <c r="C650" s="17"/>
      <c r="D650" s="17"/>
      <c r="E650" s="17"/>
      <c r="F650" s="17"/>
      <c r="G650" s="38"/>
      <c r="H650" s="19">
        <v>0.7131944444444445</v>
      </c>
      <c r="I650" s="72"/>
      <c r="J650" s="195"/>
    </row>
    <row r="651" ht="15.75" customHeight="1">
      <c r="A651" s="16"/>
      <c r="B651" s="10"/>
      <c r="C651" s="17"/>
      <c r="D651" s="17"/>
      <c r="E651" s="10"/>
      <c r="F651" s="17"/>
      <c r="G651" s="38"/>
      <c r="H651" s="34"/>
      <c r="I651" s="76"/>
      <c r="J651" s="195"/>
    </row>
    <row r="652" ht="15.75" customHeight="1">
      <c r="B652" s="17" t="s">
        <v>183</v>
      </c>
      <c r="C652" s="18"/>
      <c r="D652" s="17"/>
      <c r="E652" s="10"/>
      <c r="F652" s="17"/>
      <c r="G652" s="38"/>
      <c r="H652" s="19">
        <v>0.7270833333333333</v>
      </c>
      <c r="I652" s="72"/>
      <c r="J652" s="35"/>
    </row>
    <row r="653" ht="27.0" customHeight="1">
      <c r="A653" s="16"/>
      <c r="B653" s="75" t="s">
        <v>184</v>
      </c>
      <c r="C653" s="175"/>
      <c r="D653" s="17"/>
      <c r="E653" s="10"/>
      <c r="F653" s="17"/>
      <c r="G653" s="38"/>
      <c r="H653" s="34"/>
      <c r="I653" s="76"/>
      <c r="J653" s="195"/>
    </row>
    <row r="654" ht="27.0" customHeight="1">
      <c r="A654" s="16" t="s">
        <v>14</v>
      </c>
      <c r="B654" s="17" t="s">
        <v>185</v>
      </c>
      <c r="C654" s="10"/>
      <c r="D654" s="10"/>
      <c r="E654" s="10"/>
      <c r="F654" s="10"/>
      <c r="G654" s="37">
        <v>0.8020833333333334</v>
      </c>
      <c r="H654" s="38"/>
      <c r="I654" s="76"/>
      <c r="J654" s="195"/>
    </row>
    <row r="655" ht="27.0" customHeight="1">
      <c r="A655" s="16"/>
      <c r="B655" s="17"/>
      <c r="C655" s="10"/>
      <c r="D655" s="10"/>
      <c r="E655" s="10"/>
      <c r="F655" s="10"/>
      <c r="G655" s="38"/>
      <c r="H655" s="18"/>
      <c r="I655" s="72"/>
      <c r="J655" s="195"/>
    </row>
    <row r="656" ht="27.0" customHeight="1">
      <c r="A656" s="16"/>
      <c r="B656" s="17" t="s">
        <v>23</v>
      </c>
      <c r="C656" s="10"/>
      <c r="D656" s="10"/>
      <c r="E656" s="10"/>
      <c r="F656" s="10"/>
      <c r="G656" s="38"/>
      <c r="H656" s="19">
        <v>0.83125</v>
      </c>
      <c r="I656" s="72"/>
      <c r="J656" s="35"/>
    </row>
    <row r="657" ht="27.0" customHeight="1">
      <c r="A657" s="16"/>
      <c r="B657" s="17"/>
      <c r="C657" s="17"/>
      <c r="D657" s="17"/>
      <c r="E657" s="17"/>
      <c r="F657" s="17"/>
      <c r="G657" s="17"/>
      <c r="H657" s="18"/>
      <c r="I657" s="72"/>
      <c r="J657" s="195"/>
    </row>
    <row r="658" ht="27.0" customHeight="1">
      <c r="A658" s="16"/>
      <c r="B658" s="10"/>
      <c r="C658" s="17"/>
      <c r="D658" s="10"/>
      <c r="E658" s="10"/>
      <c r="F658" s="10"/>
      <c r="G658" s="39" t="s">
        <v>24</v>
      </c>
      <c r="H658" s="247">
        <f>H656-H635</f>
        <v>0.5416666667</v>
      </c>
      <c r="I658" s="198" t="s">
        <v>25</v>
      </c>
      <c r="J658" s="199"/>
    </row>
    <row r="659" ht="27.0" customHeight="1">
      <c r="A659" s="16"/>
      <c r="B659" s="10"/>
      <c r="C659" s="17"/>
      <c r="D659" s="10"/>
      <c r="E659" s="10"/>
      <c r="F659" s="10"/>
      <c r="G659" s="105" t="s">
        <v>26</v>
      </c>
      <c r="H659" s="106">
        <f>H647-H642</f>
        <v>0.2236111111</v>
      </c>
      <c r="I659" s="200" t="s">
        <v>27</v>
      </c>
      <c r="J659" s="201"/>
    </row>
    <row r="660" ht="27.0" customHeight="1">
      <c r="A660" s="16"/>
      <c r="B660" s="10"/>
      <c r="C660" s="17"/>
      <c r="D660" s="10"/>
      <c r="E660" s="10"/>
      <c r="F660" s="10"/>
      <c r="G660" s="107" t="s">
        <v>28</v>
      </c>
      <c r="H660" s="108">
        <f>H658-H659</f>
        <v>0.3180555556</v>
      </c>
      <c r="I660" s="202" t="s">
        <v>29</v>
      </c>
      <c r="J660" s="203"/>
    </row>
    <row r="661" ht="27.0" customHeight="1">
      <c r="A661" s="204" t="s">
        <v>30</v>
      </c>
      <c r="B661" s="55"/>
      <c r="C661" s="55"/>
      <c r="D661" s="55"/>
      <c r="E661" s="55"/>
      <c r="F661" s="55"/>
      <c r="G661" s="55"/>
      <c r="H661" s="55"/>
      <c r="I661" s="55"/>
      <c r="J661" s="56"/>
    </row>
    <row r="662" ht="27.0" customHeight="1">
      <c r="A662" s="205" t="s">
        <v>31</v>
      </c>
      <c r="B662" s="58"/>
      <c r="C662" s="58"/>
      <c r="D662" s="58"/>
      <c r="E662" s="58"/>
      <c r="F662" s="58"/>
      <c r="G662" s="58"/>
      <c r="H662" s="58"/>
      <c r="I662" s="58"/>
      <c r="J662" s="59"/>
    </row>
    <row r="663" ht="27.0" customHeight="1">
      <c r="A663" s="206" t="s">
        <v>32</v>
      </c>
      <c r="B663" s="61"/>
      <c r="C663" s="61"/>
      <c r="D663" s="61"/>
      <c r="E663" s="61"/>
      <c r="F663" s="61"/>
      <c r="G663" s="61"/>
      <c r="H663" s="61"/>
      <c r="I663" s="61"/>
      <c r="J663" s="62"/>
    </row>
    <row r="664" ht="27.0" customHeight="1">
      <c r="A664" s="207" t="s">
        <v>33</v>
      </c>
      <c r="B664" s="64"/>
      <c r="C664" s="64"/>
      <c r="D664" s="64"/>
      <c r="E664" s="64"/>
      <c r="F664" s="64"/>
      <c r="G664" s="64"/>
      <c r="H664" s="64"/>
      <c r="I664" s="64"/>
      <c r="J664" s="65"/>
    </row>
    <row r="665" ht="37.5" customHeight="1">
      <c r="A665" s="69" t="s">
        <v>0</v>
      </c>
      <c r="B665" s="2"/>
      <c r="C665" s="2"/>
      <c r="D665" s="2"/>
      <c r="E665" s="2"/>
      <c r="F665" s="2"/>
      <c r="G665" s="2"/>
      <c r="H665" s="2"/>
      <c r="I665" s="2"/>
      <c r="J665" s="3"/>
    </row>
    <row r="666" ht="54.0" customHeight="1">
      <c r="A666" s="1" t="s">
        <v>193</v>
      </c>
      <c r="B666" s="2"/>
      <c r="C666" s="2"/>
      <c r="D666" s="2"/>
      <c r="E666" s="2"/>
      <c r="F666" s="2"/>
      <c r="G666" s="2"/>
      <c r="H666" s="2"/>
      <c r="I666" s="2"/>
      <c r="J666" s="3"/>
    </row>
    <row r="667" ht="27.0" customHeight="1">
      <c r="A667" s="16"/>
      <c r="B667" s="10"/>
      <c r="C667" s="10"/>
      <c r="D667" s="248" t="s">
        <v>3</v>
      </c>
      <c r="E667" s="10"/>
      <c r="F667" s="11" t="s">
        <v>194</v>
      </c>
      <c r="G667" s="10"/>
      <c r="H667" s="257"/>
      <c r="I667" s="194" t="s">
        <v>5</v>
      </c>
      <c r="J667" s="14"/>
    </row>
    <row r="668" ht="27.0" customHeight="1">
      <c r="A668" s="16"/>
      <c r="B668" s="10"/>
      <c r="C668" s="10"/>
      <c r="D668" s="18"/>
      <c r="E668" s="10"/>
      <c r="F668" s="18"/>
      <c r="G668" s="18" t="s">
        <v>7</v>
      </c>
      <c r="H668" s="18" t="s">
        <v>8</v>
      </c>
      <c r="I668" s="72"/>
      <c r="J668" s="195"/>
    </row>
    <row r="669" ht="15.75" customHeight="1">
      <c r="A669" s="16"/>
      <c r="B669" s="17" t="s">
        <v>9</v>
      </c>
      <c r="C669" s="17"/>
      <c r="D669" s="38"/>
      <c r="E669" s="17"/>
      <c r="F669" s="17"/>
      <c r="G669" s="17"/>
      <c r="H669" s="19">
        <v>0.29375</v>
      </c>
      <c r="I669" s="72"/>
      <c r="J669" s="195"/>
      <c r="K669" s="91" t="s">
        <v>195</v>
      </c>
    </row>
    <row r="670" ht="15.75" customHeight="1">
      <c r="A670" s="16"/>
      <c r="B670" s="17" t="s">
        <v>11</v>
      </c>
      <c r="C670" s="17"/>
      <c r="D670" s="38"/>
      <c r="E670" s="17"/>
      <c r="F670" s="17"/>
      <c r="G670" s="17"/>
      <c r="H670" s="19">
        <v>0.29930555555555555</v>
      </c>
      <c r="I670" s="72"/>
      <c r="J670" s="195"/>
    </row>
    <row r="671" ht="15.75" customHeight="1">
      <c r="A671" s="16"/>
      <c r="B671" s="17"/>
      <c r="C671" s="17"/>
      <c r="D671" s="38"/>
      <c r="E671" s="17"/>
      <c r="F671" s="17"/>
      <c r="G671" s="17"/>
      <c r="H671" s="18"/>
      <c r="I671" s="72"/>
      <c r="J671" s="195"/>
    </row>
    <row r="672" ht="15.75" customHeight="1">
      <c r="A672" s="16" t="s">
        <v>172</v>
      </c>
      <c r="B672" s="17" t="s">
        <v>196</v>
      </c>
      <c r="C672" s="17"/>
      <c r="D672" s="38"/>
      <c r="E672" s="17"/>
      <c r="F672" s="17"/>
      <c r="G672" s="17"/>
      <c r="H672" s="19">
        <v>0.3333333333333333</v>
      </c>
      <c r="I672" s="72"/>
      <c r="J672" s="35"/>
    </row>
    <row r="673" ht="15.75" customHeight="1">
      <c r="A673" s="16"/>
      <c r="B673" s="10"/>
      <c r="C673" s="10"/>
      <c r="D673" s="38"/>
      <c r="E673" s="10"/>
      <c r="F673" s="17"/>
      <c r="G673" s="10"/>
      <c r="H673" s="34"/>
      <c r="I673" s="76"/>
      <c r="J673" s="195"/>
    </row>
    <row r="674" ht="15.75" customHeight="1">
      <c r="A674" s="16"/>
      <c r="B674" s="17"/>
      <c r="C674" s="17"/>
      <c r="D674" s="38"/>
      <c r="E674" s="17"/>
      <c r="F674" s="17"/>
      <c r="G674" s="37"/>
      <c r="H674" s="38"/>
      <c r="I674" s="196"/>
      <c r="J674" s="195"/>
    </row>
    <row r="675" ht="15.75" customHeight="1">
      <c r="A675" s="16"/>
      <c r="B675" s="17"/>
      <c r="C675" s="17"/>
      <c r="D675" s="38"/>
      <c r="E675" s="17"/>
      <c r="F675" s="17"/>
      <c r="G675" s="37"/>
      <c r="H675" s="38"/>
      <c r="I675" s="196"/>
      <c r="J675" s="195"/>
    </row>
    <row r="676" ht="15.75" customHeight="1">
      <c r="A676" s="16"/>
      <c r="B676" s="17" t="s">
        <v>19</v>
      </c>
      <c r="C676" s="17"/>
      <c r="D676" s="38"/>
      <c r="E676" s="17"/>
      <c r="F676" s="17"/>
      <c r="G676" s="37">
        <v>0.4097222222222222</v>
      </c>
      <c r="H676" s="38"/>
      <c r="I676" s="196"/>
      <c r="J676" s="195"/>
    </row>
    <row r="677" ht="15.75" customHeight="1">
      <c r="A677" s="16" t="s">
        <v>14</v>
      </c>
      <c r="B677" s="17" t="s">
        <v>197</v>
      </c>
      <c r="C677" s="17"/>
      <c r="D677" s="38"/>
      <c r="E677" s="17"/>
      <c r="F677" s="17"/>
      <c r="G677" s="17"/>
      <c r="H677" s="18"/>
      <c r="I677" s="72"/>
      <c r="J677" s="36"/>
    </row>
    <row r="678" ht="15.75" customHeight="1">
      <c r="A678" s="16"/>
      <c r="B678" s="17" t="s">
        <v>23</v>
      </c>
      <c r="C678" s="17"/>
      <c r="D678" s="38"/>
      <c r="E678" s="17"/>
      <c r="F678" s="17"/>
      <c r="G678" s="17"/>
      <c r="H678" s="19">
        <v>0.4479166666666667</v>
      </c>
      <c r="I678" s="72"/>
      <c r="J678" s="35"/>
    </row>
    <row r="679" ht="15.75" customHeight="1">
      <c r="A679" s="16"/>
      <c r="B679" s="17"/>
      <c r="C679" s="17"/>
      <c r="D679" s="38"/>
      <c r="E679" s="17"/>
      <c r="F679" s="17"/>
      <c r="G679" s="17"/>
      <c r="H679" s="18"/>
      <c r="I679" s="72"/>
      <c r="J679" s="35"/>
    </row>
    <row r="680" ht="15.75" customHeight="1">
      <c r="A680" s="16"/>
      <c r="B680" s="17"/>
      <c r="C680" s="17"/>
      <c r="D680" s="38"/>
      <c r="E680" s="18" t="s">
        <v>42</v>
      </c>
      <c r="F680" s="17"/>
      <c r="G680" s="17"/>
      <c r="H680" s="18"/>
      <c r="I680" s="72"/>
      <c r="J680" s="36"/>
    </row>
    <row r="681" ht="15.75" customHeight="1">
      <c r="A681" s="16"/>
      <c r="B681" s="17"/>
      <c r="C681" s="17"/>
      <c r="D681" s="38"/>
      <c r="E681" s="10"/>
      <c r="F681" s="17"/>
      <c r="G681" s="17"/>
      <c r="H681" s="18"/>
      <c r="I681" s="72"/>
      <c r="J681" s="36"/>
    </row>
    <row r="682" ht="15.75" customHeight="1">
      <c r="A682" s="16"/>
      <c r="B682" s="17"/>
      <c r="C682" s="17"/>
      <c r="D682" s="11" t="s">
        <v>3</v>
      </c>
      <c r="E682" s="17"/>
      <c r="F682" s="11" t="s">
        <v>194</v>
      </c>
      <c r="G682" s="17"/>
      <c r="H682" s="18"/>
      <c r="I682" s="72"/>
      <c r="J682" s="195"/>
      <c r="K682" s="91" t="s">
        <v>198</v>
      </c>
    </row>
    <row r="683" ht="15.75" customHeight="1">
      <c r="A683" s="16"/>
      <c r="B683" s="17" t="s">
        <v>9</v>
      </c>
      <c r="C683" s="17"/>
      <c r="D683" s="38"/>
      <c r="E683" s="38"/>
      <c r="F683" s="38"/>
      <c r="G683" s="17"/>
      <c r="H683" s="19">
        <v>0.6611111111111111</v>
      </c>
      <c r="I683" s="72"/>
      <c r="J683" s="195"/>
    </row>
    <row r="684" ht="15.75" customHeight="1">
      <c r="A684" s="16"/>
      <c r="B684" s="17" t="s">
        <v>11</v>
      </c>
      <c r="C684" s="17"/>
      <c r="D684" s="38"/>
      <c r="E684" s="17"/>
      <c r="F684" s="17"/>
      <c r="G684" s="17"/>
      <c r="H684" s="19">
        <v>0.6631944444444444</v>
      </c>
      <c r="I684" s="72"/>
      <c r="J684" s="195"/>
    </row>
    <row r="685" ht="15.75" customHeight="1">
      <c r="A685" s="16"/>
      <c r="B685" s="10"/>
      <c r="C685" s="17"/>
      <c r="D685" s="38"/>
      <c r="E685" s="38"/>
      <c r="F685" s="10"/>
      <c r="G685" s="17"/>
      <c r="H685" s="34"/>
      <c r="I685" s="76"/>
      <c r="J685" s="195"/>
    </row>
    <row r="686" ht="15.75" customHeight="1">
      <c r="A686" s="16" t="s">
        <v>172</v>
      </c>
      <c r="B686" s="17" t="s">
        <v>45</v>
      </c>
      <c r="C686" s="18"/>
      <c r="D686" s="38"/>
      <c r="E686" s="17"/>
      <c r="F686" s="10"/>
      <c r="G686" s="17"/>
      <c r="H686" s="19">
        <v>0.7013888888888888</v>
      </c>
      <c r="I686" s="72"/>
      <c r="J686" s="35"/>
    </row>
    <row r="687" ht="15.75" customHeight="1">
      <c r="A687" s="16"/>
      <c r="B687" s="10" t="s">
        <v>199</v>
      </c>
      <c r="C687" s="10"/>
      <c r="D687" s="38"/>
      <c r="E687" s="10"/>
      <c r="F687" s="10"/>
      <c r="G687" s="10"/>
      <c r="H687" s="172">
        <v>0.7131944444444445</v>
      </c>
      <c r="I687" s="72"/>
      <c r="J687" s="195"/>
    </row>
    <row r="688" ht="15.75" customHeight="1">
      <c r="A688" s="16" t="s">
        <v>14</v>
      </c>
      <c r="B688" s="17" t="s">
        <v>185</v>
      </c>
      <c r="C688" s="10"/>
      <c r="D688" s="38"/>
      <c r="E688" s="10"/>
      <c r="F688" s="10"/>
      <c r="G688" s="37">
        <v>0.7951388888888888</v>
      </c>
      <c r="H688" s="38"/>
      <c r="I688" s="76"/>
      <c r="J688" s="195"/>
    </row>
    <row r="689" ht="15.75" customHeight="1">
      <c r="A689" s="16"/>
      <c r="B689" s="17"/>
      <c r="C689" s="10"/>
      <c r="D689" s="38"/>
      <c r="E689" s="10"/>
      <c r="F689" s="10"/>
      <c r="G689" s="10"/>
      <c r="H689" s="18"/>
      <c r="I689" s="72"/>
      <c r="J689" s="195"/>
    </row>
    <row r="690" ht="27.0" customHeight="1">
      <c r="A690" s="16"/>
      <c r="B690" s="17" t="s">
        <v>23</v>
      </c>
      <c r="C690" s="10"/>
      <c r="D690" s="38"/>
      <c r="E690" s="10"/>
      <c r="F690" s="10"/>
      <c r="G690" s="10"/>
      <c r="H690" s="19">
        <v>0.825</v>
      </c>
      <c r="I690" s="72"/>
      <c r="J690" s="35"/>
    </row>
    <row r="691" ht="27.0" customHeight="1">
      <c r="A691" s="16"/>
      <c r="B691" s="10"/>
      <c r="C691" s="17"/>
      <c r="D691" s="10"/>
      <c r="E691" s="10"/>
      <c r="F691" s="10"/>
      <c r="G691" s="10"/>
      <c r="H691" s="10"/>
      <c r="I691" s="180"/>
      <c r="J691" s="195"/>
    </row>
    <row r="692" ht="27.0" customHeight="1">
      <c r="A692" s="16"/>
      <c r="B692" s="10"/>
      <c r="C692" s="17"/>
      <c r="D692" s="10"/>
      <c r="E692" s="10"/>
      <c r="F692" s="10"/>
      <c r="G692" s="39" t="s">
        <v>24</v>
      </c>
      <c r="H692" s="104">
        <f>H690-H669</f>
        <v>0.53125</v>
      </c>
      <c r="I692" s="198" t="s">
        <v>25</v>
      </c>
      <c r="J692" s="199"/>
    </row>
    <row r="693" ht="27.0" customHeight="1">
      <c r="A693" s="16"/>
      <c r="B693" s="10"/>
      <c r="C693" s="17"/>
      <c r="D693" s="10"/>
      <c r="E693" s="10"/>
      <c r="F693" s="10"/>
      <c r="G693" s="105" t="s">
        <v>26</v>
      </c>
      <c r="H693" s="106">
        <f>H683-H678</f>
        <v>0.2131944444</v>
      </c>
      <c r="I693" s="200" t="s">
        <v>27</v>
      </c>
      <c r="J693" s="201"/>
    </row>
    <row r="694" ht="27.0" customHeight="1">
      <c r="A694" s="47"/>
      <c r="B694" s="48"/>
      <c r="C694" s="49"/>
      <c r="D694" s="48"/>
      <c r="E694" s="48"/>
      <c r="F694" s="48"/>
      <c r="G694" s="107" t="s">
        <v>28</v>
      </c>
      <c r="H694" s="108">
        <f>H692-H693</f>
        <v>0.3180555556</v>
      </c>
      <c r="I694" s="202" t="s">
        <v>29</v>
      </c>
      <c r="J694" s="203"/>
    </row>
    <row r="695" ht="27.0" customHeight="1">
      <c r="A695" s="258" t="s">
        <v>30</v>
      </c>
      <c r="B695" s="259"/>
      <c r="C695" s="259"/>
      <c r="D695" s="259"/>
      <c r="E695" s="259"/>
      <c r="F695" s="259"/>
      <c r="G695" s="259"/>
      <c r="H695" s="259"/>
      <c r="I695" s="259"/>
      <c r="J695" s="260"/>
    </row>
    <row r="696" ht="27.0" customHeight="1">
      <c r="A696" s="205" t="s">
        <v>31</v>
      </c>
      <c r="B696" s="58"/>
      <c r="C696" s="58"/>
      <c r="D696" s="58"/>
      <c r="E696" s="58"/>
      <c r="F696" s="58"/>
      <c r="G696" s="58"/>
      <c r="H696" s="58"/>
      <c r="I696" s="58"/>
      <c r="J696" s="59"/>
    </row>
    <row r="697" ht="27.0" customHeight="1">
      <c r="A697" s="206" t="s">
        <v>32</v>
      </c>
      <c r="B697" s="61"/>
      <c r="C697" s="61"/>
      <c r="D697" s="61"/>
      <c r="E697" s="61"/>
      <c r="F697" s="61"/>
      <c r="G697" s="61"/>
      <c r="H697" s="61"/>
      <c r="I697" s="61"/>
      <c r="J697" s="62"/>
    </row>
    <row r="698" ht="27.0" customHeight="1">
      <c r="A698" s="207" t="s">
        <v>33</v>
      </c>
      <c r="B698" s="64"/>
      <c r="C698" s="64"/>
      <c r="D698" s="64"/>
      <c r="E698" s="64"/>
      <c r="F698" s="64"/>
      <c r="G698" s="64"/>
      <c r="H698" s="64"/>
      <c r="I698" s="64"/>
      <c r="J698" s="65"/>
    </row>
    <row r="699" ht="15.75" customHeight="1">
      <c r="A699" s="261" t="s">
        <v>200</v>
      </c>
      <c r="B699" s="2"/>
      <c r="C699" s="2"/>
      <c r="D699" s="2"/>
      <c r="E699" s="2"/>
      <c r="F699" s="2"/>
      <c r="G699" s="2"/>
      <c r="H699" s="2"/>
      <c r="I699" s="2"/>
      <c r="J699" s="3"/>
    </row>
    <row r="700" ht="15.75" customHeight="1">
      <c r="A700" s="1" t="s">
        <v>201</v>
      </c>
      <c r="B700" s="2"/>
      <c r="C700" s="2"/>
      <c r="D700" s="2"/>
      <c r="E700" s="2"/>
      <c r="F700" s="2"/>
      <c r="G700" s="2"/>
      <c r="H700" s="2"/>
      <c r="I700" s="2"/>
      <c r="J700" s="3"/>
    </row>
    <row r="701" ht="27.0" customHeight="1">
      <c r="A701" s="181"/>
      <c r="B701" s="182"/>
      <c r="C701" s="182"/>
      <c r="D701" s="11" t="s">
        <v>3</v>
      </c>
      <c r="E701" s="101"/>
      <c r="F701" s="11" t="s">
        <v>202</v>
      </c>
      <c r="G701" s="182"/>
      <c r="H701" s="249"/>
      <c r="I701" s="194" t="s">
        <v>5</v>
      </c>
      <c r="J701" s="14"/>
    </row>
    <row r="702" ht="27.0" customHeight="1">
      <c r="A702" s="16"/>
      <c r="B702" s="10"/>
      <c r="C702" s="10"/>
      <c r="D702" s="18"/>
      <c r="E702" s="10"/>
      <c r="F702" s="18"/>
      <c r="G702" s="18" t="s">
        <v>7</v>
      </c>
      <c r="H702" s="18" t="s">
        <v>8</v>
      </c>
      <c r="I702" s="72"/>
      <c r="J702" s="195"/>
    </row>
    <row r="703" ht="27.0" customHeight="1">
      <c r="A703" s="16"/>
      <c r="B703" s="17" t="s">
        <v>9</v>
      </c>
      <c r="C703" s="17"/>
      <c r="D703" s="101"/>
      <c r="E703" s="17"/>
      <c r="F703" s="17"/>
      <c r="G703" s="17"/>
      <c r="H703" s="19">
        <v>0.24444444444444444</v>
      </c>
      <c r="I703" s="72"/>
      <c r="J703" s="195"/>
      <c r="K703" s="91" t="s">
        <v>203</v>
      </c>
    </row>
    <row r="704" ht="45.0" customHeight="1">
      <c r="A704" s="16"/>
      <c r="B704" s="17" t="s">
        <v>11</v>
      </c>
      <c r="C704" s="17"/>
      <c r="D704" s="101"/>
      <c r="E704" s="17"/>
      <c r="F704" s="17"/>
      <c r="G704" s="17"/>
      <c r="H704" s="19">
        <v>0.25</v>
      </c>
      <c r="I704" s="72"/>
      <c r="J704" s="195"/>
    </row>
    <row r="705" ht="49.5" customHeight="1">
      <c r="A705" s="16"/>
      <c r="B705" s="17"/>
      <c r="C705" s="17"/>
      <c r="D705" s="101"/>
      <c r="E705" s="17"/>
      <c r="F705" s="17"/>
      <c r="G705" s="17"/>
      <c r="H705" s="18"/>
      <c r="I705" s="72"/>
      <c r="J705" s="195"/>
    </row>
    <row r="706" ht="15.75" customHeight="1">
      <c r="A706" s="16" t="s">
        <v>18</v>
      </c>
      <c r="B706" s="17" t="s">
        <v>56</v>
      </c>
      <c r="C706" s="17"/>
      <c r="D706" s="101"/>
      <c r="E706" s="17"/>
      <c r="F706" s="17"/>
      <c r="G706" s="17"/>
      <c r="H706" s="19">
        <v>0.2847222222222222</v>
      </c>
      <c r="I706" s="72"/>
      <c r="J706" s="35"/>
    </row>
    <row r="707" ht="15.75" customHeight="1">
      <c r="A707" s="16"/>
      <c r="B707" s="10" t="s">
        <v>181</v>
      </c>
      <c r="C707" s="10"/>
      <c r="D707" s="101"/>
      <c r="E707" s="10"/>
      <c r="F707" s="10"/>
      <c r="G707" s="10"/>
      <c r="H707" s="34"/>
      <c r="I707" s="76"/>
      <c r="J707" s="195"/>
    </row>
    <row r="708" ht="15.75" customHeight="1">
      <c r="A708" s="16"/>
      <c r="B708" s="17"/>
      <c r="C708" s="17"/>
      <c r="D708" s="101"/>
      <c r="E708" s="17"/>
      <c r="F708" s="17"/>
      <c r="G708" s="37"/>
      <c r="H708" s="38"/>
      <c r="I708" s="196"/>
      <c r="J708" s="195"/>
    </row>
    <row r="709" ht="15.75" customHeight="1">
      <c r="A709" s="16"/>
      <c r="B709" s="17"/>
      <c r="C709" s="17"/>
      <c r="D709" s="101"/>
      <c r="E709" s="17"/>
      <c r="F709" s="17"/>
      <c r="G709" s="37"/>
      <c r="H709" s="38"/>
      <c r="I709" s="196"/>
      <c r="J709" s="195"/>
    </row>
    <row r="710" ht="15.75" customHeight="1">
      <c r="A710" s="16"/>
      <c r="B710" s="17" t="s">
        <v>19</v>
      </c>
      <c r="C710" s="17"/>
      <c r="D710" s="101"/>
      <c r="E710" s="17"/>
      <c r="F710" s="17"/>
      <c r="G710" s="37">
        <v>0.3715277777777778</v>
      </c>
      <c r="H710" s="38"/>
      <c r="I710" s="196"/>
      <c r="J710" s="195"/>
    </row>
    <row r="711" ht="15.75" customHeight="1">
      <c r="A711" s="16" t="s">
        <v>14</v>
      </c>
      <c r="B711" s="17"/>
      <c r="C711" s="10"/>
      <c r="D711" s="101"/>
      <c r="E711" s="17"/>
      <c r="F711" s="17"/>
      <c r="G711" s="17"/>
      <c r="H711" s="18"/>
      <c r="I711" s="72"/>
      <c r="J711" s="195"/>
    </row>
    <row r="712" ht="15.75" customHeight="1">
      <c r="A712" s="16"/>
      <c r="B712" s="17" t="s">
        <v>23</v>
      </c>
      <c r="C712" s="17"/>
      <c r="D712" s="101"/>
      <c r="E712" s="17"/>
      <c r="F712" s="17"/>
      <c r="G712" s="17"/>
      <c r="H712" s="19">
        <v>0.4236111111111111</v>
      </c>
      <c r="I712" s="72"/>
      <c r="J712" s="35"/>
    </row>
    <row r="713" ht="15.75" customHeight="1">
      <c r="A713" s="16"/>
      <c r="B713" s="17"/>
      <c r="C713" s="17"/>
      <c r="D713" s="254" t="s">
        <v>42</v>
      </c>
      <c r="G713" s="17"/>
      <c r="H713" s="18"/>
      <c r="I713" s="72"/>
      <c r="J713" s="195"/>
    </row>
    <row r="714" ht="15.75" customHeight="1">
      <c r="A714" s="16"/>
      <c r="B714" s="17"/>
      <c r="C714" s="17"/>
      <c r="D714" s="101"/>
      <c r="E714" s="10"/>
      <c r="F714" s="18"/>
      <c r="G714" s="17"/>
      <c r="H714" s="18"/>
      <c r="I714" s="72"/>
      <c r="J714" s="195"/>
    </row>
    <row r="715" ht="15.75" customHeight="1">
      <c r="A715" s="16"/>
      <c r="B715" s="17"/>
      <c r="C715" s="17"/>
      <c r="D715" s="11" t="s">
        <v>3</v>
      </c>
      <c r="E715" s="17"/>
      <c r="F715" s="11" t="s">
        <v>202</v>
      </c>
      <c r="G715" s="17"/>
      <c r="H715" s="101"/>
      <c r="I715" s="103"/>
      <c r="J715" s="195"/>
      <c r="K715" s="91" t="s">
        <v>204</v>
      </c>
    </row>
    <row r="716" ht="15.75" customHeight="1">
      <c r="A716" s="16"/>
      <c r="B716" s="17" t="s">
        <v>9</v>
      </c>
      <c r="C716" s="17"/>
      <c r="D716" s="101"/>
      <c r="E716" s="17"/>
      <c r="F716" s="101"/>
      <c r="G716" s="17"/>
      <c r="H716" s="19">
        <v>0.65</v>
      </c>
      <c r="I716" s="72"/>
      <c r="J716" s="195"/>
    </row>
    <row r="717" ht="15.75" customHeight="1">
      <c r="A717" s="16"/>
      <c r="B717" s="17" t="s">
        <v>11</v>
      </c>
      <c r="C717" s="17"/>
      <c r="D717" s="101"/>
      <c r="E717" s="17"/>
      <c r="F717" s="101"/>
      <c r="G717" s="17"/>
      <c r="H717" s="19">
        <v>0.6520833333333333</v>
      </c>
      <c r="I717" s="72"/>
      <c r="J717" s="195"/>
    </row>
    <row r="718" ht="15.75" customHeight="1">
      <c r="A718" s="92"/>
      <c r="B718" s="17"/>
      <c r="C718" s="17"/>
      <c r="D718" s="101"/>
      <c r="E718" s="17"/>
      <c r="F718" s="101"/>
      <c r="G718" s="17"/>
      <c r="H718" s="18"/>
      <c r="I718" s="72"/>
      <c r="J718" s="195"/>
    </row>
    <row r="719" ht="15.75" customHeight="1">
      <c r="A719" s="16" t="s">
        <v>205</v>
      </c>
      <c r="B719" s="262" t="s">
        <v>206</v>
      </c>
      <c r="C719" s="101"/>
      <c r="D719" s="101"/>
      <c r="E719" s="101"/>
      <c r="F719" s="101"/>
      <c r="G719" s="101"/>
      <c r="H719" s="256">
        <v>0.6916666666666667</v>
      </c>
      <c r="I719" s="255"/>
      <c r="J719" s="35"/>
    </row>
    <row r="720" ht="15.75" customHeight="1">
      <c r="A720" s="92"/>
      <c r="B720" s="101"/>
      <c r="C720" s="101"/>
      <c r="D720" s="101"/>
      <c r="E720" s="101"/>
      <c r="F720" s="101"/>
      <c r="G720" s="101"/>
      <c r="H720" s="254"/>
      <c r="I720" s="255"/>
      <c r="J720" s="195"/>
    </row>
    <row r="721" ht="15.75" customHeight="1">
      <c r="A721" s="92"/>
      <c r="B721" s="10" t="s">
        <v>207</v>
      </c>
      <c r="C721" s="17"/>
      <c r="D721" s="101"/>
      <c r="E721" s="17"/>
      <c r="F721" s="101"/>
      <c r="G721" s="38"/>
      <c r="H721" s="172">
        <v>0.6979166666666666</v>
      </c>
      <c r="I721" s="173"/>
      <c r="J721" s="195"/>
    </row>
    <row r="722" ht="15.75" customHeight="1">
      <c r="A722" s="92"/>
      <c r="B722" s="101"/>
      <c r="C722" s="101"/>
      <c r="D722" s="101"/>
      <c r="E722" s="101"/>
      <c r="F722" s="101"/>
      <c r="G722" s="101"/>
      <c r="H722" s="254"/>
      <c r="I722" s="255"/>
      <c r="J722" s="195"/>
    </row>
    <row r="723" ht="15.75" customHeight="1">
      <c r="A723" s="92" t="s">
        <v>14</v>
      </c>
      <c r="B723" s="262" t="s">
        <v>104</v>
      </c>
      <c r="C723" s="101"/>
      <c r="D723" s="101"/>
      <c r="E723" s="101"/>
      <c r="F723" s="101"/>
      <c r="G723" s="263">
        <v>0.7555555555555555</v>
      </c>
      <c r="H723" s="254"/>
      <c r="I723" s="255"/>
      <c r="J723" s="195"/>
    </row>
    <row r="724" ht="15.75" customHeight="1">
      <c r="A724" s="92"/>
      <c r="B724" s="101"/>
      <c r="C724" s="101"/>
      <c r="D724" s="264"/>
      <c r="E724" s="101"/>
      <c r="F724" s="101"/>
      <c r="G724" s="262"/>
      <c r="H724" s="265"/>
      <c r="I724" s="187"/>
      <c r="J724" s="195"/>
    </row>
    <row r="725" ht="15.75" customHeight="1">
      <c r="A725" s="92"/>
      <c r="B725" s="17" t="s">
        <v>23</v>
      </c>
      <c r="C725" s="101"/>
      <c r="D725" s="264"/>
      <c r="E725" s="101"/>
      <c r="F725" s="101"/>
      <c r="G725" s="262"/>
      <c r="H725" s="19">
        <v>0.7861111111111111</v>
      </c>
      <c r="I725" s="72"/>
      <c r="J725" s="35"/>
    </row>
    <row r="726" ht="15.75" customHeight="1">
      <c r="A726" s="16"/>
      <c r="B726" s="10"/>
      <c r="C726" s="17"/>
      <c r="D726" s="10"/>
      <c r="E726" s="10"/>
      <c r="F726" s="10"/>
      <c r="G726" s="10"/>
      <c r="H726" s="10"/>
      <c r="I726" s="180"/>
      <c r="J726" s="195"/>
    </row>
    <row r="727" ht="27.0" customHeight="1">
      <c r="A727" s="16"/>
      <c r="B727" s="10"/>
      <c r="C727" s="17"/>
      <c r="D727" s="10"/>
      <c r="E727" s="10"/>
      <c r="F727" s="10"/>
      <c r="G727" s="39" t="s">
        <v>24</v>
      </c>
      <c r="H727" s="104">
        <f>H725-H703</f>
        <v>0.5416666667</v>
      </c>
      <c r="I727" s="198" t="s">
        <v>25</v>
      </c>
      <c r="J727" s="199"/>
    </row>
    <row r="728" ht="27.0" customHeight="1">
      <c r="A728" s="16"/>
      <c r="B728" s="10"/>
      <c r="C728" s="17"/>
      <c r="D728" s="10"/>
      <c r="E728" s="10"/>
      <c r="F728" s="10"/>
      <c r="G728" s="105" t="s">
        <v>26</v>
      </c>
      <c r="H728" s="106">
        <f>H716-H712</f>
        <v>0.2263888889</v>
      </c>
      <c r="I728" s="200" t="s">
        <v>27</v>
      </c>
      <c r="J728" s="201"/>
    </row>
    <row r="729" ht="27.0" customHeight="1">
      <c r="A729" s="16"/>
      <c r="B729" s="10"/>
      <c r="C729" s="17"/>
      <c r="D729" s="10"/>
      <c r="E729" s="10"/>
      <c r="F729" s="10"/>
      <c r="G729" s="107" t="s">
        <v>28</v>
      </c>
      <c r="H729" s="108">
        <f>H727-H728</f>
        <v>0.3152777778</v>
      </c>
      <c r="I729" s="202" t="s">
        <v>29</v>
      </c>
      <c r="J729" s="203"/>
    </row>
    <row r="730" ht="27.0" customHeight="1">
      <c r="A730" s="204" t="s">
        <v>30</v>
      </c>
      <c r="B730" s="55"/>
      <c r="C730" s="55"/>
      <c r="D730" s="55"/>
      <c r="E730" s="55"/>
      <c r="F730" s="55"/>
      <c r="G730" s="55"/>
      <c r="H730" s="55"/>
      <c r="I730" s="55"/>
      <c r="J730" s="56"/>
    </row>
    <row r="731" ht="27.0" customHeight="1">
      <c r="A731" s="205" t="s">
        <v>31</v>
      </c>
      <c r="B731" s="58"/>
      <c r="C731" s="58"/>
      <c r="D731" s="58"/>
      <c r="E731" s="58"/>
      <c r="F731" s="58"/>
      <c r="G731" s="58"/>
      <c r="H731" s="58"/>
      <c r="I731" s="58"/>
      <c r="J731" s="59"/>
    </row>
    <row r="732" ht="27.0" customHeight="1">
      <c r="A732" s="206" t="s">
        <v>32</v>
      </c>
      <c r="B732" s="61"/>
      <c r="C732" s="61"/>
      <c r="D732" s="61"/>
      <c r="E732" s="61"/>
      <c r="F732" s="61"/>
      <c r="G732" s="61"/>
      <c r="H732" s="61"/>
      <c r="I732" s="61"/>
      <c r="J732" s="62"/>
    </row>
    <row r="733" ht="27.0" customHeight="1">
      <c r="A733" s="207" t="s">
        <v>33</v>
      </c>
      <c r="B733" s="64"/>
      <c r="C733" s="64"/>
      <c r="D733" s="64"/>
      <c r="E733" s="64"/>
      <c r="F733" s="64"/>
      <c r="G733" s="64"/>
      <c r="H733" s="64"/>
      <c r="I733" s="64"/>
      <c r="J733" s="65"/>
    </row>
    <row r="734" ht="15.75" customHeight="1">
      <c r="A734" s="261" t="s">
        <v>208</v>
      </c>
      <c r="B734" s="2"/>
      <c r="C734" s="2"/>
      <c r="D734" s="2"/>
      <c r="E734" s="2"/>
      <c r="F734" s="2"/>
      <c r="G734" s="2"/>
      <c r="H734" s="2"/>
      <c r="I734" s="2"/>
      <c r="J734" s="3"/>
    </row>
    <row r="735" ht="15.75" customHeight="1">
      <c r="A735" s="261" t="s">
        <v>209</v>
      </c>
      <c r="B735" s="2"/>
      <c r="C735" s="2"/>
      <c r="D735" s="2"/>
      <c r="E735" s="2"/>
      <c r="F735" s="2"/>
      <c r="G735" s="2"/>
      <c r="H735" s="2"/>
      <c r="I735" s="2"/>
      <c r="J735" s="3"/>
    </row>
    <row r="736" ht="27.0" customHeight="1">
      <c r="A736" s="181"/>
      <c r="B736" s="182"/>
      <c r="C736" s="182"/>
      <c r="D736" s="248" t="s">
        <v>3</v>
      </c>
      <c r="E736" s="10"/>
      <c r="F736" s="11" t="s">
        <v>210</v>
      </c>
      <c r="G736" s="182"/>
      <c r="H736" s="249"/>
      <c r="I736" s="194" t="s">
        <v>5</v>
      </c>
      <c r="J736" s="14"/>
    </row>
    <row r="737" ht="27.0" customHeight="1">
      <c r="A737" s="16"/>
      <c r="B737" s="10"/>
      <c r="C737" s="10"/>
      <c r="D737" s="18"/>
      <c r="E737" s="10"/>
      <c r="F737" s="18"/>
      <c r="G737" s="18" t="s">
        <v>7</v>
      </c>
      <c r="H737" s="18" t="s">
        <v>8</v>
      </c>
      <c r="I737" s="72"/>
      <c r="J737" s="195"/>
    </row>
    <row r="738" ht="15.75" customHeight="1">
      <c r="A738" s="16"/>
      <c r="B738" s="17" t="s">
        <v>9</v>
      </c>
      <c r="C738" s="17"/>
      <c r="D738" s="38"/>
      <c r="E738" s="17"/>
      <c r="F738" s="17"/>
      <c r="G738" s="17"/>
      <c r="H738" s="19">
        <v>0.2548611111111111</v>
      </c>
      <c r="I738" s="72"/>
      <c r="J738" s="195"/>
      <c r="K738" s="266" t="s">
        <v>211</v>
      </c>
    </row>
    <row r="739" ht="15.75" customHeight="1">
      <c r="A739" s="16"/>
      <c r="B739" s="17" t="s">
        <v>11</v>
      </c>
      <c r="C739" s="17"/>
      <c r="D739" s="38"/>
      <c r="E739" s="17"/>
      <c r="F739" s="17"/>
      <c r="G739" s="17"/>
      <c r="H739" s="19">
        <v>0.2604166666666667</v>
      </c>
      <c r="I739" s="72"/>
      <c r="J739" s="195"/>
    </row>
    <row r="740" ht="15.75" customHeight="1">
      <c r="A740" s="16"/>
      <c r="B740" s="17"/>
      <c r="C740" s="17"/>
      <c r="D740" s="38"/>
      <c r="E740" s="17"/>
      <c r="F740" s="17"/>
      <c r="G740" s="17"/>
      <c r="H740" s="18"/>
      <c r="I740" s="72"/>
      <c r="J740" s="195"/>
    </row>
    <row r="741" ht="15.75" customHeight="1">
      <c r="A741" s="16" t="s">
        <v>212</v>
      </c>
      <c r="B741" s="17" t="s">
        <v>185</v>
      </c>
      <c r="C741" s="17"/>
      <c r="D741" s="38"/>
      <c r="E741" s="17"/>
      <c r="F741" s="17"/>
      <c r="G741" s="17"/>
      <c r="H741" s="19">
        <v>0.2986111111111111</v>
      </c>
      <c r="I741" s="72"/>
      <c r="J741" s="35"/>
      <c r="K741" s="6"/>
    </row>
    <row r="742" ht="15.75" customHeight="1">
      <c r="A742" s="16"/>
      <c r="B742" s="75" t="s">
        <v>213</v>
      </c>
      <c r="C742" s="10"/>
      <c r="D742" s="38"/>
      <c r="E742" s="10"/>
      <c r="F742" s="10"/>
      <c r="G742" s="10"/>
      <c r="H742" s="34"/>
      <c r="I742" s="76"/>
      <c r="J742" s="195"/>
      <c r="K742" s="6"/>
    </row>
    <row r="743" ht="15.75" customHeight="1">
      <c r="A743" s="16"/>
      <c r="B743" s="17"/>
      <c r="C743" s="17"/>
      <c r="D743" s="38"/>
      <c r="E743" s="17"/>
      <c r="F743" s="17"/>
      <c r="G743" s="37"/>
      <c r="H743" s="38"/>
      <c r="I743" s="196"/>
      <c r="J743" s="195"/>
      <c r="K743" s="6"/>
    </row>
    <row r="744" ht="15.75" customHeight="1">
      <c r="A744" s="16"/>
      <c r="B744" s="17"/>
      <c r="C744" s="17"/>
      <c r="D744" s="38"/>
      <c r="E744" s="17"/>
      <c r="F744" s="17"/>
      <c r="G744" s="37"/>
      <c r="H744" s="38"/>
      <c r="I744" s="196"/>
      <c r="J744" s="195"/>
      <c r="K744" s="6"/>
    </row>
    <row r="745" ht="15.75" customHeight="1">
      <c r="A745" s="16"/>
      <c r="B745" s="17" t="s">
        <v>214</v>
      </c>
      <c r="C745" s="17"/>
      <c r="D745" s="38"/>
      <c r="E745" s="17"/>
      <c r="F745" s="17"/>
      <c r="G745" s="37">
        <v>0.3888888888888889</v>
      </c>
      <c r="H745" s="38"/>
      <c r="I745" s="196"/>
      <c r="J745" s="195"/>
      <c r="K745" s="6"/>
    </row>
    <row r="746" ht="15.75" customHeight="1">
      <c r="A746" s="16" t="s">
        <v>14</v>
      </c>
      <c r="B746" s="17"/>
      <c r="C746" s="17"/>
      <c r="D746" s="38"/>
      <c r="E746" s="17"/>
      <c r="F746" s="17"/>
      <c r="G746" s="17"/>
      <c r="H746" s="18"/>
      <c r="I746" s="72"/>
      <c r="J746" s="195"/>
      <c r="K746" s="6"/>
    </row>
    <row r="747" ht="15.75" customHeight="1">
      <c r="A747" s="16"/>
      <c r="B747" s="17" t="s">
        <v>23</v>
      </c>
      <c r="C747" s="17"/>
      <c r="D747" s="38"/>
      <c r="E747" s="17"/>
      <c r="F747" s="17"/>
      <c r="G747" s="17"/>
      <c r="H747" s="19">
        <v>0.4409722222222222</v>
      </c>
      <c r="I747" s="72"/>
      <c r="J747" s="35"/>
      <c r="K747" s="6"/>
    </row>
    <row r="748" ht="15.75" customHeight="1">
      <c r="A748" s="16"/>
      <c r="B748" s="17"/>
      <c r="C748" s="17"/>
      <c r="D748" s="38"/>
      <c r="E748" s="17"/>
      <c r="F748" s="17"/>
      <c r="G748" s="17"/>
      <c r="H748" s="18"/>
      <c r="I748" s="72"/>
      <c r="J748" s="195"/>
      <c r="K748" s="6"/>
    </row>
    <row r="749" ht="15.75" customHeight="1">
      <c r="A749" s="16"/>
      <c r="B749" s="17"/>
      <c r="C749" s="17"/>
      <c r="D749" s="254" t="s">
        <v>42</v>
      </c>
      <c r="G749" s="17"/>
      <c r="H749" s="18"/>
      <c r="I749" s="72"/>
      <c r="J749" s="195"/>
      <c r="K749" s="6"/>
    </row>
    <row r="750" ht="15.75" customHeight="1">
      <c r="A750" s="16"/>
      <c r="B750" s="17"/>
      <c r="C750" s="17"/>
      <c r="D750" s="38"/>
      <c r="E750" s="10"/>
      <c r="F750" s="18"/>
      <c r="G750" s="17"/>
      <c r="H750" s="18"/>
      <c r="I750" s="72"/>
      <c r="J750" s="195"/>
      <c r="K750" s="6"/>
    </row>
    <row r="751" ht="15.75" customHeight="1">
      <c r="A751" s="16"/>
      <c r="B751" s="17"/>
      <c r="C751" s="17"/>
      <c r="D751" s="248" t="s">
        <v>3</v>
      </c>
      <c r="E751" s="10"/>
      <c r="F751" s="11" t="s">
        <v>210</v>
      </c>
      <c r="G751" s="17"/>
      <c r="H751" s="18"/>
      <c r="I751" s="72"/>
      <c r="J751" s="195"/>
      <c r="K751" s="149" t="s">
        <v>215</v>
      </c>
    </row>
    <row r="752" ht="15.75" customHeight="1">
      <c r="A752" s="16"/>
      <c r="B752" s="17" t="s">
        <v>9</v>
      </c>
      <c r="C752" s="17"/>
      <c r="D752" s="38"/>
      <c r="E752" s="17"/>
      <c r="F752" s="17"/>
      <c r="G752" s="17"/>
      <c r="H752" s="19">
        <v>0.6326388888888889</v>
      </c>
      <c r="I752" s="72"/>
      <c r="J752" s="195"/>
      <c r="K752" s="6"/>
    </row>
    <row r="753" ht="15.75" customHeight="1">
      <c r="A753" s="16"/>
      <c r="B753" s="17" t="s">
        <v>11</v>
      </c>
      <c r="C753" s="17"/>
      <c r="D753" s="38"/>
      <c r="E753" s="17"/>
      <c r="F753" s="17"/>
      <c r="G753" s="17"/>
      <c r="H753" s="19">
        <v>0.6347222222222222</v>
      </c>
      <c r="I753" s="72"/>
      <c r="J753" s="195"/>
    </row>
    <row r="754" ht="15.75" customHeight="1">
      <c r="A754" s="197"/>
      <c r="B754" s="193"/>
      <c r="C754" s="193"/>
      <c r="D754" s="38"/>
      <c r="E754" s="193"/>
      <c r="F754" s="193"/>
      <c r="G754" s="193"/>
      <c r="H754" s="193"/>
      <c r="I754" s="196"/>
      <c r="J754" s="195"/>
      <c r="K754" s="6"/>
    </row>
    <row r="755" ht="15.75" customHeight="1">
      <c r="A755" s="16" t="s">
        <v>216</v>
      </c>
      <c r="B755" s="17" t="s">
        <v>217</v>
      </c>
      <c r="C755" s="17"/>
      <c r="D755" s="38"/>
      <c r="E755" s="17"/>
      <c r="F755" s="17"/>
      <c r="G755" s="17"/>
      <c r="H755" s="19">
        <v>0.6715277777777777</v>
      </c>
      <c r="I755" s="72"/>
      <c r="J755" s="35"/>
      <c r="K755" s="6"/>
    </row>
    <row r="756" ht="15.75" customHeight="1">
      <c r="A756" s="16"/>
      <c r="B756" s="17"/>
      <c r="C756" s="17"/>
      <c r="D756" s="38"/>
      <c r="E756" s="17"/>
      <c r="F756" s="17"/>
      <c r="G756" s="17"/>
      <c r="H756" s="17"/>
      <c r="I756" s="79"/>
      <c r="J756" s="195"/>
      <c r="K756" s="6"/>
    </row>
    <row r="757" ht="15.75" customHeight="1">
      <c r="A757" s="16" t="s">
        <v>14</v>
      </c>
      <c r="B757" s="17" t="s">
        <v>136</v>
      </c>
      <c r="C757" s="10"/>
      <c r="D757" s="38"/>
      <c r="E757" s="10"/>
      <c r="F757" s="10"/>
      <c r="G757" s="37">
        <v>0.7395833333333334</v>
      </c>
      <c r="H757" s="38"/>
      <c r="I757" s="76"/>
      <c r="J757" s="195"/>
      <c r="K757" s="6"/>
    </row>
    <row r="758" ht="15.75" customHeight="1">
      <c r="A758" s="16"/>
      <c r="B758" s="17"/>
      <c r="C758" s="17"/>
      <c r="D758" s="38"/>
      <c r="E758" s="17"/>
      <c r="F758" s="17"/>
      <c r="G758" s="17"/>
      <c r="H758" s="220"/>
      <c r="I758" s="267"/>
      <c r="J758" s="195"/>
      <c r="K758" s="6"/>
    </row>
    <row r="759" ht="15.75" customHeight="1">
      <c r="A759" s="16"/>
      <c r="B759" s="17" t="s">
        <v>23</v>
      </c>
      <c r="C759" s="17"/>
      <c r="D759" s="38"/>
      <c r="E759" s="17"/>
      <c r="F759" s="17"/>
      <c r="G759" s="17"/>
      <c r="H759" s="19">
        <v>0.7645833333333333</v>
      </c>
      <c r="I759" s="72"/>
      <c r="J759" s="35"/>
      <c r="K759" s="6"/>
    </row>
    <row r="760" ht="15.75" customHeight="1">
      <c r="A760" s="16"/>
      <c r="B760" s="10"/>
      <c r="C760" s="17"/>
      <c r="D760" s="10"/>
      <c r="E760" s="10"/>
      <c r="F760" s="10"/>
      <c r="G760" s="10"/>
      <c r="H760" s="10"/>
      <c r="I760" s="180"/>
      <c r="J760" s="195"/>
      <c r="K760" s="6"/>
    </row>
    <row r="761" ht="15.75" customHeight="1">
      <c r="A761" s="16"/>
      <c r="B761" s="10"/>
      <c r="C761" s="17"/>
      <c r="D761" s="10"/>
      <c r="E761" s="10"/>
      <c r="F761" s="10"/>
      <c r="G761" s="39" t="s">
        <v>24</v>
      </c>
      <c r="H761" s="104">
        <f>H759-H738</f>
        <v>0.5097222222</v>
      </c>
      <c r="I761" s="198" t="s">
        <v>25</v>
      </c>
      <c r="J761" s="199"/>
      <c r="K761" s="6"/>
    </row>
    <row r="762" ht="15.75" customHeight="1">
      <c r="A762" s="16"/>
      <c r="B762" s="10"/>
      <c r="C762" s="17"/>
      <c r="D762" s="10"/>
      <c r="E762" s="10"/>
      <c r="F762" s="10"/>
      <c r="G762" s="105" t="s">
        <v>26</v>
      </c>
      <c r="H762" s="106">
        <f>H752-H747</f>
        <v>0.1916666667</v>
      </c>
      <c r="I762" s="200" t="s">
        <v>27</v>
      </c>
      <c r="J762" s="201"/>
      <c r="K762" s="6"/>
    </row>
    <row r="763" ht="15.75" customHeight="1">
      <c r="A763" s="16"/>
      <c r="B763" s="10"/>
      <c r="C763" s="17"/>
      <c r="D763" s="10"/>
      <c r="E763" s="10"/>
      <c r="F763" s="10"/>
      <c r="G763" s="107" t="s">
        <v>28</v>
      </c>
      <c r="H763" s="108">
        <f>H761-H762</f>
        <v>0.3180555556</v>
      </c>
      <c r="I763" s="202" t="s">
        <v>29</v>
      </c>
      <c r="J763" s="203"/>
      <c r="K763" s="6"/>
    </row>
    <row r="764" ht="15.75" customHeight="1">
      <c r="A764" s="204" t="s">
        <v>30</v>
      </c>
      <c r="B764" s="55"/>
      <c r="C764" s="55"/>
      <c r="D764" s="55"/>
      <c r="E764" s="55"/>
      <c r="F764" s="55"/>
      <c r="G764" s="55"/>
      <c r="H764" s="55"/>
      <c r="I764" s="55"/>
      <c r="J764" s="56"/>
      <c r="K764" s="6"/>
    </row>
    <row r="765" ht="15.75" customHeight="1">
      <c r="A765" s="205" t="s">
        <v>31</v>
      </c>
      <c r="B765" s="58"/>
      <c r="C765" s="58"/>
      <c r="D765" s="58"/>
      <c r="E765" s="58"/>
      <c r="F765" s="58"/>
      <c r="G765" s="58"/>
      <c r="H765" s="58"/>
      <c r="I765" s="58"/>
      <c r="J765" s="59"/>
      <c r="K765" s="6"/>
    </row>
    <row r="766" ht="15.75" customHeight="1">
      <c r="A766" s="206" t="s">
        <v>32</v>
      </c>
      <c r="B766" s="61"/>
      <c r="C766" s="61"/>
      <c r="D766" s="61"/>
      <c r="E766" s="61"/>
      <c r="F766" s="61"/>
      <c r="G766" s="61"/>
      <c r="H766" s="61"/>
      <c r="I766" s="61"/>
      <c r="J766" s="62"/>
      <c r="K766" s="4"/>
    </row>
    <row r="767" ht="15.75" customHeight="1">
      <c r="A767" s="207" t="s">
        <v>33</v>
      </c>
      <c r="B767" s="64"/>
      <c r="C767" s="64"/>
      <c r="D767" s="64"/>
      <c r="E767" s="64"/>
      <c r="F767" s="64"/>
      <c r="G767" s="64"/>
      <c r="H767" s="64"/>
      <c r="I767" s="64"/>
      <c r="J767" s="65"/>
      <c r="K767" s="4"/>
    </row>
    <row r="768" ht="15.75" customHeight="1">
      <c r="A768" s="69" t="s">
        <v>0</v>
      </c>
      <c r="B768" s="2"/>
      <c r="C768" s="2"/>
      <c r="D768" s="2"/>
      <c r="E768" s="2"/>
      <c r="F768" s="2"/>
      <c r="G768" s="2"/>
      <c r="H768" s="2"/>
      <c r="I768" s="2"/>
      <c r="J768" s="3"/>
      <c r="K768" s="4"/>
    </row>
    <row r="769" ht="15.75" customHeight="1">
      <c r="A769" s="1" t="s">
        <v>218</v>
      </c>
      <c r="B769" s="2"/>
      <c r="C769" s="2"/>
      <c r="D769" s="2"/>
      <c r="E769" s="2"/>
      <c r="F769" s="2"/>
      <c r="G769" s="2"/>
      <c r="H769" s="2"/>
      <c r="I769" s="2"/>
      <c r="J769" s="3"/>
    </row>
    <row r="770" ht="15.75" customHeight="1">
      <c r="A770" s="181"/>
      <c r="B770" s="182"/>
      <c r="C770" s="182"/>
      <c r="D770" s="11" t="s">
        <v>3</v>
      </c>
      <c r="F770" s="11" t="s">
        <v>219</v>
      </c>
      <c r="G770" s="182"/>
      <c r="H770" s="268"/>
      <c r="I770" s="13" t="s">
        <v>5</v>
      </c>
      <c r="J770" s="14"/>
    </row>
    <row r="771" ht="15.75" customHeight="1">
      <c r="A771" s="16"/>
      <c r="B771" s="10"/>
      <c r="C771" s="10"/>
      <c r="D771" s="18"/>
      <c r="E771" s="10"/>
      <c r="F771" s="18"/>
      <c r="G771" s="18" t="s">
        <v>7</v>
      </c>
      <c r="H771" s="19" t="s">
        <v>8</v>
      </c>
      <c r="I771" s="173"/>
      <c r="J771" s="21"/>
      <c r="K771" s="6"/>
    </row>
    <row r="772" ht="15.75" customHeight="1">
      <c r="A772" s="16"/>
      <c r="B772" s="17" t="s">
        <v>9</v>
      </c>
      <c r="C772" s="17"/>
      <c r="D772" s="17"/>
      <c r="E772" s="17"/>
      <c r="F772" s="17"/>
      <c r="G772" s="17"/>
      <c r="H772" s="19">
        <f>H773-TIME(,8,)</f>
        <v>0.2916666667</v>
      </c>
      <c r="I772" s="74"/>
      <c r="J772" s="21"/>
      <c r="K772" s="266" t="s">
        <v>220</v>
      </c>
    </row>
    <row r="773" ht="15.75" customHeight="1">
      <c r="A773" s="16"/>
      <c r="B773" s="17" t="s">
        <v>11</v>
      </c>
      <c r="C773" s="17"/>
      <c r="D773" s="17"/>
      <c r="E773" s="17"/>
      <c r="F773" s="17"/>
      <c r="G773" s="17"/>
      <c r="H773" s="19">
        <v>0.2972222222222222</v>
      </c>
      <c r="I773" s="74"/>
      <c r="J773" s="21"/>
      <c r="K773" s="6"/>
    </row>
    <row r="774" ht="15.75" customHeight="1">
      <c r="A774" s="16"/>
      <c r="B774" s="17"/>
      <c r="C774" s="17"/>
      <c r="D774" s="17"/>
      <c r="E774" s="17"/>
      <c r="F774" s="17"/>
      <c r="G774" s="17"/>
      <c r="H774" s="19"/>
      <c r="I774" s="74"/>
      <c r="J774" s="21"/>
      <c r="K774" s="6"/>
    </row>
    <row r="775" ht="15.75" customHeight="1">
      <c r="A775" s="16" t="s">
        <v>221</v>
      </c>
      <c r="B775" s="17" t="s">
        <v>222</v>
      </c>
      <c r="D775" s="17"/>
      <c r="E775" s="17"/>
      <c r="F775" s="17"/>
      <c r="G775" s="17"/>
      <c r="H775" s="19">
        <v>0.31805555555555554</v>
      </c>
      <c r="I775" s="74"/>
      <c r="J775" s="27">
        <v>13.9</v>
      </c>
      <c r="K775" s="6"/>
    </row>
    <row r="776" ht="15.75" customHeight="1">
      <c r="A776" s="16"/>
      <c r="B776" s="75"/>
      <c r="C776" s="17"/>
      <c r="D776" s="17"/>
      <c r="E776" s="17"/>
      <c r="F776" s="17"/>
      <c r="G776" s="17"/>
      <c r="H776" s="19"/>
      <c r="I776" s="74"/>
      <c r="J776" s="21"/>
      <c r="K776" s="6"/>
    </row>
    <row r="777" ht="15.75" customHeight="1">
      <c r="A777" s="16" t="s">
        <v>14</v>
      </c>
      <c r="B777" s="17" t="s">
        <v>223</v>
      </c>
      <c r="C777" s="17"/>
      <c r="D777" s="17"/>
      <c r="E777" s="17"/>
      <c r="F777" s="17"/>
      <c r="G777" s="37">
        <v>0.3993055555555556</v>
      </c>
      <c r="H777" s="31"/>
      <c r="I777" s="77"/>
      <c r="J777" s="21">
        <v>22.5</v>
      </c>
      <c r="K777" s="6"/>
    </row>
    <row r="778" ht="15.75" customHeight="1">
      <c r="A778" s="269"/>
      <c r="H778" s="31"/>
      <c r="I778" s="77"/>
      <c r="J778" s="21"/>
      <c r="K778" s="6"/>
    </row>
    <row r="779" ht="15.75" customHeight="1">
      <c r="A779" s="269"/>
      <c r="B779" s="17" t="s">
        <v>23</v>
      </c>
      <c r="H779" s="19">
        <v>0.4444444444444444</v>
      </c>
      <c r="I779" s="74"/>
      <c r="J779" s="27">
        <v>20.9</v>
      </c>
      <c r="K779" s="6"/>
    </row>
    <row r="780" ht="15.75" customHeight="1">
      <c r="A780" s="269"/>
      <c r="B780" s="17"/>
      <c r="H780" s="19"/>
      <c r="I780" s="74"/>
      <c r="J780" s="21"/>
      <c r="K780" s="6"/>
    </row>
    <row r="781" ht="15.75" customHeight="1">
      <c r="A781" s="269"/>
      <c r="B781" s="17"/>
      <c r="D781" s="18" t="s">
        <v>42</v>
      </c>
      <c r="H781" s="19"/>
      <c r="I781" s="74"/>
      <c r="J781" s="21"/>
      <c r="K781" s="6"/>
    </row>
    <row r="782" ht="15.75" customHeight="1">
      <c r="A782" s="16"/>
      <c r="B782" s="17"/>
      <c r="C782" s="17"/>
      <c r="D782" s="17"/>
      <c r="E782" s="17"/>
      <c r="F782" s="17"/>
      <c r="G782" s="17"/>
      <c r="H782" s="37"/>
      <c r="I782" s="117"/>
      <c r="J782" s="21"/>
      <c r="K782" s="6"/>
    </row>
    <row r="783" ht="15.75" customHeight="1">
      <c r="A783" s="16"/>
      <c r="B783" s="211"/>
      <c r="C783" s="211"/>
      <c r="D783" s="11" t="s">
        <v>3</v>
      </c>
      <c r="F783" s="11" t="s">
        <v>219</v>
      </c>
      <c r="G783" s="17"/>
      <c r="H783" s="37"/>
      <c r="I783" s="117"/>
      <c r="J783" s="21"/>
      <c r="K783" s="149" t="s">
        <v>224</v>
      </c>
    </row>
    <row r="784" ht="15.75" customHeight="1">
      <c r="A784" s="16"/>
      <c r="B784" s="17" t="s">
        <v>9</v>
      </c>
      <c r="C784" s="17"/>
      <c r="D784" s="17"/>
      <c r="E784" s="17"/>
      <c r="F784" s="17"/>
      <c r="G784" s="17"/>
      <c r="H784" s="19">
        <f>H785-TIME(,3,)</f>
        <v>0.6680555556</v>
      </c>
      <c r="I784" s="74"/>
      <c r="J784" s="21"/>
      <c r="K784" s="6"/>
    </row>
    <row r="785" ht="15.75" customHeight="1">
      <c r="A785" s="16"/>
      <c r="B785" s="17" t="s">
        <v>11</v>
      </c>
      <c r="C785" s="17"/>
      <c r="D785" s="17"/>
      <c r="E785" s="17"/>
      <c r="F785" s="17"/>
      <c r="G785" s="17"/>
      <c r="H785" s="19">
        <v>0.6701388888888888</v>
      </c>
      <c r="I785" s="74"/>
      <c r="J785" s="21"/>
    </row>
    <row r="786" ht="15.75" customHeight="1">
      <c r="A786" s="16"/>
      <c r="B786" s="211"/>
      <c r="C786" s="211"/>
      <c r="D786" s="211"/>
      <c r="E786" s="211"/>
      <c r="F786" s="17"/>
      <c r="G786" s="17"/>
      <c r="H786" s="37"/>
      <c r="I786" s="117"/>
      <c r="J786" s="21"/>
      <c r="K786" s="6"/>
    </row>
    <row r="787" ht="15.75" customHeight="1">
      <c r="A787" s="16" t="s">
        <v>225</v>
      </c>
      <c r="B787" s="17" t="s">
        <v>226</v>
      </c>
      <c r="C787" s="17"/>
      <c r="D787" s="17"/>
      <c r="E787" s="17"/>
      <c r="F787" s="17"/>
      <c r="G787" s="17"/>
      <c r="H787" s="19">
        <v>0.7222222222222222</v>
      </c>
      <c r="I787" s="74"/>
      <c r="J787" s="27">
        <v>8.9</v>
      </c>
      <c r="K787" s="6"/>
    </row>
    <row r="788" ht="15.75" customHeight="1">
      <c r="A788" s="16"/>
      <c r="B788" s="75"/>
      <c r="C788" s="10"/>
      <c r="D788" s="10"/>
      <c r="E788" s="10"/>
      <c r="F788" s="17"/>
      <c r="G788" s="10"/>
      <c r="H788" s="37"/>
      <c r="I788" s="117"/>
      <c r="J788" s="21"/>
      <c r="K788" s="6"/>
    </row>
    <row r="789" ht="15.75" customHeight="1">
      <c r="A789" s="16" t="s">
        <v>14</v>
      </c>
      <c r="B789" s="17" t="s">
        <v>81</v>
      </c>
      <c r="G789" s="37">
        <v>0.8125</v>
      </c>
      <c r="H789" s="31"/>
      <c r="I789" s="77"/>
      <c r="J789" s="21">
        <v>21.69</v>
      </c>
      <c r="K789" s="6"/>
    </row>
    <row r="790" ht="15.75" customHeight="1">
      <c r="A790" s="16"/>
      <c r="B790" s="17"/>
      <c r="C790" s="10"/>
      <c r="D790" s="10"/>
      <c r="E790" s="10"/>
      <c r="F790" s="10"/>
      <c r="G790" s="10"/>
      <c r="H790" s="19"/>
      <c r="I790" s="74"/>
      <c r="J790" s="21"/>
      <c r="K790" s="6"/>
    </row>
    <row r="791" ht="15.75" customHeight="1">
      <c r="A791" s="16"/>
      <c r="B791" s="17" t="s">
        <v>23</v>
      </c>
      <c r="C791" s="10"/>
      <c r="D791" s="10"/>
      <c r="E791" s="10"/>
      <c r="F791" s="10"/>
      <c r="G791" s="10"/>
      <c r="H791" s="19">
        <v>0.8333333333333334</v>
      </c>
      <c r="I791" s="74"/>
      <c r="J791" s="27">
        <v>11.2</v>
      </c>
      <c r="K791" s="6"/>
    </row>
    <row r="792" ht="15.75" customHeight="1">
      <c r="A792" s="16"/>
      <c r="B792" s="10"/>
      <c r="C792" s="17"/>
      <c r="D792" s="10"/>
      <c r="E792" s="10"/>
      <c r="F792" s="10"/>
      <c r="G792" s="10"/>
      <c r="H792" s="19"/>
      <c r="I792" s="74"/>
      <c r="J792" s="21"/>
      <c r="K792" s="6"/>
    </row>
    <row r="793" ht="15.75" customHeight="1">
      <c r="A793" s="16"/>
      <c r="B793" s="10"/>
      <c r="C793" s="17"/>
      <c r="D793" s="10"/>
      <c r="E793" s="10"/>
      <c r="F793" s="10"/>
      <c r="G793" s="39" t="s">
        <v>24</v>
      </c>
      <c r="H793" s="104">
        <f>H791-H772</f>
        <v>0.5416666667</v>
      </c>
      <c r="I793" s="41" t="s">
        <v>25</v>
      </c>
      <c r="J793" s="42">
        <f>J789+J777</f>
        <v>44.19</v>
      </c>
      <c r="K793" s="6"/>
    </row>
    <row r="794" ht="15.75" customHeight="1">
      <c r="A794" s="16"/>
      <c r="B794" s="10"/>
      <c r="C794" s="17"/>
      <c r="D794" s="10"/>
      <c r="E794" s="10"/>
      <c r="F794" s="10"/>
      <c r="G794" s="105" t="s">
        <v>26</v>
      </c>
      <c r="H794" s="106">
        <f>H784-H779</f>
        <v>0.2236111111</v>
      </c>
      <c r="I794" s="45" t="s">
        <v>27</v>
      </c>
      <c r="J794" s="46">
        <f>J791+J787+J779+J775</f>
        <v>54.9</v>
      </c>
      <c r="K794" s="6"/>
    </row>
    <row r="795" ht="15.75" customHeight="1">
      <c r="A795" s="16"/>
      <c r="B795" s="10"/>
      <c r="C795" s="17"/>
      <c r="D795" s="10"/>
      <c r="E795" s="10"/>
      <c r="F795" s="10"/>
      <c r="G795" s="107" t="s">
        <v>28</v>
      </c>
      <c r="H795" s="108">
        <f>H793-H794</f>
        <v>0.3180555556</v>
      </c>
      <c r="I795" s="52" t="s">
        <v>29</v>
      </c>
      <c r="J795" s="53">
        <f>SUM(J793:J794)</f>
        <v>99.09</v>
      </c>
      <c r="K795" s="6"/>
    </row>
    <row r="796" ht="15.75" customHeight="1">
      <c r="A796" s="54" t="s">
        <v>30</v>
      </c>
      <c r="B796" s="55"/>
      <c r="C796" s="55"/>
      <c r="D796" s="55"/>
      <c r="E796" s="55"/>
      <c r="F796" s="55"/>
      <c r="G796" s="55"/>
      <c r="H796" s="55"/>
      <c r="I796" s="55"/>
      <c r="J796" s="56"/>
      <c r="K796" s="6"/>
    </row>
    <row r="797" ht="15.75" customHeight="1">
      <c r="A797" s="57" t="s">
        <v>31</v>
      </c>
      <c r="B797" s="58"/>
      <c r="C797" s="58"/>
      <c r="D797" s="58"/>
      <c r="E797" s="58"/>
      <c r="F797" s="58"/>
      <c r="G797" s="58"/>
      <c r="H797" s="58"/>
      <c r="I797" s="58"/>
      <c r="J797" s="59"/>
      <c r="K797" s="6"/>
    </row>
    <row r="798" ht="15.75" customHeight="1">
      <c r="A798" s="60" t="s">
        <v>32</v>
      </c>
      <c r="B798" s="61"/>
      <c r="C798" s="61"/>
      <c r="D798" s="61"/>
      <c r="E798" s="61"/>
      <c r="F798" s="61"/>
      <c r="G798" s="61"/>
      <c r="H798" s="61"/>
      <c r="I798" s="61"/>
      <c r="J798" s="62"/>
      <c r="K798" s="6"/>
    </row>
    <row r="799" ht="15.75" customHeight="1">
      <c r="A799" s="63" t="s">
        <v>33</v>
      </c>
      <c r="B799" s="64"/>
      <c r="C799" s="64"/>
      <c r="D799" s="64"/>
      <c r="E799" s="64"/>
      <c r="F799" s="64"/>
      <c r="G799" s="64"/>
      <c r="H799" s="64"/>
      <c r="I799" s="64"/>
      <c r="J799" s="65"/>
      <c r="K799" s="4"/>
    </row>
    <row r="800" ht="15.75" customHeight="1">
      <c r="A800" s="69" t="s">
        <v>227</v>
      </c>
      <c r="B800" s="2"/>
      <c r="C800" s="2"/>
      <c r="D800" s="2"/>
      <c r="E800" s="2"/>
      <c r="F800" s="2"/>
      <c r="G800" s="2"/>
      <c r="H800" s="2"/>
      <c r="I800" s="2"/>
      <c r="J800" s="3"/>
      <c r="K800" s="4"/>
    </row>
    <row r="801" ht="15.75" customHeight="1">
      <c r="A801" s="270" t="s">
        <v>228</v>
      </c>
      <c r="B801" s="2"/>
      <c r="C801" s="2"/>
      <c r="D801" s="2"/>
      <c r="E801" s="2"/>
      <c r="F801" s="2"/>
      <c r="G801" s="2"/>
      <c r="H801" s="2"/>
      <c r="I801" s="2"/>
      <c r="J801" s="3"/>
      <c r="K801" s="4"/>
    </row>
    <row r="802" ht="15.75" customHeight="1">
      <c r="A802" s="181"/>
      <c r="B802" s="182"/>
      <c r="C802" s="182"/>
      <c r="D802" s="11" t="s">
        <v>3</v>
      </c>
      <c r="F802" s="11" t="s">
        <v>229</v>
      </c>
      <c r="G802" s="182"/>
      <c r="H802" s="268"/>
      <c r="I802" s="13" t="s">
        <v>5</v>
      </c>
      <c r="J802" s="14"/>
      <c r="K802" s="271" t="s">
        <v>230</v>
      </c>
    </row>
    <row r="803" ht="15.75" customHeight="1">
      <c r="A803" s="16"/>
      <c r="B803" s="10"/>
      <c r="C803" s="10"/>
      <c r="D803" s="18"/>
      <c r="E803" s="10"/>
      <c r="F803" s="18"/>
      <c r="G803" s="18" t="s">
        <v>7</v>
      </c>
      <c r="H803" s="19" t="s">
        <v>8</v>
      </c>
      <c r="I803" s="180"/>
      <c r="J803" s="21"/>
      <c r="K803" s="25" t="s">
        <v>231</v>
      </c>
      <c r="L803" s="272"/>
    </row>
    <row r="804" ht="15.75" customHeight="1">
      <c r="A804" s="184"/>
      <c r="B804" s="17" t="s">
        <v>9</v>
      </c>
      <c r="D804" s="17"/>
      <c r="E804" s="17"/>
      <c r="F804" s="17"/>
      <c r="G804" s="17"/>
      <c r="H804" s="19">
        <f>H805-TIME(,8,)</f>
        <v>0.2555555556</v>
      </c>
      <c r="I804" s="74"/>
      <c r="J804" s="21"/>
      <c r="L804" s="272"/>
    </row>
    <row r="805" ht="15.75" customHeight="1">
      <c r="A805" s="184"/>
      <c r="B805" s="17" t="s">
        <v>11</v>
      </c>
      <c r="D805" s="17"/>
      <c r="E805" s="17"/>
      <c r="F805" s="17"/>
      <c r="G805" s="17"/>
      <c r="H805" s="19">
        <v>0.2611111111111111</v>
      </c>
      <c r="I805" s="74"/>
      <c r="J805" s="21"/>
      <c r="K805" s="271" t="s">
        <v>232</v>
      </c>
      <c r="L805" s="272"/>
    </row>
    <row r="806" ht="15.75" customHeight="1">
      <c r="A806" s="184"/>
      <c r="B806" s="17"/>
      <c r="D806" s="17"/>
      <c r="E806" s="17"/>
      <c r="F806" s="17"/>
      <c r="G806" s="17"/>
      <c r="H806" s="19"/>
      <c r="I806" s="74"/>
      <c r="J806" s="21"/>
      <c r="K806" s="25" t="s">
        <v>233</v>
      </c>
    </row>
    <row r="807" ht="15.75" customHeight="1">
      <c r="A807" s="185" t="s">
        <v>99</v>
      </c>
      <c r="B807" s="17" t="s">
        <v>56</v>
      </c>
      <c r="E807" s="17"/>
      <c r="F807" s="17"/>
      <c r="G807" s="17"/>
      <c r="H807" s="19">
        <v>0.2916666666666667</v>
      </c>
      <c r="I807" s="74"/>
      <c r="J807" s="27">
        <v>21.8</v>
      </c>
      <c r="L807" s="191"/>
    </row>
    <row r="808" ht="15.75" customHeight="1">
      <c r="A808" s="185"/>
      <c r="B808" s="75" t="s">
        <v>234</v>
      </c>
      <c r="D808" s="17"/>
      <c r="E808" s="17"/>
      <c r="F808" s="17"/>
      <c r="G808" s="17"/>
      <c r="H808" s="19"/>
      <c r="I808" s="74"/>
      <c r="J808" s="21"/>
      <c r="L808" s="191"/>
    </row>
    <row r="809" ht="15.75" customHeight="1">
      <c r="A809" s="185" t="s">
        <v>14</v>
      </c>
      <c r="B809" s="17" t="s">
        <v>150</v>
      </c>
      <c r="F809" s="17"/>
      <c r="G809" s="37">
        <v>0.3819444444444444</v>
      </c>
      <c r="H809" s="31"/>
      <c r="I809" s="77"/>
      <c r="J809" s="21">
        <v>32.62</v>
      </c>
      <c r="K809" s="273"/>
      <c r="L809" s="191"/>
    </row>
    <row r="810" ht="15.75" customHeight="1">
      <c r="A810" s="32"/>
      <c r="H810" s="31"/>
      <c r="I810" s="77"/>
      <c r="J810" s="21"/>
      <c r="L810" s="191"/>
    </row>
    <row r="811" ht="15.75" customHeight="1">
      <c r="A811" s="32"/>
      <c r="B811" s="17" t="s">
        <v>23</v>
      </c>
      <c r="H811" s="19">
        <v>0.4236111111111111</v>
      </c>
      <c r="I811" s="74"/>
      <c r="J811" s="27">
        <v>13.3</v>
      </c>
      <c r="L811" s="191"/>
    </row>
    <row r="812" ht="15.75" customHeight="1">
      <c r="A812" s="32"/>
      <c r="B812" s="17"/>
      <c r="H812" s="19"/>
      <c r="I812" s="74"/>
      <c r="J812" s="21"/>
    </row>
    <row r="813" ht="15.75" customHeight="1">
      <c r="A813" s="32"/>
      <c r="B813" s="17"/>
      <c r="D813" s="18" t="s">
        <v>235</v>
      </c>
      <c r="H813" s="19"/>
      <c r="I813" s="74"/>
      <c r="J813" s="21"/>
      <c r="L813" s="272"/>
    </row>
    <row r="814" ht="15.75" customHeight="1">
      <c r="A814" s="185"/>
      <c r="B814" s="17"/>
      <c r="D814" s="17"/>
      <c r="E814" s="17"/>
      <c r="F814" s="17"/>
      <c r="G814" s="17"/>
      <c r="H814" s="37"/>
      <c r="I814" s="117"/>
      <c r="J814" s="21"/>
      <c r="L814" s="272"/>
    </row>
    <row r="815" ht="15.75" customHeight="1">
      <c r="A815" s="185"/>
      <c r="B815" s="211"/>
      <c r="D815" s="11" t="s">
        <v>3</v>
      </c>
      <c r="F815" s="11" t="s">
        <v>229</v>
      </c>
      <c r="G815" s="17"/>
      <c r="H815" s="37"/>
      <c r="I815" s="117"/>
      <c r="J815" s="21"/>
      <c r="K815" s="25" t="s">
        <v>236</v>
      </c>
      <c r="L815" s="272"/>
    </row>
    <row r="816" ht="15.75" customHeight="1">
      <c r="A816" s="185"/>
      <c r="B816" s="17" t="s">
        <v>9</v>
      </c>
      <c r="D816" s="17"/>
      <c r="E816" s="17"/>
      <c r="F816" s="17"/>
      <c r="G816" s="17"/>
      <c r="H816" s="19">
        <f>H817-TIME(,3,)</f>
        <v>0.6368055556</v>
      </c>
      <c r="I816" s="74"/>
      <c r="J816" s="21"/>
      <c r="L816" s="272"/>
    </row>
    <row r="817" ht="15.75" customHeight="1">
      <c r="A817" s="185"/>
      <c r="B817" s="17" t="s">
        <v>11</v>
      </c>
      <c r="D817" s="17"/>
      <c r="E817" s="17"/>
      <c r="F817" s="17"/>
      <c r="G817" s="17"/>
      <c r="H817" s="19">
        <v>0.6388888888888888</v>
      </c>
      <c r="I817" s="74"/>
      <c r="J817" s="21"/>
      <c r="L817" s="272"/>
    </row>
    <row r="818" ht="15.75" customHeight="1">
      <c r="A818" s="185"/>
      <c r="B818" s="211"/>
      <c r="D818" s="211"/>
      <c r="E818" s="211"/>
      <c r="F818" s="17"/>
      <c r="G818" s="17"/>
      <c r="H818" s="37"/>
      <c r="I818" s="117"/>
      <c r="J818" s="21"/>
      <c r="L818" s="272"/>
    </row>
    <row r="819" ht="15.75" customHeight="1">
      <c r="A819" s="185" t="s">
        <v>99</v>
      </c>
      <c r="B819" s="17" t="s">
        <v>150</v>
      </c>
      <c r="D819" s="17"/>
      <c r="E819" s="17"/>
      <c r="F819" s="17"/>
      <c r="G819" s="17"/>
      <c r="H819" s="19">
        <v>0.675</v>
      </c>
      <c r="I819" s="74"/>
      <c r="J819" s="27">
        <v>23.3</v>
      </c>
      <c r="L819" s="272"/>
    </row>
    <row r="820" ht="15.75" customHeight="1">
      <c r="A820" s="184"/>
      <c r="B820" s="75" t="s">
        <v>237</v>
      </c>
      <c r="D820" s="10"/>
      <c r="E820" s="10"/>
      <c r="F820" s="17"/>
      <c r="G820" s="10"/>
      <c r="H820" s="37">
        <v>0.6923611111111111</v>
      </c>
      <c r="I820" s="117"/>
      <c r="J820" s="21"/>
      <c r="L820" s="272"/>
    </row>
    <row r="821" ht="15.75" customHeight="1">
      <c r="A821" s="185"/>
      <c r="B821" s="75" t="s">
        <v>234</v>
      </c>
      <c r="G821" s="274"/>
      <c r="H821" s="31"/>
      <c r="I821" s="77"/>
      <c r="J821" s="21"/>
      <c r="L821" s="272"/>
    </row>
    <row r="822" ht="15.75" customHeight="1">
      <c r="A822" s="184"/>
      <c r="B822" s="17" t="s">
        <v>56</v>
      </c>
      <c r="D822" s="10"/>
      <c r="E822" s="10"/>
      <c r="F822" s="10"/>
      <c r="G822" s="37">
        <v>0.7534722222222222</v>
      </c>
      <c r="H822" s="19"/>
      <c r="I822" s="74"/>
      <c r="J822" s="21">
        <v>32.15</v>
      </c>
      <c r="L822" s="272"/>
    </row>
    <row r="823" ht="15.75" customHeight="1">
      <c r="A823" s="184"/>
      <c r="B823" s="17"/>
      <c r="D823" s="10"/>
      <c r="E823" s="10"/>
      <c r="F823" s="10"/>
      <c r="G823" s="37"/>
      <c r="H823" s="19"/>
      <c r="I823" s="74"/>
      <c r="J823" s="21"/>
      <c r="L823" s="272"/>
    </row>
    <row r="824" ht="15.75" customHeight="1">
      <c r="A824" s="184"/>
      <c r="B824" s="17" t="s">
        <v>123</v>
      </c>
      <c r="D824" s="10"/>
      <c r="E824" s="10"/>
      <c r="F824" s="10"/>
      <c r="G824" s="10"/>
      <c r="H824" s="19">
        <v>0.7868055555555555</v>
      </c>
      <c r="I824" s="74"/>
      <c r="J824" s="27">
        <v>22.1</v>
      </c>
      <c r="L824" s="272"/>
    </row>
    <row r="825" ht="15.75" customHeight="1">
      <c r="A825" s="16"/>
      <c r="B825" s="10"/>
      <c r="C825" s="17"/>
      <c r="D825" s="10"/>
      <c r="E825" s="10"/>
      <c r="F825" s="10"/>
      <c r="G825" s="10"/>
      <c r="H825" s="19"/>
      <c r="I825" s="74"/>
      <c r="J825" s="21"/>
      <c r="L825" s="272"/>
    </row>
    <row r="826" ht="15.75" customHeight="1">
      <c r="A826" s="16"/>
      <c r="B826" s="10"/>
      <c r="C826" s="17"/>
      <c r="D826" s="10"/>
      <c r="E826" s="10"/>
      <c r="F826" s="10"/>
      <c r="G826" s="39" t="s">
        <v>24</v>
      </c>
      <c r="H826" s="104">
        <f>H824-H804</f>
        <v>0.53125</v>
      </c>
      <c r="I826" s="41" t="s">
        <v>25</v>
      </c>
      <c r="J826" s="42">
        <f>J809+J822</f>
        <v>64.77</v>
      </c>
      <c r="L826" s="272"/>
    </row>
    <row r="827" ht="15.75" customHeight="1">
      <c r="A827" s="16"/>
      <c r="B827" s="10"/>
      <c r="C827" s="17"/>
      <c r="D827" s="10"/>
      <c r="E827" s="10"/>
      <c r="F827" s="10"/>
      <c r="G827" s="105" t="s">
        <v>26</v>
      </c>
      <c r="H827" s="106">
        <f>H816-H811</f>
        <v>0.2131944444</v>
      </c>
      <c r="I827" s="45" t="s">
        <v>27</v>
      </c>
      <c r="J827" s="46">
        <f>J807+J811+J819+J824</f>
        <v>80.5</v>
      </c>
      <c r="L827" s="272"/>
    </row>
    <row r="828" ht="15.75" customHeight="1">
      <c r="A828" s="16"/>
      <c r="B828" s="10"/>
      <c r="C828" s="17"/>
      <c r="D828" s="10"/>
      <c r="E828" s="10"/>
      <c r="F828" s="10"/>
      <c r="G828" s="107" t="s">
        <v>28</v>
      </c>
      <c r="H828" s="108">
        <f>H826-H827</f>
        <v>0.3180555556</v>
      </c>
      <c r="I828" s="52" t="s">
        <v>29</v>
      </c>
      <c r="J828" s="53">
        <f>SUM(J826:J827)</f>
        <v>145.27</v>
      </c>
      <c r="L828" s="272"/>
    </row>
    <row r="829" ht="15.75" customHeight="1">
      <c r="A829" s="54" t="s">
        <v>30</v>
      </c>
      <c r="B829" s="55"/>
      <c r="C829" s="55"/>
      <c r="D829" s="55"/>
      <c r="E829" s="55"/>
      <c r="F829" s="55"/>
      <c r="G829" s="55"/>
      <c r="H829" s="55"/>
      <c r="I829" s="55"/>
      <c r="J829" s="56"/>
      <c r="L829" s="272"/>
    </row>
    <row r="830" ht="15.75" customHeight="1">
      <c r="A830" s="57" t="s">
        <v>31</v>
      </c>
      <c r="B830" s="58"/>
      <c r="C830" s="58"/>
      <c r="D830" s="58"/>
      <c r="E830" s="58"/>
      <c r="F830" s="58"/>
      <c r="G830" s="58"/>
      <c r="H830" s="58"/>
      <c r="I830" s="58"/>
      <c r="J830" s="59"/>
      <c r="L830" s="272"/>
    </row>
    <row r="831" ht="15.75" customHeight="1">
      <c r="A831" s="60" t="s">
        <v>32</v>
      </c>
      <c r="B831" s="61"/>
      <c r="C831" s="61"/>
      <c r="D831" s="61"/>
      <c r="E831" s="61"/>
      <c r="F831" s="61"/>
      <c r="G831" s="61"/>
      <c r="H831" s="61"/>
      <c r="I831" s="61"/>
      <c r="J831" s="62"/>
      <c r="L831" s="272"/>
    </row>
    <row r="832" ht="15.75" customHeight="1">
      <c r="A832" s="63" t="s">
        <v>33</v>
      </c>
      <c r="B832" s="64"/>
      <c r="C832" s="64"/>
      <c r="D832" s="64"/>
      <c r="E832" s="64"/>
      <c r="F832" s="64"/>
      <c r="G832" s="64"/>
      <c r="H832" s="64"/>
      <c r="I832" s="64"/>
      <c r="J832" s="65"/>
      <c r="L832" s="272"/>
    </row>
    <row r="833" ht="15.75" customHeight="1">
      <c r="A833" s="69" t="s">
        <v>238</v>
      </c>
      <c r="B833" s="2"/>
      <c r="C833" s="2"/>
      <c r="D833" s="2"/>
      <c r="E833" s="2"/>
      <c r="F833" s="2"/>
      <c r="G833" s="2"/>
      <c r="H833" s="2"/>
      <c r="I833" s="2"/>
      <c r="J833" s="3"/>
      <c r="L833" s="272"/>
    </row>
    <row r="834" ht="15.75" customHeight="1">
      <c r="A834" s="275" t="s">
        <v>239</v>
      </c>
      <c r="B834" s="2"/>
      <c r="C834" s="2"/>
      <c r="D834" s="2"/>
      <c r="E834" s="2"/>
      <c r="F834" s="2"/>
      <c r="G834" s="2"/>
      <c r="H834" s="2"/>
      <c r="I834" s="2"/>
      <c r="J834" s="3"/>
      <c r="L834" s="272"/>
    </row>
    <row r="835" ht="15.75" customHeight="1">
      <c r="A835" s="276" t="s">
        <v>2</v>
      </c>
      <c r="B835" s="277"/>
      <c r="C835" s="277"/>
      <c r="D835" s="214" t="s">
        <v>3</v>
      </c>
      <c r="E835" s="17"/>
      <c r="F835" s="214" t="s">
        <v>240</v>
      </c>
      <c r="G835" s="278"/>
      <c r="H835" s="279"/>
      <c r="I835" s="280"/>
      <c r="J835" s="281" t="s">
        <v>2</v>
      </c>
      <c r="L835" s="272"/>
    </row>
    <row r="836" ht="15.75" customHeight="1">
      <c r="A836" s="276" t="s">
        <v>2</v>
      </c>
      <c r="B836" s="277"/>
      <c r="C836" s="277"/>
      <c r="D836" s="279"/>
      <c r="E836" s="279"/>
      <c r="F836" s="277"/>
      <c r="G836" s="279"/>
      <c r="H836" s="17" t="s">
        <v>7</v>
      </c>
      <c r="I836" s="18" t="s">
        <v>8</v>
      </c>
      <c r="J836" s="281" t="s">
        <v>2</v>
      </c>
      <c r="K836" s="4"/>
      <c r="L836" s="272"/>
    </row>
    <row r="837" ht="15.75" customHeight="1">
      <c r="A837" s="95"/>
      <c r="B837" s="96" t="s">
        <v>68</v>
      </c>
      <c r="C837" s="96"/>
      <c r="D837" s="96"/>
      <c r="E837" s="282"/>
      <c r="F837" s="96"/>
      <c r="G837" s="96"/>
      <c r="H837" s="96"/>
      <c r="I837" s="283">
        <f>I838-TIME(,8,)</f>
        <v>0.2722222222</v>
      </c>
      <c r="J837" s="284" t="s">
        <v>2</v>
      </c>
      <c r="K837" s="15" t="s">
        <v>241</v>
      </c>
      <c r="L837" s="272"/>
    </row>
    <row r="838" ht="15.75" customHeight="1">
      <c r="A838" s="95"/>
      <c r="B838" s="96" t="s">
        <v>69</v>
      </c>
      <c r="C838" s="96"/>
      <c r="D838" s="96"/>
      <c r="E838" s="282"/>
      <c r="F838" s="96"/>
      <c r="G838" s="96"/>
      <c r="H838" s="96"/>
      <c r="I838" s="283">
        <v>0.2777777777777778</v>
      </c>
      <c r="J838" s="284" t="s">
        <v>2</v>
      </c>
      <c r="K838" s="4"/>
      <c r="L838" s="272"/>
    </row>
    <row r="839" ht="15.75" customHeight="1">
      <c r="A839" s="94"/>
      <c r="B839" s="96"/>
      <c r="C839" s="96"/>
      <c r="D839" s="96"/>
      <c r="E839" s="282"/>
      <c r="F839" s="96"/>
      <c r="G839" s="96"/>
      <c r="H839" s="96"/>
      <c r="I839" s="285"/>
      <c r="J839" s="284" t="s">
        <v>2</v>
      </c>
      <c r="L839" s="272"/>
    </row>
    <row r="840" ht="15.75" customHeight="1">
      <c r="A840" s="94" t="s">
        <v>242</v>
      </c>
      <c r="B840" s="96" t="s">
        <v>243</v>
      </c>
      <c r="C840" s="96"/>
      <c r="D840" s="96"/>
      <c r="E840" s="282"/>
      <c r="F840" s="96"/>
      <c r="G840" s="96"/>
      <c r="H840" s="96"/>
      <c r="I840" s="283">
        <v>0.3090277777777778</v>
      </c>
      <c r="J840" s="284" t="s">
        <v>2</v>
      </c>
      <c r="K840" s="10"/>
    </row>
    <row r="841" ht="15.75" customHeight="1">
      <c r="A841" s="95"/>
      <c r="B841" s="286"/>
      <c r="C841" s="96"/>
      <c r="D841" s="96"/>
      <c r="E841" s="282"/>
      <c r="F841" s="96"/>
      <c r="G841" s="96"/>
      <c r="H841" s="96"/>
      <c r="I841" s="285"/>
      <c r="J841" s="284" t="s">
        <v>2</v>
      </c>
      <c r="K841" s="10"/>
    </row>
    <row r="842" ht="15.75" customHeight="1">
      <c r="A842" s="94"/>
      <c r="B842" s="286" t="s">
        <v>244</v>
      </c>
      <c r="C842" s="286"/>
      <c r="D842" s="286"/>
      <c r="E842" s="282"/>
      <c r="F842" s="286"/>
      <c r="G842" s="96"/>
      <c r="H842" s="96"/>
      <c r="I842" s="98"/>
      <c r="J842" s="284" t="s">
        <v>2</v>
      </c>
      <c r="K842" s="10"/>
    </row>
    <row r="843" ht="15.75" customHeight="1">
      <c r="A843" s="94"/>
      <c r="B843" s="96"/>
      <c r="C843" s="96"/>
      <c r="D843" s="96"/>
      <c r="E843" s="282"/>
      <c r="F843" s="96"/>
      <c r="G843" s="96"/>
      <c r="H843" s="96"/>
      <c r="I843" s="98"/>
      <c r="J843" s="284" t="s">
        <v>2</v>
      </c>
      <c r="K843" s="10"/>
    </row>
    <row r="844" ht="15.75" customHeight="1">
      <c r="A844" s="94" t="s">
        <v>245</v>
      </c>
      <c r="B844" s="96" t="s">
        <v>226</v>
      </c>
      <c r="C844" s="96"/>
      <c r="D844" s="96"/>
      <c r="E844" s="282"/>
      <c r="F844" s="96"/>
      <c r="G844" s="96"/>
      <c r="H844" s="96"/>
      <c r="I844" s="283">
        <v>0.37152777777777773</v>
      </c>
      <c r="J844" s="284" t="s">
        <v>2</v>
      </c>
      <c r="K844" s="10"/>
    </row>
    <row r="845" ht="15.75" customHeight="1">
      <c r="A845" s="94"/>
      <c r="B845" s="96"/>
      <c r="C845" s="96"/>
      <c r="D845" s="96"/>
      <c r="E845" s="282"/>
      <c r="F845" s="96"/>
      <c r="G845" s="96"/>
      <c r="H845" s="96"/>
      <c r="I845" s="98"/>
      <c r="J845" s="284" t="s">
        <v>2</v>
      </c>
      <c r="K845" s="10"/>
    </row>
    <row r="846" ht="15.75" customHeight="1">
      <c r="A846" s="94"/>
      <c r="B846" s="96" t="s">
        <v>81</v>
      </c>
      <c r="C846" s="96"/>
      <c r="D846" s="96"/>
      <c r="E846" s="282"/>
      <c r="F846" s="96"/>
      <c r="G846" s="97"/>
      <c r="H846" s="287">
        <v>0.4236111111111111</v>
      </c>
      <c r="I846" s="282"/>
      <c r="J846" s="284" t="s">
        <v>2</v>
      </c>
      <c r="K846" s="10"/>
    </row>
    <row r="847" ht="15.75" customHeight="1">
      <c r="A847" s="94"/>
      <c r="B847" s="96"/>
      <c r="C847" s="96"/>
      <c r="D847" s="96"/>
      <c r="E847" s="282"/>
      <c r="F847" s="96"/>
      <c r="G847" s="96"/>
      <c r="H847" s="96"/>
      <c r="I847" s="285"/>
      <c r="J847" s="284" t="s">
        <v>2</v>
      </c>
      <c r="K847" s="10"/>
    </row>
    <row r="848" ht="15.75" customHeight="1">
      <c r="A848" s="94"/>
      <c r="B848" s="96" t="s">
        <v>23</v>
      </c>
      <c r="C848" s="96"/>
      <c r="D848" s="96"/>
      <c r="E848" s="282"/>
      <c r="F848" s="96"/>
      <c r="G848" s="96"/>
      <c r="H848" s="96"/>
      <c r="I848" s="283">
        <v>0.4479166666666667</v>
      </c>
      <c r="J848" s="284" t="s">
        <v>2</v>
      </c>
      <c r="K848" s="10"/>
    </row>
    <row r="849" ht="15.75" customHeight="1">
      <c r="A849" s="95"/>
      <c r="B849" s="97"/>
      <c r="C849" s="97"/>
      <c r="D849" s="97"/>
      <c r="E849" s="282"/>
      <c r="F849" s="97"/>
      <c r="G849" s="97"/>
      <c r="H849" s="97"/>
      <c r="I849" s="288"/>
      <c r="J849" s="289" t="s">
        <v>2</v>
      </c>
      <c r="K849" s="10"/>
    </row>
    <row r="850" ht="15.75" customHeight="1">
      <c r="A850" s="95"/>
      <c r="B850" s="97"/>
      <c r="C850" s="97"/>
      <c r="D850" s="97"/>
      <c r="E850" s="285" t="s">
        <v>42</v>
      </c>
      <c r="F850" s="97"/>
      <c r="G850" s="97"/>
      <c r="H850" s="97"/>
      <c r="I850" s="288"/>
      <c r="J850" s="289"/>
      <c r="K850" s="10"/>
    </row>
    <row r="851" ht="15.75" customHeight="1">
      <c r="A851" s="95"/>
      <c r="B851" s="96"/>
      <c r="C851" s="282"/>
      <c r="D851" s="96"/>
      <c r="E851" s="282"/>
      <c r="F851" s="96"/>
      <c r="G851" s="96"/>
      <c r="H851" s="96"/>
      <c r="I851" s="285"/>
      <c r="J851" s="289" t="s">
        <v>2</v>
      </c>
      <c r="K851" s="10"/>
    </row>
    <row r="852" ht="15.75" customHeight="1">
      <c r="A852" s="95"/>
      <c r="B852" s="96"/>
      <c r="C852" s="96"/>
      <c r="D852" s="290" t="s">
        <v>3</v>
      </c>
      <c r="E852" s="96"/>
      <c r="F852" s="290" t="s">
        <v>240</v>
      </c>
      <c r="G852" s="96"/>
      <c r="H852" s="96"/>
      <c r="I852" s="285"/>
      <c r="J852" s="289" t="s">
        <v>2</v>
      </c>
      <c r="K852" s="291" t="s">
        <v>246</v>
      </c>
    </row>
    <row r="853" ht="15.75" customHeight="1">
      <c r="A853" s="95"/>
      <c r="B853" s="96" t="s">
        <v>68</v>
      </c>
      <c r="C853" s="96"/>
      <c r="D853" s="96"/>
      <c r="E853" s="282"/>
      <c r="F853" s="96"/>
      <c r="G853" s="96"/>
      <c r="H853" s="96"/>
      <c r="I853" s="283">
        <f>I854-TIME(,3,)</f>
        <v>0.6645833333</v>
      </c>
      <c r="J853" s="284" t="s">
        <v>2</v>
      </c>
      <c r="K853" s="10"/>
    </row>
    <row r="854" ht="15.75" customHeight="1">
      <c r="A854" s="95"/>
      <c r="B854" s="96" t="s">
        <v>69</v>
      </c>
      <c r="C854" s="96"/>
      <c r="D854" s="96"/>
      <c r="E854" s="282"/>
      <c r="F854" s="96"/>
      <c r="G854" s="96"/>
      <c r="H854" s="96"/>
      <c r="I854" s="283">
        <v>0.6666666666666666</v>
      </c>
      <c r="J854" s="284" t="s">
        <v>2</v>
      </c>
      <c r="K854" s="10"/>
    </row>
    <row r="855" ht="15.75" customHeight="1">
      <c r="A855" s="95"/>
      <c r="B855" s="96"/>
      <c r="C855" s="96"/>
      <c r="D855" s="96"/>
      <c r="E855" s="282"/>
      <c r="F855" s="96"/>
      <c r="G855" s="96"/>
      <c r="H855" s="96"/>
      <c r="I855" s="285"/>
      <c r="J855" s="284" t="s">
        <v>2</v>
      </c>
      <c r="K855" s="10"/>
    </row>
    <row r="856" ht="15.75" customHeight="1">
      <c r="A856" s="292"/>
      <c r="B856" s="96"/>
      <c r="C856" s="96"/>
      <c r="D856" s="96"/>
      <c r="E856" s="282"/>
      <c r="F856" s="96"/>
      <c r="G856" s="96"/>
      <c r="H856" s="96"/>
      <c r="I856" s="285"/>
      <c r="J856" s="284" t="s">
        <v>2</v>
      </c>
      <c r="K856" s="10"/>
    </row>
    <row r="857" ht="15.75" customHeight="1">
      <c r="A857" s="94" t="s">
        <v>247</v>
      </c>
      <c r="B857" s="96" t="s">
        <v>70</v>
      </c>
      <c r="C857" s="96"/>
      <c r="D857" s="96"/>
      <c r="E857" s="282"/>
      <c r="F857" s="96"/>
      <c r="G857" s="96"/>
      <c r="H857" s="96"/>
      <c r="I857" s="283">
        <v>0.6993055555555556</v>
      </c>
      <c r="J857" s="284" t="s">
        <v>2</v>
      </c>
      <c r="K857" s="10"/>
    </row>
    <row r="858" ht="15.75" customHeight="1">
      <c r="A858" s="292"/>
      <c r="B858" s="293"/>
      <c r="C858" s="293"/>
      <c r="D858" s="293"/>
      <c r="E858" s="282"/>
      <c r="F858" s="293"/>
      <c r="G858" s="293"/>
      <c r="H858" s="293"/>
      <c r="I858" s="294"/>
      <c r="J858" s="284" t="s">
        <v>2</v>
      </c>
      <c r="K858" s="10"/>
    </row>
    <row r="859" ht="15.75" customHeight="1">
      <c r="A859" s="292"/>
      <c r="B859" s="295" t="s">
        <v>46</v>
      </c>
      <c r="C859" s="293"/>
      <c r="D859" s="293"/>
      <c r="E859" s="282"/>
      <c r="F859" s="293"/>
      <c r="G859" s="293"/>
      <c r="H859" s="287">
        <v>0.782638888888889</v>
      </c>
      <c r="I859" s="282"/>
      <c r="J859" s="284" t="s">
        <v>2</v>
      </c>
      <c r="K859" s="10"/>
    </row>
    <row r="860" ht="15.75" customHeight="1">
      <c r="A860" s="95"/>
      <c r="B860" s="96"/>
      <c r="C860" s="96"/>
      <c r="D860" s="96"/>
      <c r="E860" s="282"/>
      <c r="F860" s="96"/>
      <c r="G860" s="96"/>
      <c r="H860" s="96"/>
      <c r="I860" s="285"/>
      <c r="J860" s="284" t="s">
        <v>2</v>
      </c>
      <c r="K860" s="10"/>
    </row>
    <row r="861" ht="15.75" customHeight="1">
      <c r="A861" s="95"/>
      <c r="B861" s="96" t="s">
        <v>23</v>
      </c>
      <c r="C861" s="96"/>
      <c r="D861" s="96"/>
      <c r="E861" s="282"/>
      <c r="F861" s="97"/>
      <c r="G861" s="97"/>
      <c r="H861" s="97"/>
      <c r="I861" s="283">
        <v>0.8069444444444445</v>
      </c>
      <c r="J861" s="284" t="s">
        <v>2</v>
      </c>
      <c r="K861" s="10"/>
    </row>
    <row r="862" ht="15.75" customHeight="1">
      <c r="A862" s="95" t="s">
        <v>2</v>
      </c>
      <c r="B862" s="97"/>
      <c r="C862" s="97"/>
      <c r="D862" s="97"/>
      <c r="E862" s="97"/>
      <c r="F862" s="97"/>
      <c r="G862" s="97"/>
      <c r="H862" s="97"/>
      <c r="I862" s="288"/>
      <c r="J862" s="284" t="s">
        <v>2</v>
      </c>
      <c r="K862" s="10"/>
    </row>
    <row r="863" ht="15.75" customHeight="1">
      <c r="A863" s="95" t="s">
        <v>2</v>
      </c>
      <c r="B863" s="97"/>
      <c r="C863" s="97"/>
      <c r="D863" s="97"/>
      <c r="E863" s="97"/>
      <c r="F863" s="97"/>
      <c r="G863" s="97"/>
      <c r="H863" s="296" t="s">
        <v>24</v>
      </c>
      <c r="I863" s="297" t="s">
        <v>2</v>
      </c>
      <c r="J863" s="298">
        <f>I861-I837</f>
        <v>0.5347222222</v>
      </c>
      <c r="K863" s="10"/>
    </row>
    <row r="864" ht="15.75" customHeight="1">
      <c r="A864" s="95" t="s">
        <v>2</v>
      </c>
      <c r="B864" s="97"/>
      <c r="C864" s="97"/>
      <c r="D864" s="97"/>
      <c r="E864" s="97"/>
      <c r="F864" s="97"/>
      <c r="G864" s="97"/>
      <c r="H864" s="299" t="s">
        <v>42</v>
      </c>
      <c r="I864" s="300" t="s">
        <v>2</v>
      </c>
      <c r="J864" s="301">
        <f>I853-I848</f>
        <v>0.2166666667</v>
      </c>
      <c r="K864" s="10"/>
    </row>
    <row r="865" ht="15.75" customHeight="1">
      <c r="A865" s="302" t="s">
        <v>2</v>
      </c>
      <c r="B865" s="303" t="s">
        <v>2</v>
      </c>
      <c r="C865" s="304" t="s">
        <v>2</v>
      </c>
      <c r="D865" s="303" t="s">
        <v>2</v>
      </c>
      <c r="E865" s="303" t="s">
        <v>2</v>
      </c>
      <c r="F865" s="303" t="s">
        <v>2</v>
      </c>
      <c r="G865" s="303" t="s">
        <v>2</v>
      </c>
      <c r="H865" s="305" t="s">
        <v>28</v>
      </c>
      <c r="I865" s="306" t="s">
        <v>2</v>
      </c>
      <c r="J865" s="307">
        <f>J863-J864</f>
        <v>0.3180555556</v>
      </c>
      <c r="K865" s="10"/>
    </row>
    <row r="866" ht="15.75" customHeight="1">
      <c r="A866" s="194" t="s">
        <v>248</v>
      </c>
      <c r="B866" s="308"/>
      <c r="C866" s="308"/>
      <c r="D866" s="308"/>
      <c r="E866" s="308"/>
      <c r="F866" s="308"/>
      <c r="G866" s="308"/>
      <c r="H866" s="308"/>
      <c r="I866" s="308"/>
      <c r="J866" s="14"/>
      <c r="K866" s="10"/>
    </row>
    <row r="867" ht="15.75" customHeight="1">
      <c r="A867" s="309" t="s">
        <v>249</v>
      </c>
      <c r="B867" s="2"/>
      <c r="C867" s="2"/>
      <c r="D867" s="2"/>
      <c r="E867" s="2"/>
      <c r="F867" s="2"/>
      <c r="G867" s="2"/>
      <c r="H867" s="2"/>
      <c r="I867" s="2"/>
      <c r="J867" s="3"/>
      <c r="K867" s="10"/>
    </row>
    <row r="868" ht="15.75" customHeight="1">
      <c r="A868" s="194" t="s">
        <v>250</v>
      </c>
      <c r="B868" s="308"/>
      <c r="C868" s="308"/>
      <c r="D868" s="308"/>
      <c r="E868" s="308"/>
      <c r="F868" s="308"/>
      <c r="G868" s="308"/>
      <c r="H868" s="308"/>
      <c r="I868" s="308"/>
      <c r="J868" s="14"/>
      <c r="K868" s="10"/>
    </row>
    <row r="869" ht="15.75" customHeight="1">
      <c r="A869" s="310" t="s">
        <v>32</v>
      </c>
      <c r="B869" s="311"/>
      <c r="C869" s="311"/>
      <c r="D869" s="311"/>
      <c r="E869" s="311"/>
      <c r="F869" s="311"/>
      <c r="G869" s="311"/>
      <c r="H869" s="311"/>
      <c r="I869" s="311"/>
      <c r="J869" s="312"/>
      <c r="K869" s="10"/>
    </row>
    <row r="870" ht="15.75" customHeight="1">
      <c r="A870" s="69" t="s">
        <v>0</v>
      </c>
      <c r="B870" s="2"/>
      <c r="C870" s="2"/>
      <c r="D870" s="2"/>
      <c r="E870" s="2"/>
      <c r="F870" s="2"/>
      <c r="G870" s="2"/>
      <c r="H870" s="2"/>
      <c r="I870" s="2"/>
      <c r="J870" s="3"/>
      <c r="K870" s="10"/>
    </row>
    <row r="871" ht="15.75" customHeight="1">
      <c r="A871" s="1" t="s">
        <v>251</v>
      </c>
      <c r="B871" s="2"/>
      <c r="C871" s="2"/>
      <c r="D871" s="2"/>
      <c r="E871" s="2"/>
      <c r="F871" s="2"/>
      <c r="G871" s="2"/>
      <c r="H871" s="2"/>
      <c r="I871" s="2"/>
      <c r="J871" s="3"/>
      <c r="K871" s="10"/>
    </row>
    <row r="872" ht="15.75" customHeight="1">
      <c r="A872" s="181"/>
      <c r="B872" s="182"/>
      <c r="C872" s="182"/>
      <c r="D872" s="182"/>
      <c r="E872" s="182"/>
      <c r="F872" s="182"/>
      <c r="G872" s="182"/>
      <c r="H872" s="268"/>
      <c r="I872" s="13" t="s">
        <v>5</v>
      </c>
      <c r="J872" s="14"/>
      <c r="K872" s="10"/>
    </row>
    <row r="873" ht="15.75" customHeight="1">
      <c r="A873" s="16"/>
      <c r="B873" s="10"/>
      <c r="C873" s="10"/>
      <c r="D873" s="11" t="s">
        <v>3</v>
      </c>
      <c r="F873" s="11" t="s">
        <v>252</v>
      </c>
      <c r="G873" s="10"/>
      <c r="H873" s="19"/>
      <c r="I873" s="313"/>
      <c r="J873" s="21"/>
      <c r="K873" s="291" t="s">
        <v>253</v>
      </c>
    </row>
    <row r="874" ht="15.75" customHeight="1">
      <c r="A874" s="16"/>
      <c r="B874" s="10"/>
      <c r="C874" s="10"/>
      <c r="D874" s="18"/>
      <c r="E874" s="10"/>
      <c r="F874" s="18"/>
      <c r="G874" s="18" t="s">
        <v>89</v>
      </c>
      <c r="H874" s="19" t="s">
        <v>8</v>
      </c>
      <c r="I874" s="72"/>
      <c r="J874" s="21"/>
      <c r="K874" s="10"/>
    </row>
    <row r="875" ht="15.75" customHeight="1">
      <c r="A875" s="16"/>
      <c r="B875" s="17" t="s">
        <v>254</v>
      </c>
      <c r="C875" s="17"/>
      <c r="D875" s="17"/>
      <c r="E875" s="17"/>
      <c r="F875" s="17"/>
      <c r="H875" s="19">
        <f>H876-TIME(,8,)</f>
        <v>0.2402777778</v>
      </c>
      <c r="I875" s="74"/>
      <c r="J875" s="21"/>
      <c r="K875" s="10"/>
    </row>
    <row r="876" ht="15.75" customHeight="1">
      <c r="A876" s="16"/>
      <c r="B876" s="17" t="s">
        <v>11</v>
      </c>
      <c r="D876" s="17"/>
      <c r="E876" s="17"/>
      <c r="F876" s="17"/>
      <c r="H876" s="19">
        <v>0.24583333333333332</v>
      </c>
      <c r="I876" s="74"/>
      <c r="J876" s="21"/>
      <c r="K876" s="10"/>
    </row>
    <row r="877" ht="15.75" customHeight="1">
      <c r="A877" s="16"/>
      <c r="H877" s="19"/>
      <c r="I877" s="74"/>
      <c r="J877" s="21"/>
      <c r="K877" s="10"/>
    </row>
    <row r="878" ht="15.75" customHeight="1">
      <c r="A878" s="16" t="s">
        <v>255</v>
      </c>
      <c r="B878" s="17" t="s">
        <v>256</v>
      </c>
      <c r="H878" s="19">
        <v>0.29444444444444445</v>
      </c>
      <c r="I878" s="74"/>
      <c r="J878" s="27">
        <v>41.2</v>
      </c>
      <c r="K878" s="10"/>
    </row>
    <row r="879" ht="15.75" customHeight="1">
      <c r="A879" s="269"/>
      <c r="B879" s="17"/>
      <c r="H879" s="314"/>
      <c r="I879" s="239"/>
      <c r="J879" s="21"/>
      <c r="K879" s="10"/>
    </row>
    <row r="880" ht="15.75" customHeight="1">
      <c r="A880" s="16"/>
      <c r="B880" s="17" t="s">
        <v>257</v>
      </c>
      <c r="G880" s="37"/>
      <c r="H880" s="172">
        <v>0.32569444444444445</v>
      </c>
      <c r="I880" s="315"/>
      <c r="J880" s="21"/>
      <c r="K880" s="10"/>
    </row>
    <row r="881" ht="15.75" customHeight="1">
      <c r="A881" s="269"/>
      <c r="H881" s="31"/>
      <c r="I881" s="77"/>
      <c r="J881" s="21"/>
      <c r="K881" s="10"/>
    </row>
    <row r="882" ht="15.75" customHeight="1">
      <c r="A882" s="269"/>
      <c r="B882" s="17" t="s">
        <v>258</v>
      </c>
      <c r="C882" s="191"/>
      <c r="D882" s="17"/>
      <c r="G882" s="37">
        <v>0.36180555555555555</v>
      </c>
      <c r="H882" s="31"/>
      <c r="I882" s="77"/>
      <c r="J882" s="21">
        <v>23.7</v>
      </c>
      <c r="K882" s="10"/>
    </row>
    <row r="883" ht="15.75" customHeight="1">
      <c r="A883" s="16"/>
      <c r="B883" s="17"/>
      <c r="C883" s="17"/>
      <c r="D883" s="17"/>
      <c r="E883" s="17"/>
      <c r="F883" s="17"/>
      <c r="G883" s="17"/>
      <c r="H883" s="37"/>
      <c r="I883" s="117"/>
      <c r="J883" s="21"/>
      <c r="K883" s="10"/>
    </row>
    <row r="884" ht="15.75" customHeight="1">
      <c r="A884" s="16"/>
      <c r="B884" s="17" t="s">
        <v>23</v>
      </c>
      <c r="H884" s="19">
        <v>0.40347222222222223</v>
      </c>
      <c r="I884" s="74"/>
      <c r="J884" s="27">
        <v>6.2</v>
      </c>
      <c r="K884" s="10"/>
    </row>
    <row r="885" ht="15.75" customHeight="1">
      <c r="A885" s="16"/>
      <c r="B885" s="17"/>
      <c r="H885" s="19"/>
      <c r="I885" s="74"/>
      <c r="J885" s="21"/>
      <c r="K885" s="10"/>
    </row>
    <row r="886" ht="15.75" customHeight="1">
      <c r="A886" s="16"/>
      <c r="B886" s="17"/>
      <c r="D886" s="18" t="s">
        <v>42</v>
      </c>
      <c r="H886" s="19"/>
      <c r="I886" s="74"/>
      <c r="J886" s="21"/>
      <c r="K886" s="10"/>
    </row>
    <row r="887" ht="15.75" customHeight="1">
      <c r="A887" s="16"/>
      <c r="B887" s="17"/>
      <c r="H887" s="19"/>
      <c r="I887" s="74"/>
      <c r="J887" s="21"/>
      <c r="K887" s="10"/>
    </row>
    <row r="888" ht="15.75" customHeight="1">
      <c r="A888" s="16"/>
      <c r="B888" s="17"/>
      <c r="D888" s="11" t="s">
        <v>3</v>
      </c>
      <c r="F888" s="11" t="s">
        <v>252</v>
      </c>
      <c r="H888" s="19"/>
      <c r="I888" s="74"/>
      <c r="J888" s="21"/>
      <c r="K888" s="291" t="s">
        <v>259</v>
      </c>
    </row>
    <row r="889" ht="15.75" customHeight="1">
      <c r="A889" s="16"/>
      <c r="B889" s="17"/>
      <c r="H889" s="19"/>
      <c r="I889" s="74"/>
      <c r="J889" s="21"/>
      <c r="K889" s="10"/>
    </row>
    <row r="890" ht="15.75" customHeight="1">
      <c r="A890" s="16"/>
      <c r="B890" s="17" t="s">
        <v>254</v>
      </c>
      <c r="C890" s="17"/>
      <c r="D890" s="17"/>
      <c r="E890" s="17"/>
      <c r="F890" s="17"/>
      <c r="H890" s="19">
        <f>H891-TIME(,3,)</f>
        <v>0.6090277778</v>
      </c>
      <c r="I890" s="74"/>
      <c r="J890" s="21"/>
      <c r="K890" s="10"/>
    </row>
    <row r="891" ht="15.75" customHeight="1">
      <c r="A891" s="16"/>
      <c r="B891" s="17" t="s">
        <v>11</v>
      </c>
      <c r="D891" s="17"/>
      <c r="E891" s="17"/>
      <c r="F891" s="17"/>
      <c r="H891" s="19">
        <v>0.6111111111111112</v>
      </c>
      <c r="I891" s="74"/>
      <c r="J891" s="21"/>
      <c r="K891" s="10"/>
    </row>
    <row r="892" ht="15.75" customHeight="1">
      <c r="A892" s="16"/>
      <c r="B892" s="17"/>
      <c r="H892" s="19"/>
      <c r="I892" s="74"/>
      <c r="J892" s="21"/>
      <c r="K892" s="10"/>
    </row>
    <row r="893" ht="15.75" customHeight="1">
      <c r="A893" s="16" t="s">
        <v>255</v>
      </c>
      <c r="B893" s="17" t="s">
        <v>260</v>
      </c>
      <c r="H893" s="19">
        <v>0.6354166666666666</v>
      </c>
      <c r="I893" s="74"/>
      <c r="J893" s="27">
        <v>5.8</v>
      </c>
      <c r="K893" s="10"/>
    </row>
    <row r="894" ht="15.75" customHeight="1">
      <c r="A894" s="16"/>
      <c r="B894" s="17"/>
      <c r="H894" s="19"/>
      <c r="I894" s="74"/>
      <c r="J894" s="21"/>
      <c r="K894" s="10"/>
    </row>
    <row r="895" ht="15.75" customHeight="1">
      <c r="A895" s="16" t="s">
        <v>14</v>
      </c>
      <c r="B895" s="17" t="s">
        <v>261</v>
      </c>
      <c r="G895" s="37">
        <v>0.7041666666666667</v>
      </c>
      <c r="H895" s="19"/>
      <c r="I895" s="74"/>
      <c r="J895" s="21">
        <v>23.7</v>
      </c>
      <c r="K895" s="10"/>
    </row>
    <row r="896" ht="15.75" customHeight="1">
      <c r="A896" s="16"/>
      <c r="B896" s="17"/>
      <c r="H896" s="19"/>
      <c r="I896" s="74"/>
      <c r="J896" s="21"/>
      <c r="K896" s="10"/>
    </row>
    <row r="897" ht="15.75" customHeight="1">
      <c r="A897" s="16"/>
      <c r="B897" s="17" t="s">
        <v>23</v>
      </c>
      <c r="H897" s="19">
        <v>0.7527777777777778</v>
      </c>
      <c r="I897" s="74"/>
      <c r="J897" s="27">
        <v>42.3</v>
      </c>
      <c r="K897" s="10"/>
    </row>
    <row r="898" ht="15.75" customHeight="1">
      <c r="A898" s="16"/>
      <c r="B898" s="17"/>
      <c r="C898" s="211"/>
      <c r="D898" s="211"/>
      <c r="E898" s="211"/>
      <c r="F898" s="17"/>
      <c r="G898" s="17"/>
      <c r="H898" s="37"/>
      <c r="I898" s="117"/>
      <c r="J898" s="21"/>
      <c r="K898" s="10"/>
    </row>
    <row r="899" ht="15.75" customHeight="1">
      <c r="A899" s="16"/>
      <c r="B899" s="10"/>
      <c r="C899" s="17"/>
      <c r="D899" s="10"/>
      <c r="E899" s="10"/>
      <c r="F899" s="10"/>
      <c r="G899" s="10"/>
      <c r="H899" s="19"/>
      <c r="I899" s="74"/>
      <c r="J899" s="21"/>
      <c r="K899" s="10"/>
    </row>
    <row r="900" ht="15.75" customHeight="1">
      <c r="A900" s="16"/>
      <c r="B900" s="10"/>
      <c r="C900" s="17"/>
      <c r="D900" s="10"/>
      <c r="E900" s="10"/>
      <c r="F900" s="10"/>
      <c r="G900" s="39" t="s">
        <v>24</v>
      </c>
      <c r="H900" s="104">
        <f>H897-H875</f>
        <v>0.5125</v>
      </c>
      <c r="I900" s="41" t="s">
        <v>25</v>
      </c>
      <c r="J900" s="42">
        <f>J895+J882</f>
        <v>47.4</v>
      </c>
      <c r="K900" s="10"/>
    </row>
    <row r="901" ht="15.75" customHeight="1">
      <c r="A901" s="16"/>
      <c r="B901" s="10"/>
      <c r="C901" s="17"/>
      <c r="D901" s="10"/>
      <c r="E901" s="10"/>
      <c r="F901" s="10"/>
      <c r="G901" s="105" t="s">
        <v>26</v>
      </c>
      <c r="H901" s="106">
        <f>H890-H884</f>
        <v>0.2055555556</v>
      </c>
      <c r="I901" s="45" t="s">
        <v>27</v>
      </c>
      <c r="J901" s="46">
        <f>J897+J893+J884+J878</f>
        <v>95.5</v>
      </c>
      <c r="K901" s="10"/>
    </row>
    <row r="902" ht="15.75" customHeight="1">
      <c r="A902" s="16"/>
      <c r="B902" s="10"/>
      <c r="C902" s="17"/>
      <c r="D902" s="10"/>
      <c r="E902" s="10"/>
      <c r="F902" s="10"/>
      <c r="G902" s="107" t="s">
        <v>28</v>
      </c>
      <c r="H902" s="108">
        <f>H900-H901</f>
        <v>0.3069444444</v>
      </c>
      <c r="I902" s="52" t="s">
        <v>29</v>
      </c>
      <c r="J902" s="53">
        <f>SUM(J900:J901)</f>
        <v>142.9</v>
      </c>
      <c r="K902" s="10"/>
    </row>
    <row r="903" ht="15.75" customHeight="1">
      <c r="A903" s="54" t="s">
        <v>30</v>
      </c>
      <c r="B903" s="55"/>
      <c r="C903" s="55"/>
      <c r="D903" s="55"/>
      <c r="E903" s="55"/>
      <c r="F903" s="55"/>
      <c r="G903" s="55"/>
      <c r="H903" s="55"/>
      <c r="I903" s="55"/>
      <c r="J903" s="56"/>
      <c r="K903" s="10"/>
    </row>
    <row r="904" ht="15.75" customHeight="1">
      <c r="A904" s="57" t="s">
        <v>31</v>
      </c>
      <c r="B904" s="58"/>
      <c r="C904" s="58"/>
      <c r="D904" s="58"/>
      <c r="E904" s="58"/>
      <c r="F904" s="58"/>
      <c r="G904" s="58"/>
      <c r="H904" s="58"/>
      <c r="I904" s="58"/>
      <c r="J904" s="59"/>
      <c r="K904" s="10"/>
    </row>
    <row r="905" ht="15.75" customHeight="1">
      <c r="A905" s="60" t="s">
        <v>32</v>
      </c>
      <c r="B905" s="61"/>
      <c r="C905" s="61"/>
      <c r="D905" s="61"/>
      <c r="E905" s="61"/>
      <c r="F905" s="61"/>
      <c r="G905" s="61"/>
      <c r="H905" s="61"/>
      <c r="I905" s="61"/>
      <c r="J905" s="62"/>
      <c r="K905" s="10"/>
    </row>
    <row r="906" ht="15.75" customHeight="1">
      <c r="A906" s="63" t="s">
        <v>33</v>
      </c>
      <c r="B906" s="64"/>
      <c r="C906" s="64"/>
      <c r="D906" s="64"/>
      <c r="E906" s="64"/>
      <c r="F906" s="64"/>
      <c r="G906" s="64"/>
      <c r="H906" s="64"/>
      <c r="I906" s="64"/>
      <c r="J906" s="65"/>
      <c r="K906" s="10"/>
    </row>
    <row r="907" ht="15.75" customHeight="1">
      <c r="A907" s="69" t="s">
        <v>0</v>
      </c>
      <c r="B907" s="2"/>
      <c r="C907" s="2"/>
      <c r="D907" s="2"/>
      <c r="E907" s="2"/>
      <c r="F907" s="2"/>
      <c r="G907" s="2"/>
      <c r="H907" s="2"/>
      <c r="I907" s="2"/>
      <c r="J907" s="3"/>
      <c r="K907" s="10"/>
    </row>
    <row r="908" ht="15.75" customHeight="1">
      <c r="A908" s="1" t="s">
        <v>262</v>
      </c>
      <c r="B908" s="2"/>
      <c r="C908" s="2"/>
      <c r="D908" s="2"/>
      <c r="E908" s="2"/>
      <c r="F908" s="2"/>
      <c r="G908" s="2"/>
      <c r="H908" s="2"/>
      <c r="I908" s="2"/>
      <c r="J908" s="3"/>
      <c r="K908" s="10"/>
    </row>
    <row r="909" ht="15.75" customHeight="1">
      <c r="A909" s="181"/>
      <c r="B909" s="182"/>
      <c r="C909" s="182"/>
      <c r="D909" s="182"/>
      <c r="E909" s="182"/>
      <c r="F909" s="182"/>
      <c r="G909" s="182"/>
      <c r="H909" s="268"/>
      <c r="I909" s="13" t="s">
        <v>5</v>
      </c>
      <c r="J909" s="14"/>
      <c r="K909" s="10"/>
    </row>
    <row r="910" ht="15.75" customHeight="1">
      <c r="A910" s="16"/>
      <c r="B910" s="10"/>
      <c r="C910" s="10"/>
      <c r="D910" s="11" t="s">
        <v>3</v>
      </c>
      <c r="F910" s="11" t="s">
        <v>263</v>
      </c>
      <c r="G910" s="10"/>
      <c r="H910" s="19"/>
      <c r="I910" s="313"/>
      <c r="J910" s="21"/>
      <c r="K910" s="10"/>
    </row>
    <row r="911" ht="15.75" customHeight="1">
      <c r="A911" s="16"/>
      <c r="B911" s="10"/>
      <c r="C911" s="10"/>
      <c r="D911" s="18"/>
      <c r="E911" s="10"/>
      <c r="F911" s="18"/>
      <c r="G911" s="18" t="s">
        <v>89</v>
      </c>
      <c r="H911" s="19" t="s">
        <v>8</v>
      </c>
      <c r="I911" s="72"/>
      <c r="J911" s="21"/>
      <c r="K911" s="10"/>
    </row>
    <row r="912" ht="15.75" customHeight="1">
      <c r="A912" s="16"/>
      <c r="B912" s="17" t="s">
        <v>254</v>
      </c>
      <c r="C912" s="17"/>
      <c r="D912" s="17"/>
      <c r="E912" s="17"/>
      <c r="F912" s="17"/>
      <c r="H912" s="19">
        <f>H913-TIME(,8,)</f>
        <v>0.2451388889</v>
      </c>
      <c r="I912" s="74"/>
      <c r="J912" s="21"/>
      <c r="K912" s="291" t="s">
        <v>264</v>
      </c>
    </row>
    <row r="913" ht="15.75" customHeight="1">
      <c r="A913" s="16"/>
      <c r="B913" s="17" t="s">
        <v>11</v>
      </c>
      <c r="D913" s="17"/>
      <c r="E913" s="17"/>
      <c r="F913" s="17"/>
      <c r="H913" s="19">
        <v>0.25069444444444444</v>
      </c>
      <c r="I913" s="74"/>
      <c r="J913" s="21"/>
      <c r="K913" s="10"/>
    </row>
    <row r="914" ht="15.75" customHeight="1">
      <c r="A914" s="16"/>
      <c r="H914" s="19"/>
      <c r="I914" s="74"/>
      <c r="J914" s="21"/>
      <c r="K914" s="10"/>
    </row>
    <row r="915" ht="15.75" customHeight="1">
      <c r="A915" s="16" t="s">
        <v>255</v>
      </c>
      <c r="B915" s="17" t="s">
        <v>256</v>
      </c>
      <c r="H915" s="19">
        <v>0.29930555555555555</v>
      </c>
      <c r="I915" s="74"/>
      <c r="J915" s="27">
        <v>41.2</v>
      </c>
      <c r="K915" s="10"/>
    </row>
    <row r="916" ht="15.75" customHeight="1">
      <c r="A916" s="269"/>
      <c r="B916" s="17"/>
      <c r="H916" s="314"/>
      <c r="I916" s="239"/>
      <c r="J916" s="21"/>
      <c r="K916" s="10"/>
    </row>
    <row r="917" ht="15.75" customHeight="1">
      <c r="A917" s="16"/>
      <c r="B917" s="10" t="s">
        <v>257</v>
      </c>
      <c r="G917" s="37"/>
      <c r="H917" s="172">
        <v>0.33055555555555555</v>
      </c>
      <c r="I917" s="315"/>
      <c r="J917" s="21"/>
      <c r="K917" s="10"/>
    </row>
    <row r="918" ht="15.75" customHeight="1">
      <c r="A918" s="269"/>
      <c r="H918" s="31"/>
      <c r="I918" s="77"/>
      <c r="J918" s="21"/>
      <c r="K918" s="10"/>
    </row>
    <row r="919" ht="15.75" customHeight="1">
      <c r="A919" s="269"/>
      <c r="B919" s="17" t="s">
        <v>265</v>
      </c>
      <c r="C919" s="191"/>
      <c r="D919" s="17"/>
      <c r="G919" s="37">
        <v>0.36666666666666664</v>
      </c>
      <c r="H919" s="31"/>
      <c r="I919" s="77"/>
      <c r="J919" s="21">
        <v>23.7</v>
      </c>
      <c r="K919" s="10"/>
    </row>
    <row r="920" ht="15.75" customHeight="1">
      <c r="A920" s="16"/>
      <c r="B920" s="17"/>
      <c r="C920" s="17"/>
      <c r="D920" s="17"/>
      <c r="E920" s="17"/>
      <c r="F920" s="17"/>
      <c r="G920" s="17"/>
      <c r="H920" s="37"/>
      <c r="I920" s="117"/>
      <c r="J920" s="21"/>
      <c r="K920" s="10"/>
    </row>
    <row r="921" ht="15.75" customHeight="1">
      <c r="A921" s="16"/>
      <c r="B921" s="17" t="s">
        <v>23</v>
      </c>
      <c r="H921" s="19">
        <v>0.4083333333333333</v>
      </c>
      <c r="I921" s="74"/>
      <c r="J921" s="27">
        <v>6.2</v>
      </c>
      <c r="K921" s="10"/>
    </row>
    <row r="922" ht="15.75" customHeight="1">
      <c r="A922" s="16"/>
      <c r="B922" s="17"/>
      <c r="H922" s="19"/>
      <c r="I922" s="74"/>
      <c r="J922" s="21"/>
      <c r="K922" s="10"/>
    </row>
    <row r="923" ht="15.75" customHeight="1">
      <c r="A923" s="16"/>
      <c r="B923" s="17"/>
      <c r="D923" s="18" t="s">
        <v>42</v>
      </c>
      <c r="H923" s="19"/>
      <c r="I923" s="74"/>
      <c r="J923" s="21"/>
      <c r="K923" s="10"/>
    </row>
    <row r="924" ht="15.75" customHeight="1">
      <c r="A924" s="16"/>
      <c r="B924" s="17"/>
      <c r="H924" s="19"/>
      <c r="I924" s="74"/>
      <c r="J924" s="21"/>
      <c r="K924" s="10"/>
    </row>
    <row r="925" ht="15.75" customHeight="1">
      <c r="A925" s="16"/>
      <c r="B925" s="17"/>
      <c r="D925" s="11" t="s">
        <v>3</v>
      </c>
      <c r="F925" s="11" t="s">
        <v>263</v>
      </c>
      <c r="H925" s="19"/>
      <c r="I925" s="74"/>
      <c r="J925" s="21"/>
      <c r="K925" s="10"/>
    </row>
    <row r="926" ht="15.75" customHeight="1">
      <c r="A926" s="16"/>
      <c r="B926" s="17"/>
      <c r="H926" s="19"/>
      <c r="I926" s="74"/>
      <c r="J926" s="21"/>
      <c r="K926" s="10"/>
    </row>
    <row r="927" ht="15.75" customHeight="1">
      <c r="A927" s="16"/>
      <c r="B927" s="17" t="s">
        <v>254</v>
      </c>
      <c r="C927" s="17"/>
      <c r="D927" s="17"/>
      <c r="E927" s="17"/>
      <c r="F927" s="17"/>
      <c r="H927" s="19">
        <f>H928-TIME(,3,)</f>
        <v>0.6194444444</v>
      </c>
      <c r="I927" s="74"/>
      <c r="J927" s="21"/>
      <c r="K927" s="291" t="s">
        <v>266</v>
      </c>
    </row>
    <row r="928" ht="15.75" customHeight="1">
      <c r="A928" s="16"/>
      <c r="B928" s="17" t="s">
        <v>11</v>
      </c>
      <c r="D928" s="17"/>
      <c r="E928" s="17"/>
      <c r="F928" s="17"/>
      <c r="H928" s="19">
        <v>0.6215277777777778</v>
      </c>
      <c r="I928" s="74"/>
      <c r="J928" s="21"/>
      <c r="K928" s="10"/>
    </row>
    <row r="929" ht="15.75" customHeight="1">
      <c r="A929" s="16"/>
      <c r="B929" s="17"/>
      <c r="H929" s="19"/>
      <c r="I929" s="74"/>
      <c r="J929" s="21"/>
      <c r="K929" s="10"/>
    </row>
    <row r="930" ht="15.75" customHeight="1">
      <c r="A930" s="16" t="s">
        <v>255</v>
      </c>
      <c r="B930" s="17" t="s">
        <v>260</v>
      </c>
      <c r="H930" s="19">
        <v>0.6458333333333334</v>
      </c>
      <c r="I930" s="74"/>
      <c r="J930" s="27">
        <v>5.8</v>
      </c>
      <c r="K930" s="10"/>
    </row>
    <row r="931" ht="15.75" customHeight="1">
      <c r="A931" s="16"/>
      <c r="B931" s="17"/>
      <c r="H931" s="19"/>
      <c r="I931" s="74"/>
      <c r="J931" s="21"/>
      <c r="K931" s="10"/>
    </row>
    <row r="932" ht="15.75" customHeight="1">
      <c r="A932" s="16" t="s">
        <v>14</v>
      </c>
      <c r="B932" s="17" t="s">
        <v>261</v>
      </c>
      <c r="G932" s="37">
        <v>0.7152777777777778</v>
      </c>
      <c r="H932" s="19"/>
      <c r="I932" s="74"/>
      <c r="J932" s="21">
        <v>23.7</v>
      </c>
      <c r="K932" s="10"/>
    </row>
    <row r="933" ht="15.75" customHeight="1">
      <c r="A933" s="16"/>
      <c r="B933" s="17"/>
      <c r="H933" s="19"/>
      <c r="I933" s="74"/>
      <c r="J933" s="21"/>
      <c r="K933" s="10"/>
    </row>
    <row r="934" ht="15.75" customHeight="1">
      <c r="A934" s="16"/>
      <c r="B934" s="17" t="s">
        <v>23</v>
      </c>
      <c r="H934" s="19">
        <v>0.7638888888888888</v>
      </c>
      <c r="I934" s="74"/>
      <c r="J934" s="27">
        <v>42.3</v>
      </c>
      <c r="K934" s="10"/>
    </row>
    <row r="935" ht="15.75" customHeight="1">
      <c r="A935" s="16"/>
      <c r="B935" s="17"/>
      <c r="C935" s="211"/>
      <c r="D935" s="211"/>
      <c r="E935" s="211"/>
      <c r="F935" s="17"/>
      <c r="G935" s="17"/>
      <c r="H935" s="37"/>
      <c r="I935" s="117"/>
      <c r="J935" s="21"/>
      <c r="K935" s="10"/>
    </row>
    <row r="936" ht="15.75" customHeight="1">
      <c r="A936" s="16"/>
      <c r="B936" s="10"/>
      <c r="C936" s="17"/>
      <c r="D936" s="10"/>
      <c r="E936" s="10"/>
      <c r="F936" s="10"/>
      <c r="G936" s="10"/>
      <c r="H936" s="19"/>
      <c r="I936" s="74"/>
      <c r="J936" s="21"/>
      <c r="K936" s="10"/>
    </row>
    <row r="937" ht="15.75" customHeight="1">
      <c r="A937" s="16"/>
      <c r="B937" s="10"/>
      <c r="C937" s="17"/>
      <c r="D937" s="10"/>
      <c r="E937" s="10"/>
      <c r="F937" s="10"/>
      <c r="G937" s="39" t="s">
        <v>24</v>
      </c>
      <c r="H937" s="104">
        <f>H934-H912</f>
        <v>0.51875</v>
      </c>
      <c r="I937" s="41" t="s">
        <v>25</v>
      </c>
      <c r="J937" s="42">
        <f>J932+J919</f>
        <v>47.4</v>
      </c>
      <c r="K937" s="10"/>
    </row>
    <row r="938" ht="15.75" customHeight="1">
      <c r="A938" s="16"/>
      <c r="B938" s="10"/>
      <c r="C938" s="17"/>
      <c r="D938" s="10"/>
      <c r="E938" s="10"/>
      <c r="F938" s="10"/>
      <c r="G938" s="105" t="s">
        <v>26</v>
      </c>
      <c r="H938" s="106">
        <f>H927-H921</f>
        <v>0.2111111111</v>
      </c>
      <c r="I938" s="45" t="s">
        <v>27</v>
      </c>
      <c r="J938" s="46">
        <f>J934+J930+J921+J915</f>
        <v>95.5</v>
      </c>
      <c r="K938" s="10"/>
    </row>
    <row r="939" ht="15.75" customHeight="1">
      <c r="A939" s="16"/>
      <c r="B939" s="10"/>
      <c r="C939" s="17"/>
      <c r="D939" s="10"/>
      <c r="E939" s="10"/>
      <c r="F939" s="10"/>
      <c r="G939" s="107" t="s">
        <v>28</v>
      </c>
      <c r="H939" s="108">
        <f>H937-H938</f>
        <v>0.3076388889</v>
      </c>
      <c r="I939" s="52" t="s">
        <v>29</v>
      </c>
      <c r="J939" s="53">
        <f>SUM(J937:J938)</f>
        <v>142.9</v>
      </c>
      <c r="K939" s="10"/>
    </row>
    <row r="940" ht="15.75" customHeight="1">
      <c r="A940" s="54" t="s">
        <v>30</v>
      </c>
      <c r="B940" s="55"/>
      <c r="C940" s="55"/>
      <c r="D940" s="55"/>
      <c r="E940" s="55"/>
      <c r="F940" s="55"/>
      <c r="G940" s="55"/>
      <c r="H940" s="55"/>
      <c r="I940" s="55"/>
      <c r="J940" s="56"/>
      <c r="K940" s="10"/>
    </row>
    <row r="941" ht="15.75" customHeight="1">
      <c r="A941" s="57" t="s">
        <v>31</v>
      </c>
      <c r="B941" s="58"/>
      <c r="C941" s="58"/>
      <c r="D941" s="58"/>
      <c r="E941" s="58"/>
      <c r="F941" s="58"/>
      <c r="G941" s="58"/>
      <c r="H941" s="58"/>
      <c r="I941" s="58"/>
      <c r="J941" s="59"/>
      <c r="K941" s="10"/>
    </row>
    <row r="942" ht="15.75" customHeight="1">
      <c r="A942" s="60" t="s">
        <v>32</v>
      </c>
      <c r="B942" s="61"/>
      <c r="C942" s="61"/>
      <c r="D942" s="61"/>
      <c r="E942" s="61"/>
      <c r="F942" s="61"/>
      <c r="G942" s="61"/>
      <c r="H942" s="61"/>
      <c r="I942" s="61"/>
      <c r="J942" s="62"/>
      <c r="K942" s="10"/>
    </row>
    <row r="943" ht="15.75" customHeight="1">
      <c r="A943" s="63" t="s">
        <v>33</v>
      </c>
      <c r="B943" s="64"/>
      <c r="C943" s="64"/>
      <c r="D943" s="64"/>
      <c r="E943" s="64"/>
      <c r="F943" s="64"/>
      <c r="G943" s="64"/>
      <c r="H943" s="64"/>
      <c r="I943" s="64"/>
      <c r="J943" s="65"/>
      <c r="K943" s="10"/>
    </row>
    <row r="944" ht="15.75" customHeight="1">
      <c r="A944" s="69" t="s">
        <v>0</v>
      </c>
      <c r="B944" s="2"/>
      <c r="C944" s="2"/>
      <c r="D944" s="2"/>
      <c r="E944" s="2"/>
      <c r="F944" s="2"/>
      <c r="G944" s="2"/>
      <c r="H944" s="2"/>
      <c r="I944" s="2"/>
      <c r="J944" s="3"/>
      <c r="K944" s="10"/>
    </row>
    <row r="945" ht="15.75" customHeight="1">
      <c r="A945" s="1" t="s">
        <v>267</v>
      </c>
      <c r="B945" s="2"/>
      <c r="C945" s="2"/>
      <c r="D945" s="2"/>
      <c r="E945" s="2"/>
      <c r="F945" s="2"/>
      <c r="G945" s="2"/>
      <c r="H945" s="2"/>
      <c r="I945" s="2"/>
      <c r="J945" s="3"/>
      <c r="K945" s="10"/>
    </row>
    <row r="946" ht="15.75" customHeight="1">
      <c r="A946" s="181"/>
      <c r="B946" s="182"/>
      <c r="C946" s="182"/>
      <c r="D946" s="182"/>
      <c r="E946" s="182"/>
      <c r="F946" s="182"/>
      <c r="G946" s="182"/>
      <c r="H946" s="268"/>
      <c r="I946" s="13" t="s">
        <v>5</v>
      </c>
      <c r="J946" s="14"/>
      <c r="K946" s="10"/>
    </row>
    <row r="947" ht="15.75" customHeight="1">
      <c r="A947" s="16"/>
      <c r="B947" s="10"/>
      <c r="C947" s="10"/>
      <c r="D947" s="11" t="s">
        <v>3</v>
      </c>
      <c r="F947" s="11" t="s">
        <v>268</v>
      </c>
      <c r="G947" s="10"/>
      <c r="H947" s="19"/>
      <c r="I947" s="313"/>
      <c r="J947" s="21"/>
      <c r="K947" s="10"/>
    </row>
    <row r="948" ht="15.75" customHeight="1">
      <c r="A948" s="16"/>
      <c r="B948" s="10"/>
      <c r="C948" s="10"/>
      <c r="D948" s="18"/>
      <c r="E948" s="10"/>
      <c r="F948" s="18"/>
      <c r="G948" s="18" t="s">
        <v>89</v>
      </c>
      <c r="H948" s="19" t="s">
        <v>8</v>
      </c>
      <c r="I948" s="72"/>
      <c r="J948" s="21"/>
      <c r="K948" s="10"/>
    </row>
    <row r="949" ht="15.75" customHeight="1">
      <c r="A949" s="16"/>
      <c r="B949" s="17" t="s">
        <v>254</v>
      </c>
      <c r="C949" s="17"/>
      <c r="D949" s="17"/>
      <c r="E949" s="17"/>
      <c r="F949" s="17"/>
      <c r="H949" s="19">
        <f>H950-TIME(,8,)</f>
        <v>0.2506944444</v>
      </c>
      <c r="I949" s="74"/>
      <c r="J949" s="21"/>
      <c r="K949" s="291" t="s">
        <v>269</v>
      </c>
    </row>
    <row r="950" ht="15.75" customHeight="1">
      <c r="A950" s="16"/>
      <c r="B950" s="17" t="s">
        <v>11</v>
      </c>
      <c r="D950" s="17"/>
      <c r="E950" s="17"/>
      <c r="F950" s="17"/>
      <c r="H950" s="19">
        <v>0.25625</v>
      </c>
      <c r="I950" s="74"/>
      <c r="J950" s="21"/>
      <c r="K950" s="10"/>
    </row>
    <row r="951" ht="15.75" customHeight="1">
      <c r="A951" s="16"/>
      <c r="H951" s="19"/>
      <c r="I951" s="74"/>
      <c r="J951" s="21"/>
      <c r="K951" s="10"/>
    </row>
    <row r="952" ht="15.75" customHeight="1">
      <c r="A952" s="16" t="s">
        <v>255</v>
      </c>
      <c r="B952" s="17" t="s">
        <v>256</v>
      </c>
      <c r="H952" s="19">
        <v>0.30486111111111114</v>
      </c>
      <c r="I952" s="74"/>
      <c r="J952" s="27">
        <v>41.2</v>
      </c>
      <c r="K952" s="10"/>
    </row>
    <row r="953" ht="15.75" customHeight="1">
      <c r="A953" s="269"/>
      <c r="B953" s="17"/>
      <c r="H953" s="314"/>
      <c r="I953" s="239"/>
      <c r="J953" s="21"/>
      <c r="K953" s="10"/>
    </row>
    <row r="954" ht="15.75" customHeight="1">
      <c r="A954" s="16"/>
      <c r="B954" s="17" t="s">
        <v>257</v>
      </c>
      <c r="G954" s="37"/>
      <c r="H954" s="172">
        <v>0.33611111111111114</v>
      </c>
      <c r="I954" s="315"/>
      <c r="J954" s="21"/>
      <c r="K954" s="10"/>
    </row>
    <row r="955" ht="15.75" customHeight="1">
      <c r="A955" s="269"/>
      <c r="H955" s="31"/>
      <c r="I955" s="77"/>
      <c r="J955" s="21"/>
      <c r="K955" s="10"/>
    </row>
    <row r="956" ht="15.75" customHeight="1">
      <c r="A956" s="269"/>
      <c r="B956" s="17" t="s">
        <v>265</v>
      </c>
      <c r="C956" s="191"/>
      <c r="D956" s="17"/>
      <c r="G956" s="37">
        <v>0.37222222222222223</v>
      </c>
      <c r="H956" s="31"/>
      <c r="I956" s="77"/>
      <c r="J956" s="21">
        <v>23.7</v>
      </c>
      <c r="K956" s="10"/>
    </row>
    <row r="957" ht="15.75" customHeight="1">
      <c r="A957" s="16"/>
      <c r="B957" s="17"/>
      <c r="C957" s="17"/>
      <c r="D957" s="17"/>
      <c r="E957" s="17"/>
      <c r="F957" s="17"/>
      <c r="G957" s="17"/>
      <c r="H957" s="37"/>
      <c r="I957" s="117"/>
      <c r="J957" s="21"/>
      <c r="K957" s="10"/>
    </row>
    <row r="958" ht="15.75" customHeight="1">
      <c r="A958" s="16"/>
      <c r="B958" s="17" t="s">
        <v>23</v>
      </c>
      <c r="H958" s="19">
        <v>0.41388888888888886</v>
      </c>
      <c r="I958" s="74"/>
      <c r="J958" s="27">
        <v>6.2</v>
      </c>
      <c r="K958" s="10"/>
    </row>
    <row r="959" ht="15.75" customHeight="1">
      <c r="A959" s="16"/>
      <c r="B959" s="17"/>
      <c r="H959" s="19"/>
      <c r="I959" s="74"/>
      <c r="J959" s="21"/>
      <c r="K959" s="10"/>
    </row>
    <row r="960" ht="15.75" customHeight="1">
      <c r="A960" s="16"/>
      <c r="B960" s="17"/>
      <c r="D960" s="18" t="s">
        <v>42</v>
      </c>
      <c r="H960" s="19"/>
      <c r="I960" s="74"/>
      <c r="J960" s="21"/>
      <c r="K960" s="10"/>
    </row>
    <row r="961" ht="15.75" customHeight="1">
      <c r="A961" s="16"/>
      <c r="B961" s="17"/>
      <c r="H961" s="19"/>
      <c r="I961" s="74"/>
      <c r="J961" s="21"/>
      <c r="K961" s="10"/>
    </row>
    <row r="962" ht="15.75" customHeight="1">
      <c r="A962" s="16"/>
      <c r="B962" s="17"/>
      <c r="D962" s="11" t="s">
        <v>3</v>
      </c>
      <c r="F962" s="11" t="s">
        <v>268</v>
      </c>
      <c r="H962" s="19"/>
      <c r="I962" s="74"/>
      <c r="J962" s="21"/>
      <c r="K962" s="10"/>
    </row>
    <row r="963" ht="15.75" customHeight="1">
      <c r="A963" s="16"/>
      <c r="B963" s="17"/>
      <c r="H963" s="19"/>
      <c r="I963" s="74"/>
      <c r="J963" s="21"/>
      <c r="K963" s="291" t="s">
        <v>270</v>
      </c>
    </row>
    <row r="964" ht="15.75" customHeight="1">
      <c r="A964" s="16"/>
      <c r="B964" s="17" t="s">
        <v>254</v>
      </c>
      <c r="C964" s="17"/>
      <c r="D964" s="17"/>
      <c r="E964" s="17"/>
      <c r="F964" s="17"/>
      <c r="H964" s="19">
        <f>H965-TIME(,3,)</f>
        <v>0.6298611111</v>
      </c>
      <c r="I964" s="74"/>
      <c r="J964" s="21"/>
    </row>
    <row r="965" ht="15.75" customHeight="1">
      <c r="A965" s="16"/>
      <c r="B965" s="17" t="s">
        <v>11</v>
      </c>
      <c r="D965" s="17"/>
      <c r="E965" s="17"/>
      <c r="F965" s="17"/>
      <c r="H965" s="19">
        <v>0.6319444444444444</v>
      </c>
      <c r="I965" s="74"/>
      <c r="J965" s="21"/>
      <c r="K965" s="10"/>
    </row>
    <row r="966" ht="15.75" customHeight="1">
      <c r="A966" s="16"/>
      <c r="B966" s="17"/>
      <c r="H966" s="19"/>
      <c r="I966" s="74"/>
      <c r="J966" s="21"/>
      <c r="K966" s="10"/>
    </row>
    <row r="967" ht="15.75" customHeight="1">
      <c r="A967" s="16" t="s">
        <v>255</v>
      </c>
      <c r="B967" s="17" t="s">
        <v>260</v>
      </c>
      <c r="H967" s="19">
        <v>0.65625</v>
      </c>
      <c r="I967" s="74"/>
      <c r="J967" s="27">
        <v>5.8</v>
      </c>
      <c r="K967" s="10"/>
    </row>
    <row r="968" ht="15.75" customHeight="1">
      <c r="A968" s="16"/>
      <c r="B968" s="17"/>
      <c r="H968" s="19"/>
      <c r="I968" s="74"/>
      <c r="J968" s="21"/>
      <c r="K968" s="10"/>
    </row>
    <row r="969" ht="15.75" customHeight="1">
      <c r="A969" s="16" t="s">
        <v>14</v>
      </c>
      <c r="B969" s="17" t="s">
        <v>261</v>
      </c>
      <c r="G969" s="37">
        <v>0.7256944444444444</v>
      </c>
      <c r="H969" s="19"/>
      <c r="I969" s="74"/>
      <c r="J969" s="21">
        <v>23.7</v>
      </c>
      <c r="K969" s="10"/>
    </row>
    <row r="970" ht="15.75" customHeight="1">
      <c r="A970" s="16"/>
      <c r="B970" s="17"/>
      <c r="H970" s="19"/>
      <c r="I970" s="74"/>
      <c r="J970" s="21"/>
      <c r="K970" s="10"/>
    </row>
    <row r="971" ht="15.75" customHeight="1">
      <c r="A971" s="16"/>
      <c r="B971" s="17" t="s">
        <v>23</v>
      </c>
      <c r="H971" s="19">
        <v>0.7743055555555556</v>
      </c>
      <c r="I971" s="74"/>
      <c r="J971" s="27">
        <v>42.3</v>
      </c>
      <c r="K971" s="10"/>
    </row>
    <row r="972" ht="15.75" customHeight="1">
      <c r="A972" s="16"/>
      <c r="B972" s="17"/>
      <c r="C972" s="211"/>
      <c r="D972" s="211"/>
      <c r="E972" s="211"/>
      <c r="F972" s="17"/>
      <c r="G972" s="17"/>
      <c r="H972" s="37"/>
      <c r="I972" s="117"/>
      <c r="J972" s="21"/>
      <c r="K972" s="10"/>
    </row>
    <row r="973" ht="15.75" customHeight="1">
      <c r="A973" s="16"/>
      <c r="B973" s="10"/>
      <c r="C973" s="17"/>
      <c r="D973" s="10"/>
      <c r="E973" s="10"/>
      <c r="F973" s="10"/>
      <c r="G973" s="10"/>
      <c r="H973" s="19"/>
      <c r="I973" s="74"/>
      <c r="J973" s="21"/>
      <c r="K973" s="10"/>
    </row>
    <row r="974" ht="15.75" customHeight="1">
      <c r="A974" s="16"/>
      <c r="B974" s="10"/>
      <c r="C974" s="17"/>
      <c r="D974" s="10"/>
      <c r="E974" s="10"/>
      <c r="F974" s="10"/>
      <c r="G974" s="39" t="s">
        <v>24</v>
      </c>
      <c r="H974" s="104">
        <f>H971-H949</f>
        <v>0.5236111111</v>
      </c>
      <c r="I974" s="41" t="s">
        <v>25</v>
      </c>
      <c r="J974" s="42">
        <f>J969+J956</f>
        <v>47.4</v>
      </c>
      <c r="K974" s="10"/>
    </row>
    <row r="975" ht="15.75" customHeight="1">
      <c r="A975" s="16"/>
      <c r="B975" s="10"/>
      <c r="C975" s="17"/>
      <c r="D975" s="10"/>
      <c r="E975" s="10"/>
      <c r="F975" s="10"/>
      <c r="G975" s="105" t="s">
        <v>26</v>
      </c>
      <c r="H975" s="106">
        <f>H964-H958</f>
        <v>0.2159722222</v>
      </c>
      <c r="I975" s="45" t="s">
        <v>27</v>
      </c>
      <c r="J975" s="46">
        <f>J971+J967+J958+J952</f>
        <v>95.5</v>
      </c>
      <c r="K975" s="10"/>
    </row>
    <row r="976" ht="15.75" customHeight="1">
      <c r="A976" s="16"/>
      <c r="B976" s="10"/>
      <c r="C976" s="17"/>
      <c r="D976" s="10"/>
      <c r="E976" s="10"/>
      <c r="F976" s="10"/>
      <c r="G976" s="107" t="s">
        <v>28</v>
      </c>
      <c r="H976" s="108">
        <f>H974-H975</f>
        <v>0.3076388889</v>
      </c>
      <c r="I976" s="52" t="s">
        <v>29</v>
      </c>
      <c r="J976" s="53">
        <f>SUM(J974:J975)</f>
        <v>142.9</v>
      </c>
      <c r="K976" s="10"/>
    </row>
    <row r="977" ht="15.75" customHeight="1">
      <c r="A977" s="54" t="s">
        <v>30</v>
      </c>
      <c r="B977" s="55"/>
      <c r="C977" s="55"/>
      <c r="D977" s="55"/>
      <c r="E977" s="55"/>
      <c r="F977" s="55"/>
      <c r="G977" s="55"/>
      <c r="H977" s="55"/>
      <c r="I977" s="55"/>
      <c r="J977" s="56"/>
      <c r="K977" s="10"/>
    </row>
    <row r="978" ht="15.75" customHeight="1">
      <c r="A978" s="57" t="s">
        <v>31</v>
      </c>
      <c r="B978" s="58"/>
      <c r="C978" s="58"/>
      <c r="D978" s="58"/>
      <c r="E978" s="58"/>
      <c r="F978" s="58"/>
      <c r="G978" s="58"/>
      <c r="H978" s="58"/>
      <c r="I978" s="58"/>
      <c r="J978" s="59"/>
      <c r="K978" s="10"/>
    </row>
    <row r="979" ht="15.75" customHeight="1">
      <c r="A979" s="60" t="s">
        <v>32</v>
      </c>
      <c r="B979" s="61"/>
      <c r="C979" s="61"/>
      <c r="D979" s="61"/>
      <c r="E979" s="61"/>
      <c r="F979" s="61"/>
      <c r="G979" s="61"/>
      <c r="H979" s="61"/>
      <c r="I979" s="61"/>
      <c r="J979" s="62"/>
      <c r="K979" s="10"/>
    </row>
    <row r="980" ht="15.75" customHeight="1">
      <c r="A980" s="63" t="s">
        <v>33</v>
      </c>
      <c r="B980" s="64"/>
      <c r="C980" s="64"/>
      <c r="D980" s="64"/>
      <c r="E980" s="64"/>
      <c r="F980" s="64"/>
      <c r="G980" s="64"/>
      <c r="H980" s="64"/>
      <c r="I980" s="64"/>
      <c r="J980" s="65"/>
      <c r="K980" s="10"/>
    </row>
    <row r="981" ht="15.75" customHeight="1">
      <c r="A981" s="69" t="s">
        <v>0</v>
      </c>
      <c r="B981" s="2"/>
      <c r="C981" s="2"/>
      <c r="D981" s="2"/>
      <c r="E981" s="2"/>
      <c r="F981" s="2"/>
      <c r="G981" s="2"/>
      <c r="H981" s="2"/>
      <c r="I981" s="2"/>
      <c r="J981" s="3"/>
      <c r="K981" s="10"/>
    </row>
    <row r="982" ht="15.75" customHeight="1">
      <c r="A982" s="1" t="s">
        <v>271</v>
      </c>
      <c r="B982" s="2"/>
      <c r="C982" s="2"/>
      <c r="D982" s="2"/>
      <c r="E982" s="2"/>
      <c r="F982" s="2"/>
      <c r="G982" s="2"/>
      <c r="H982" s="2"/>
      <c r="I982" s="2"/>
      <c r="J982" s="3"/>
      <c r="K982" s="10"/>
    </row>
    <row r="983" ht="15.75" customHeight="1">
      <c r="A983" s="181"/>
      <c r="B983" s="182"/>
      <c r="C983" s="182"/>
      <c r="D983" s="182"/>
      <c r="E983" s="182"/>
      <c r="F983" s="182"/>
      <c r="G983" s="182"/>
      <c r="H983" s="268"/>
      <c r="I983" s="13" t="s">
        <v>5</v>
      </c>
      <c r="J983" s="14"/>
      <c r="K983" s="10"/>
    </row>
    <row r="984" ht="15.75" customHeight="1">
      <c r="A984" s="16"/>
      <c r="B984" s="10"/>
      <c r="C984" s="10"/>
      <c r="D984" s="11" t="s">
        <v>3</v>
      </c>
      <c r="F984" s="11" t="s">
        <v>272</v>
      </c>
      <c r="G984" s="10"/>
      <c r="H984" s="19"/>
      <c r="I984" s="313"/>
      <c r="J984" s="21"/>
      <c r="K984" s="10"/>
    </row>
    <row r="985" ht="15.75" customHeight="1">
      <c r="A985" s="16"/>
      <c r="B985" s="10"/>
      <c r="C985" s="10"/>
      <c r="D985" s="18"/>
      <c r="E985" s="10"/>
      <c r="F985" s="18"/>
      <c r="G985" s="18" t="s">
        <v>89</v>
      </c>
      <c r="H985" s="19" t="s">
        <v>8</v>
      </c>
      <c r="I985" s="72"/>
      <c r="J985" s="21"/>
      <c r="K985" s="10"/>
    </row>
    <row r="986" ht="15.75" customHeight="1">
      <c r="A986" s="16"/>
      <c r="B986" s="17" t="s">
        <v>254</v>
      </c>
      <c r="C986" s="17"/>
      <c r="D986" s="17"/>
      <c r="E986" s="17"/>
      <c r="F986" s="17"/>
      <c r="H986" s="19">
        <f>H987-TIME(,8,)</f>
        <v>0.2555555556</v>
      </c>
      <c r="I986" s="74"/>
      <c r="J986" s="21"/>
      <c r="K986" s="291" t="s">
        <v>273</v>
      </c>
    </row>
    <row r="987" ht="15.75" customHeight="1">
      <c r="A987" s="16"/>
      <c r="B987" s="17" t="s">
        <v>11</v>
      </c>
      <c r="D987" s="17"/>
      <c r="E987" s="17"/>
      <c r="F987" s="17"/>
      <c r="H987" s="19">
        <v>0.2611111111111111</v>
      </c>
      <c r="I987" s="74"/>
      <c r="J987" s="21"/>
      <c r="K987" s="10"/>
    </row>
    <row r="988" ht="15.75" customHeight="1">
      <c r="A988" s="16"/>
      <c r="H988" s="19"/>
      <c r="I988" s="74"/>
      <c r="J988" s="21"/>
      <c r="K988" s="10"/>
    </row>
    <row r="989" ht="15.75" customHeight="1">
      <c r="A989" s="16" t="s">
        <v>255</v>
      </c>
      <c r="B989" s="17" t="s">
        <v>256</v>
      </c>
      <c r="H989" s="19">
        <v>0.30972222222222223</v>
      </c>
      <c r="I989" s="74"/>
      <c r="J989" s="27">
        <v>41.2</v>
      </c>
      <c r="K989" s="10"/>
    </row>
    <row r="990" ht="15.75" customHeight="1">
      <c r="A990" s="269"/>
      <c r="B990" s="17"/>
      <c r="H990" s="314"/>
      <c r="I990" s="239"/>
      <c r="J990" s="21"/>
      <c r="K990" s="10"/>
    </row>
    <row r="991" ht="15.75" customHeight="1">
      <c r="A991" s="16"/>
      <c r="B991" s="17" t="s">
        <v>257</v>
      </c>
      <c r="G991" s="37"/>
      <c r="H991" s="172">
        <v>0.34097222222222223</v>
      </c>
      <c r="I991" s="315"/>
      <c r="J991" s="21"/>
      <c r="K991" s="10"/>
    </row>
    <row r="992" ht="15.75" customHeight="1">
      <c r="A992" s="269"/>
      <c r="H992" s="31"/>
      <c r="I992" s="77"/>
      <c r="J992" s="21"/>
      <c r="K992" s="10"/>
    </row>
    <row r="993" ht="15.75" customHeight="1">
      <c r="A993" s="269"/>
      <c r="B993" s="17" t="s">
        <v>265</v>
      </c>
      <c r="C993" s="191"/>
      <c r="D993" s="17"/>
      <c r="G993" s="37">
        <v>0.3770833333333333</v>
      </c>
      <c r="H993" s="31"/>
      <c r="I993" s="77"/>
      <c r="J993" s="21">
        <v>23.7</v>
      </c>
      <c r="K993" s="10"/>
    </row>
    <row r="994" ht="15.75" customHeight="1">
      <c r="A994" s="16"/>
      <c r="B994" s="17"/>
      <c r="C994" s="17"/>
      <c r="D994" s="17"/>
      <c r="E994" s="17"/>
      <c r="F994" s="17"/>
      <c r="G994" s="17"/>
      <c r="H994" s="37"/>
      <c r="I994" s="117"/>
      <c r="J994" s="21"/>
      <c r="K994" s="10"/>
    </row>
    <row r="995" ht="15.75" customHeight="1">
      <c r="A995" s="16"/>
      <c r="B995" s="17" t="s">
        <v>23</v>
      </c>
      <c r="H995" s="19">
        <v>0.41875</v>
      </c>
      <c r="I995" s="74"/>
      <c r="J995" s="27">
        <v>6.2</v>
      </c>
      <c r="K995" s="10"/>
    </row>
    <row r="996" ht="15.75" customHeight="1">
      <c r="A996" s="16"/>
      <c r="B996" s="17"/>
      <c r="H996" s="19"/>
      <c r="I996" s="74"/>
      <c r="J996" s="21"/>
      <c r="K996" s="10"/>
    </row>
    <row r="997" ht="15.75" customHeight="1">
      <c r="A997" s="16"/>
      <c r="B997" s="17"/>
      <c r="D997" s="18" t="s">
        <v>42</v>
      </c>
      <c r="H997" s="19"/>
      <c r="I997" s="74"/>
      <c r="J997" s="21"/>
      <c r="K997" s="10"/>
    </row>
    <row r="998" ht="15.75" customHeight="1">
      <c r="A998" s="16"/>
      <c r="B998" s="17"/>
      <c r="H998" s="19"/>
      <c r="I998" s="74"/>
      <c r="J998" s="21"/>
      <c r="K998" s="10"/>
    </row>
    <row r="999" ht="15.75" customHeight="1">
      <c r="A999" s="16"/>
      <c r="B999" s="17"/>
      <c r="D999" s="11" t="s">
        <v>3</v>
      </c>
      <c r="F999" s="11" t="s">
        <v>272</v>
      </c>
      <c r="H999" s="19"/>
      <c r="I999" s="74"/>
      <c r="J999" s="21"/>
      <c r="K999" s="10"/>
    </row>
    <row r="1000" ht="15.75" customHeight="1">
      <c r="A1000" s="16"/>
      <c r="B1000" s="17"/>
      <c r="H1000" s="19"/>
      <c r="I1000" s="74"/>
      <c r="J1000" s="21"/>
      <c r="K1000" s="291" t="s">
        <v>274</v>
      </c>
    </row>
    <row r="1001" ht="15.75" customHeight="1">
      <c r="A1001" s="16"/>
      <c r="B1001" s="17" t="s">
        <v>254</v>
      </c>
      <c r="C1001" s="17"/>
      <c r="D1001" s="17"/>
      <c r="E1001" s="17"/>
      <c r="F1001" s="17"/>
      <c r="H1001" s="19">
        <f>H1002-TIME(,3,)</f>
        <v>0.6402777778</v>
      </c>
      <c r="I1001" s="74"/>
      <c r="J1001" s="21"/>
      <c r="K1001" s="10"/>
    </row>
    <row r="1002" ht="15.75" customHeight="1">
      <c r="A1002" s="16"/>
      <c r="B1002" s="17" t="s">
        <v>11</v>
      </c>
      <c r="D1002" s="17"/>
      <c r="E1002" s="17"/>
      <c r="F1002" s="17"/>
      <c r="H1002" s="19">
        <v>0.6423611111111112</v>
      </c>
      <c r="I1002" s="74"/>
      <c r="J1002" s="21"/>
      <c r="K1002" s="10"/>
    </row>
    <row r="1003" ht="15.75" customHeight="1">
      <c r="A1003" s="16"/>
      <c r="B1003" s="17"/>
      <c r="H1003" s="19"/>
      <c r="I1003" s="74"/>
      <c r="J1003" s="21"/>
      <c r="K1003" s="10"/>
    </row>
    <row r="1004" ht="15.75" customHeight="1">
      <c r="A1004" s="16" t="s">
        <v>255</v>
      </c>
      <c r="B1004" s="17" t="s">
        <v>260</v>
      </c>
      <c r="H1004" s="19">
        <v>0.6666666666666666</v>
      </c>
      <c r="I1004" s="74"/>
      <c r="J1004" s="27">
        <v>5.8</v>
      </c>
      <c r="K1004" s="10"/>
    </row>
    <row r="1005" ht="15.75" customHeight="1">
      <c r="A1005" s="16"/>
      <c r="B1005" s="17"/>
      <c r="H1005" s="19"/>
      <c r="I1005" s="74"/>
      <c r="J1005" s="21"/>
      <c r="K1005" s="10"/>
    </row>
    <row r="1006" ht="15.75" customHeight="1">
      <c r="A1006" s="16" t="s">
        <v>14</v>
      </c>
      <c r="B1006" s="17" t="s">
        <v>261</v>
      </c>
      <c r="G1006" s="37">
        <v>0.7361111111111112</v>
      </c>
      <c r="H1006" s="19"/>
      <c r="I1006" s="74"/>
      <c r="J1006" s="21">
        <v>23.7</v>
      </c>
      <c r="K1006" s="10"/>
    </row>
    <row r="1007" ht="15.75" customHeight="1">
      <c r="A1007" s="16"/>
      <c r="B1007" s="17"/>
      <c r="H1007" s="19"/>
      <c r="I1007" s="74"/>
      <c r="J1007" s="21"/>
      <c r="K1007" s="10"/>
    </row>
    <row r="1008" ht="15.75" customHeight="1">
      <c r="A1008" s="16"/>
      <c r="B1008" s="17" t="s">
        <v>23</v>
      </c>
      <c r="H1008" s="19">
        <v>0.7847222222222222</v>
      </c>
      <c r="I1008" s="74"/>
      <c r="J1008" s="27">
        <v>42.3</v>
      </c>
      <c r="K1008" s="10"/>
    </row>
    <row r="1009" ht="15.75" customHeight="1">
      <c r="A1009" s="16"/>
      <c r="B1009" s="17"/>
      <c r="C1009" s="211"/>
      <c r="D1009" s="211"/>
      <c r="E1009" s="211"/>
      <c r="F1009" s="17"/>
      <c r="G1009" s="17"/>
      <c r="H1009" s="37"/>
      <c r="I1009" s="117"/>
      <c r="J1009" s="21"/>
      <c r="K1009" s="10"/>
    </row>
    <row r="1010" ht="15.75" customHeight="1">
      <c r="A1010" s="16"/>
      <c r="B1010" s="10"/>
      <c r="C1010" s="17"/>
      <c r="D1010" s="10"/>
      <c r="E1010" s="10"/>
      <c r="F1010" s="10"/>
      <c r="G1010" s="10"/>
      <c r="H1010" s="19"/>
      <c r="I1010" s="74"/>
      <c r="J1010" s="21"/>
      <c r="K1010" s="10"/>
    </row>
    <row r="1011" ht="15.75" customHeight="1">
      <c r="A1011" s="16"/>
      <c r="B1011" s="10"/>
      <c r="C1011" s="17"/>
      <c r="D1011" s="10"/>
      <c r="E1011" s="10"/>
      <c r="F1011" s="10"/>
      <c r="G1011" s="39" t="s">
        <v>24</v>
      </c>
      <c r="H1011" s="104">
        <f>H1008-H986</f>
        <v>0.5291666667</v>
      </c>
      <c r="I1011" s="41" t="s">
        <v>25</v>
      </c>
      <c r="J1011" s="42">
        <f>J1006+J993</f>
        <v>47.4</v>
      </c>
      <c r="K1011" s="10"/>
    </row>
    <row r="1012" ht="15.75" customHeight="1">
      <c r="A1012" s="16"/>
      <c r="B1012" s="10"/>
      <c r="C1012" s="17"/>
      <c r="D1012" s="10"/>
      <c r="E1012" s="10"/>
      <c r="F1012" s="10"/>
      <c r="G1012" s="105" t="s">
        <v>26</v>
      </c>
      <c r="H1012" s="106">
        <f>H1001-H995</f>
        <v>0.2215277778</v>
      </c>
      <c r="I1012" s="45" t="s">
        <v>27</v>
      </c>
      <c r="J1012" s="46">
        <f>J1008+J1004+J995+J989</f>
        <v>95.5</v>
      </c>
      <c r="K1012" s="10"/>
    </row>
    <row r="1013" ht="15.75" customHeight="1">
      <c r="A1013" s="16"/>
      <c r="B1013" s="10"/>
      <c r="C1013" s="17"/>
      <c r="D1013" s="10"/>
      <c r="E1013" s="10"/>
      <c r="F1013" s="10"/>
      <c r="G1013" s="107" t="s">
        <v>28</v>
      </c>
      <c r="H1013" s="108">
        <f>H1011-H1012</f>
        <v>0.3076388889</v>
      </c>
      <c r="I1013" s="52" t="s">
        <v>29</v>
      </c>
      <c r="J1013" s="53">
        <f>SUM(J1011:J1012)</f>
        <v>142.9</v>
      </c>
      <c r="K1013" s="10"/>
    </row>
    <row r="1014" ht="15.75" customHeight="1">
      <c r="A1014" s="54" t="s">
        <v>30</v>
      </c>
      <c r="B1014" s="55"/>
      <c r="C1014" s="55"/>
      <c r="D1014" s="55"/>
      <c r="E1014" s="55"/>
      <c r="F1014" s="55"/>
      <c r="G1014" s="55"/>
      <c r="H1014" s="55"/>
      <c r="I1014" s="55"/>
      <c r="J1014" s="56"/>
      <c r="K1014" s="10"/>
    </row>
    <row r="1015" ht="15.75" customHeight="1">
      <c r="A1015" s="57" t="s">
        <v>31</v>
      </c>
      <c r="B1015" s="58"/>
      <c r="C1015" s="58"/>
      <c r="D1015" s="58"/>
      <c r="E1015" s="58"/>
      <c r="F1015" s="58"/>
      <c r="G1015" s="58"/>
      <c r="H1015" s="58"/>
      <c r="I1015" s="58"/>
      <c r="J1015" s="59"/>
      <c r="K1015" s="10"/>
    </row>
    <row r="1016" ht="15.75" customHeight="1">
      <c r="A1016" s="60" t="s">
        <v>32</v>
      </c>
      <c r="B1016" s="61"/>
      <c r="C1016" s="61"/>
      <c r="D1016" s="61"/>
      <c r="E1016" s="61"/>
      <c r="F1016" s="61"/>
      <c r="G1016" s="61"/>
      <c r="H1016" s="61"/>
      <c r="I1016" s="61"/>
      <c r="J1016" s="62"/>
      <c r="K1016" s="10"/>
    </row>
    <row r="1017" ht="15.75" customHeight="1">
      <c r="A1017" s="63" t="s">
        <v>33</v>
      </c>
      <c r="B1017" s="64"/>
      <c r="C1017" s="64"/>
      <c r="D1017" s="64"/>
      <c r="E1017" s="64"/>
      <c r="F1017" s="64"/>
      <c r="G1017" s="64"/>
      <c r="H1017" s="64"/>
      <c r="I1017" s="64"/>
      <c r="J1017" s="65"/>
      <c r="K1017" s="10"/>
    </row>
    <row r="1018" ht="15.75" customHeight="1">
      <c r="A1018" s="69" t="s">
        <v>0</v>
      </c>
      <c r="B1018" s="2"/>
      <c r="C1018" s="2"/>
      <c r="D1018" s="2"/>
      <c r="E1018" s="2"/>
      <c r="F1018" s="2"/>
      <c r="G1018" s="2"/>
      <c r="H1018" s="2"/>
      <c r="I1018" s="2"/>
      <c r="J1018" s="3"/>
      <c r="K1018" s="10"/>
    </row>
    <row r="1019" ht="15.75" customHeight="1">
      <c r="A1019" s="1" t="s">
        <v>275</v>
      </c>
      <c r="B1019" s="2"/>
      <c r="C1019" s="2"/>
      <c r="D1019" s="2"/>
      <c r="E1019" s="2"/>
      <c r="F1019" s="2"/>
      <c r="G1019" s="2"/>
      <c r="H1019" s="2"/>
      <c r="I1019" s="2"/>
      <c r="J1019" s="3"/>
      <c r="K1019" s="10"/>
    </row>
    <row r="1020" ht="15.75" customHeight="1">
      <c r="A1020" s="181"/>
      <c r="B1020" s="182"/>
      <c r="C1020" s="182"/>
      <c r="D1020" s="182"/>
      <c r="E1020" s="182"/>
      <c r="F1020" s="182"/>
      <c r="G1020" s="182"/>
      <c r="H1020" s="268"/>
      <c r="I1020" s="13" t="s">
        <v>5</v>
      </c>
      <c r="J1020" s="14"/>
      <c r="K1020" s="10"/>
    </row>
    <row r="1021" ht="15.75" customHeight="1">
      <c r="A1021" s="16"/>
      <c r="B1021" s="10"/>
      <c r="C1021" s="10"/>
      <c r="D1021" s="11" t="s">
        <v>3</v>
      </c>
      <c r="F1021" s="11" t="s">
        <v>276</v>
      </c>
      <c r="G1021" s="10"/>
      <c r="H1021" s="19"/>
      <c r="I1021" s="313"/>
      <c r="J1021" s="21"/>
      <c r="K1021" s="10"/>
    </row>
    <row r="1022" ht="15.75" customHeight="1">
      <c r="A1022" s="16"/>
      <c r="B1022" s="10"/>
      <c r="C1022" s="10"/>
      <c r="D1022" s="18"/>
      <c r="E1022" s="10"/>
      <c r="F1022" s="18"/>
      <c r="G1022" s="18" t="s">
        <v>89</v>
      </c>
      <c r="H1022" s="19" t="s">
        <v>8</v>
      </c>
      <c r="I1022" s="72"/>
      <c r="J1022" s="21"/>
      <c r="K1022" s="10"/>
    </row>
    <row r="1023" ht="15.75" customHeight="1">
      <c r="A1023" s="16"/>
      <c r="B1023" s="17" t="s">
        <v>254</v>
      </c>
      <c r="C1023" s="17"/>
      <c r="D1023" s="17"/>
      <c r="E1023" s="17"/>
      <c r="F1023" s="17"/>
      <c r="H1023" s="19">
        <f>H1024-TIME(,8,)</f>
        <v>0.2611111111</v>
      </c>
      <c r="I1023" s="74"/>
      <c r="J1023" s="21"/>
      <c r="K1023" s="291" t="s">
        <v>277</v>
      </c>
    </row>
    <row r="1024" ht="15.75" customHeight="1">
      <c r="A1024" s="16"/>
      <c r="B1024" s="17" t="s">
        <v>11</v>
      </c>
      <c r="D1024" s="17"/>
      <c r="E1024" s="17"/>
      <c r="F1024" s="17"/>
      <c r="H1024" s="19">
        <v>0.26666666666666666</v>
      </c>
      <c r="I1024" s="74"/>
      <c r="J1024" s="21"/>
      <c r="K1024" s="10"/>
    </row>
    <row r="1025" ht="15.75" customHeight="1">
      <c r="A1025" s="16"/>
      <c r="H1025" s="19"/>
      <c r="I1025" s="74"/>
      <c r="J1025" s="21"/>
      <c r="K1025" s="10"/>
    </row>
    <row r="1026" ht="15.75" customHeight="1">
      <c r="A1026" s="16" t="s">
        <v>255</v>
      </c>
      <c r="B1026" s="17" t="s">
        <v>256</v>
      </c>
      <c r="H1026" s="19">
        <v>0.31527777777777777</v>
      </c>
      <c r="I1026" s="74"/>
      <c r="J1026" s="27">
        <v>41.2</v>
      </c>
      <c r="K1026" s="10"/>
    </row>
    <row r="1027" ht="15.75" customHeight="1">
      <c r="A1027" s="269"/>
      <c r="B1027" s="17"/>
      <c r="H1027" s="314"/>
      <c r="I1027" s="239"/>
      <c r="J1027" s="21"/>
      <c r="K1027" s="10"/>
    </row>
    <row r="1028" ht="15.75" customHeight="1">
      <c r="A1028" s="16"/>
      <c r="B1028" s="17" t="s">
        <v>257</v>
      </c>
      <c r="G1028" s="37"/>
      <c r="H1028" s="172">
        <v>0.34652777777777777</v>
      </c>
      <c r="I1028" s="315"/>
      <c r="J1028" s="21"/>
      <c r="K1028" s="10"/>
    </row>
    <row r="1029" ht="15.75" customHeight="1">
      <c r="A1029" s="269"/>
      <c r="H1029" s="31"/>
      <c r="I1029" s="77"/>
      <c r="J1029" s="21"/>
      <c r="K1029" s="10"/>
    </row>
    <row r="1030" ht="15.75" customHeight="1">
      <c r="A1030" s="269"/>
      <c r="B1030" s="17" t="s">
        <v>265</v>
      </c>
      <c r="C1030" s="191"/>
      <c r="D1030" s="17"/>
      <c r="G1030" s="37">
        <v>0.38263888888888886</v>
      </c>
      <c r="H1030" s="31"/>
      <c r="I1030" s="77"/>
      <c r="J1030" s="21">
        <v>23.7</v>
      </c>
      <c r="K1030" s="10"/>
    </row>
    <row r="1031" ht="15.75" customHeight="1">
      <c r="A1031" s="16"/>
      <c r="B1031" s="17"/>
      <c r="C1031" s="17"/>
      <c r="D1031" s="17"/>
      <c r="E1031" s="17"/>
      <c r="F1031" s="17"/>
      <c r="G1031" s="17"/>
      <c r="H1031" s="37"/>
      <c r="I1031" s="117"/>
      <c r="J1031" s="21"/>
      <c r="K1031" s="10"/>
    </row>
    <row r="1032" ht="15.75" customHeight="1">
      <c r="A1032" s="16"/>
      <c r="B1032" s="17" t="s">
        <v>23</v>
      </c>
      <c r="H1032" s="19">
        <v>0.42430555555555555</v>
      </c>
      <c r="I1032" s="74"/>
      <c r="J1032" s="27">
        <v>6.2</v>
      </c>
      <c r="K1032" s="10"/>
    </row>
    <row r="1033" ht="15.75" customHeight="1">
      <c r="A1033" s="16"/>
      <c r="B1033" s="17"/>
      <c r="H1033" s="19"/>
      <c r="I1033" s="74"/>
      <c r="J1033" s="21"/>
      <c r="K1033" s="10"/>
    </row>
    <row r="1034" ht="15.75" customHeight="1">
      <c r="A1034" s="16"/>
      <c r="B1034" s="17"/>
      <c r="D1034" s="18" t="s">
        <v>42</v>
      </c>
      <c r="H1034" s="19"/>
      <c r="I1034" s="74"/>
      <c r="J1034" s="21"/>
      <c r="K1034" s="10"/>
    </row>
    <row r="1035" ht="15.75" customHeight="1">
      <c r="A1035" s="16"/>
      <c r="B1035" s="17"/>
      <c r="H1035" s="19"/>
      <c r="I1035" s="74"/>
      <c r="J1035" s="21"/>
      <c r="K1035" s="10"/>
    </row>
    <row r="1036" ht="15.75" customHeight="1">
      <c r="A1036" s="16"/>
      <c r="B1036" s="17"/>
      <c r="D1036" s="11" t="s">
        <v>3</v>
      </c>
      <c r="F1036" s="11" t="s">
        <v>276</v>
      </c>
      <c r="H1036" s="19"/>
      <c r="I1036" s="74"/>
      <c r="J1036" s="21"/>
      <c r="K1036" s="10"/>
    </row>
    <row r="1037" ht="15.75" customHeight="1">
      <c r="A1037" s="16"/>
      <c r="B1037" s="17"/>
      <c r="H1037" s="19"/>
      <c r="I1037" s="74"/>
      <c r="J1037" s="21"/>
      <c r="K1037" s="291" t="s">
        <v>278</v>
      </c>
    </row>
    <row r="1038" ht="15.75" customHeight="1">
      <c r="A1038" s="16"/>
      <c r="B1038" s="17" t="s">
        <v>254</v>
      </c>
      <c r="C1038" s="17"/>
      <c r="D1038" s="17"/>
      <c r="E1038" s="17"/>
      <c r="F1038" s="17"/>
      <c r="H1038" s="19">
        <f>H1039-TIME(,3,)</f>
        <v>0.6506944444</v>
      </c>
      <c r="I1038" s="74"/>
      <c r="J1038" s="21"/>
      <c r="K1038" s="10"/>
    </row>
    <row r="1039" ht="15.75" customHeight="1">
      <c r="A1039" s="16"/>
      <c r="B1039" s="17" t="s">
        <v>11</v>
      </c>
      <c r="D1039" s="17"/>
      <c r="E1039" s="17"/>
      <c r="F1039" s="17"/>
      <c r="H1039" s="19">
        <v>0.6527777777777778</v>
      </c>
      <c r="I1039" s="74"/>
      <c r="J1039" s="21"/>
      <c r="K1039" s="10"/>
    </row>
    <row r="1040" ht="15.75" customHeight="1">
      <c r="A1040" s="16"/>
      <c r="B1040" s="17"/>
      <c r="H1040" s="19"/>
      <c r="I1040" s="74"/>
      <c r="J1040" s="21"/>
      <c r="K1040" s="10"/>
    </row>
    <row r="1041" ht="15.75" customHeight="1">
      <c r="A1041" s="16" t="s">
        <v>255</v>
      </c>
      <c r="B1041" s="17" t="s">
        <v>260</v>
      </c>
      <c r="H1041" s="19">
        <v>0.6770833333333334</v>
      </c>
      <c r="I1041" s="74"/>
      <c r="J1041" s="27">
        <v>5.8</v>
      </c>
      <c r="K1041" s="10"/>
    </row>
    <row r="1042" ht="15.75" customHeight="1">
      <c r="A1042" s="16"/>
      <c r="B1042" s="17"/>
      <c r="H1042" s="19"/>
      <c r="I1042" s="74"/>
      <c r="J1042" s="21"/>
      <c r="K1042" s="10"/>
    </row>
    <row r="1043" ht="15.75" customHeight="1">
      <c r="A1043" s="16" t="s">
        <v>14</v>
      </c>
      <c r="B1043" s="17" t="s">
        <v>261</v>
      </c>
      <c r="G1043" s="37">
        <v>0.7465277777777778</v>
      </c>
      <c r="H1043" s="19"/>
      <c r="I1043" s="74"/>
      <c r="J1043" s="21">
        <v>23.7</v>
      </c>
      <c r="K1043" s="10"/>
    </row>
    <row r="1044" ht="15.75" customHeight="1">
      <c r="A1044" s="16"/>
      <c r="B1044" s="17"/>
      <c r="H1044" s="19"/>
      <c r="I1044" s="74"/>
      <c r="J1044" s="21"/>
      <c r="K1044" s="10"/>
    </row>
    <row r="1045" ht="15.75" customHeight="1">
      <c r="A1045" s="16"/>
      <c r="B1045" s="17" t="s">
        <v>23</v>
      </c>
      <c r="H1045" s="19">
        <v>0.7951388888888888</v>
      </c>
      <c r="I1045" s="74"/>
      <c r="J1045" s="27">
        <v>42.3</v>
      </c>
      <c r="K1045" s="10"/>
    </row>
    <row r="1046" ht="15.75" customHeight="1">
      <c r="A1046" s="16"/>
      <c r="B1046" s="17"/>
      <c r="C1046" s="211"/>
      <c r="D1046" s="211"/>
      <c r="E1046" s="211"/>
      <c r="F1046" s="17"/>
      <c r="G1046" s="17"/>
      <c r="H1046" s="37"/>
      <c r="I1046" s="117"/>
      <c r="J1046" s="21"/>
      <c r="K1046" s="10"/>
    </row>
    <row r="1047" ht="15.75" customHeight="1">
      <c r="A1047" s="16"/>
      <c r="B1047" s="10"/>
      <c r="C1047" s="17"/>
      <c r="D1047" s="10"/>
      <c r="E1047" s="10"/>
      <c r="F1047" s="10"/>
      <c r="G1047" s="10"/>
      <c r="H1047" s="19"/>
      <c r="I1047" s="74"/>
      <c r="J1047" s="21"/>
      <c r="K1047" s="10"/>
    </row>
    <row r="1048" ht="15.75" customHeight="1">
      <c r="A1048" s="16"/>
      <c r="B1048" s="10"/>
      <c r="C1048" s="17"/>
      <c r="D1048" s="10"/>
      <c r="E1048" s="10"/>
      <c r="F1048" s="10"/>
      <c r="G1048" s="39" t="s">
        <v>24</v>
      </c>
      <c r="H1048" s="104">
        <f>H1045-H1023</f>
        <v>0.5340277778</v>
      </c>
      <c r="I1048" s="41" t="s">
        <v>25</v>
      </c>
      <c r="J1048" s="42">
        <f>J1043+J1030</f>
        <v>47.4</v>
      </c>
      <c r="K1048" s="10"/>
    </row>
    <row r="1049" ht="15.75" customHeight="1">
      <c r="A1049" s="16"/>
      <c r="B1049" s="10"/>
      <c r="C1049" s="17"/>
      <c r="D1049" s="10"/>
      <c r="E1049" s="10"/>
      <c r="F1049" s="10"/>
      <c r="G1049" s="105" t="s">
        <v>26</v>
      </c>
      <c r="H1049" s="106">
        <f>H1038-H1032</f>
        <v>0.2263888889</v>
      </c>
      <c r="I1049" s="45" t="s">
        <v>27</v>
      </c>
      <c r="J1049" s="46">
        <f>J1045+J1041+J1032+J1026</f>
        <v>95.5</v>
      </c>
      <c r="K1049" s="10"/>
    </row>
    <row r="1050" ht="15.75" customHeight="1">
      <c r="A1050" s="16"/>
      <c r="B1050" s="10"/>
      <c r="C1050" s="17"/>
      <c r="D1050" s="10"/>
      <c r="E1050" s="10"/>
      <c r="F1050" s="10"/>
      <c r="G1050" s="107" t="s">
        <v>28</v>
      </c>
      <c r="H1050" s="108">
        <f>H1048-H1049</f>
        <v>0.3076388889</v>
      </c>
      <c r="I1050" s="52" t="s">
        <v>29</v>
      </c>
      <c r="J1050" s="53">
        <f>SUM(J1048:J1049)</f>
        <v>142.9</v>
      </c>
      <c r="K1050" s="10"/>
    </row>
    <row r="1051" ht="15.75" customHeight="1">
      <c r="A1051" s="54" t="s">
        <v>30</v>
      </c>
      <c r="B1051" s="55"/>
      <c r="C1051" s="55"/>
      <c r="D1051" s="55"/>
      <c r="E1051" s="55"/>
      <c r="F1051" s="55"/>
      <c r="G1051" s="55"/>
      <c r="H1051" s="55"/>
      <c r="I1051" s="55"/>
      <c r="J1051" s="56"/>
      <c r="K1051" s="10"/>
    </row>
    <row r="1052" ht="15.75" customHeight="1">
      <c r="A1052" s="57" t="s">
        <v>31</v>
      </c>
      <c r="B1052" s="58"/>
      <c r="C1052" s="58"/>
      <c r="D1052" s="58"/>
      <c r="E1052" s="58"/>
      <c r="F1052" s="58"/>
      <c r="G1052" s="58"/>
      <c r="H1052" s="58"/>
      <c r="I1052" s="58"/>
      <c r="J1052" s="59"/>
      <c r="K1052" s="10"/>
    </row>
    <row r="1053" ht="15.75" customHeight="1">
      <c r="A1053" s="60" t="s">
        <v>32</v>
      </c>
      <c r="B1053" s="61"/>
      <c r="C1053" s="61"/>
      <c r="D1053" s="61"/>
      <c r="E1053" s="61"/>
      <c r="F1053" s="61"/>
      <c r="G1053" s="61"/>
      <c r="H1053" s="61"/>
      <c r="I1053" s="61"/>
      <c r="J1053" s="62"/>
      <c r="K1053" s="10"/>
    </row>
    <row r="1054" ht="15.75" customHeight="1">
      <c r="A1054" s="63" t="s">
        <v>33</v>
      </c>
      <c r="B1054" s="64"/>
      <c r="C1054" s="64"/>
      <c r="D1054" s="64"/>
      <c r="E1054" s="64"/>
      <c r="F1054" s="64"/>
      <c r="G1054" s="64"/>
      <c r="H1054" s="64"/>
      <c r="I1054" s="64"/>
      <c r="J1054" s="65"/>
      <c r="K1054" s="10"/>
    </row>
    <row r="1055" ht="15.75" customHeight="1">
      <c r="A1055" s="69" t="s">
        <v>0</v>
      </c>
      <c r="B1055" s="2"/>
      <c r="C1055" s="2"/>
      <c r="D1055" s="2"/>
      <c r="E1055" s="2"/>
      <c r="F1055" s="2"/>
      <c r="G1055" s="2"/>
      <c r="H1055" s="2"/>
      <c r="I1055" s="2"/>
      <c r="J1055" s="3"/>
      <c r="K1055" s="10"/>
    </row>
    <row r="1056" ht="15.75" customHeight="1">
      <c r="A1056" s="1" t="s">
        <v>279</v>
      </c>
      <c r="B1056" s="2"/>
      <c r="C1056" s="2"/>
      <c r="D1056" s="2"/>
      <c r="E1056" s="2"/>
      <c r="F1056" s="2"/>
      <c r="G1056" s="2"/>
      <c r="H1056" s="2"/>
      <c r="I1056" s="2"/>
      <c r="J1056" s="3"/>
      <c r="K1056" s="10"/>
    </row>
    <row r="1057" ht="15.75" customHeight="1">
      <c r="A1057" s="181"/>
      <c r="B1057" s="182"/>
      <c r="C1057" s="182"/>
      <c r="D1057" s="182"/>
      <c r="E1057" s="182"/>
      <c r="F1057" s="182"/>
      <c r="G1057" s="182"/>
      <c r="H1057" s="268"/>
      <c r="I1057" s="13" t="s">
        <v>5</v>
      </c>
      <c r="J1057" s="14"/>
      <c r="K1057" s="10"/>
    </row>
    <row r="1058" ht="15.75" customHeight="1">
      <c r="A1058" s="16"/>
      <c r="B1058" s="10"/>
      <c r="C1058" s="10"/>
      <c r="D1058" s="11" t="s">
        <v>3</v>
      </c>
      <c r="F1058" s="11" t="s">
        <v>280</v>
      </c>
      <c r="G1058" s="10"/>
      <c r="H1058" s="19"/>
      <c r="I1058" s="313"/>
      <c r="J1058" s="21"/>
      <c r="K1058" s="10"/>
    </row>
    <row r="1059" ht="15.75" customHeight="1">
      <c r="A1059" s="16"/>
      <c r="B1059" s="10"/>
      <c r="C1059" s="10"/>
      <c r="D1059" s="18"/>
      <c r="E1059" s="10"/>
      <c r="F1059" s="18"/>
      <c r="G1059" s="18" t="s">
        <v>89</v>
      </c>
      <c r="H1059" s="19" t="s">
        <v>8</v>
      </c>
      <c r="I1059" s="72"/>
      <c r="J1059" s="21"/>
      <c r="K1059" s="10"/>
    </row>
    <row r="1060" ht="15.75" customHeight="1">
      <c r="A1060" s="16"/>
      <c r="B1060" s="17" t="s">
        <v>254</v>
      </c>
      <c r="C1060" s="17"/>
      <c r="D1060" s="17"/>
      <c r="E1060" s="17"/>
      <c r="F1060" s="17"/>
      <c r="H1060" s="19">
        <f>H1061-TIME(,8,)</f>
        <v>0.2666666667</v>
      </c>
      <c r="I1060" s="74"/>
      <c r="J1060" s="21"/>
      <c r="K1060" s="291" t="s">
        <v>281</v>
      </c>
    </row>
    <row r="1061" ht="15.75" customHeight="1">
      <c r="A1061" s="16"/>
      <c r="B1061" s="17" t="s">
        <v>11</v>
      </c>
      <c r="D1061" s="17"/>
      <c r="E1061" s="17"/>
      <c r="F1061" s="17"/>
      <c r="H1061" s="19">
        <v>0.2722222222222222</v>
      </c>
      <c r="I1061" s="74"/>
      <c r="J1061" s="21"/>
      <c r="K1061" s="10"/>
    </row>
    <row r="1062" ht="15.75" customHeight="1">
      <c r="A1062" s="16"/>
      <c r="H1062" s="19"/>
      <c r="I1062" s="74"/>
      <c r="J1062" s="21"/>
      <c r="K1062" s="10"/>
    </row>
    <row r="1063" ht="15.75" customHeight="1">
      <c r="A1063" s="16" t="s">
        <v>255</v>
      </c>
      <c r="B1063" s="17" t="s">
        <v>256</v>
      </c>
      <c r="H1063" s="19">
        <v>0.32083333333333336</v>
      </c>
      <c r="I1063" s="74"/>
      <c r="J1063" s="27">
        <v>41.2</v>
      </c>
      <c r="K1063" s="10"/>
    </row>
    <row r="1064" ht="15.75" customHeight="1">
      <c r="A1064" s="269"/>
      <c r="B1064" s="17"/>
      <c r="H1064" s="314"/>
      <c r="I1064" s="239"/>
      <c r="J1064" s="21"/>
      <c r="K1064" s="10"/>
    </row>
    <row r="1065" ht="15.75" customHeight="1">
      <c r="A1065" s="16"/>
      <c r="B1065" s="17" t="s">
        <v>257</v>
      </c>
      <c r="G1065" s="37"/>
      <c r="H1065" s="172">
        <v>0.35208333333333336</v>
      </c>
      <c r="I1065" s="315"/>
      <c r="J1065" s="21"/>
      <c r="K1065" s="10"/>
    </row>
    <row r="1066" ht="15.75" customHeight="1">
      <c r="A1066" s="269"/>
      <c r="H1066" s="31"/>
      <c r="I1066" s="77"/>
      <c r="J1066" s="21"/>
      <c r="K1066" s="10"/>
    </row>
    <row r="1067" ht="15.75" customHeight="1">
      <c r="A1067" s="269"/>
      <c r="B1067" s="17" t="s">
        <v>265</v>
      </c>
      <c r="C1067" s="191"/>
      <c r="D1067" s="17"/>
      <c r="G1067" s="37">
        <v>0.38819444444444445</v>
      </c>
      <c r="H1067" s="31"/>
      <c r="I1067" s="77"/>
      <c r="J1067" s="21">
        <v>23.7</v>
      </c>
      <c r="K1067" s="10"/>
    </row>
    <row r="1068" ht="15.75" customHeight="1">
      <c r="A1068" s="16"/>
      <c r="B1068" s="17"/>
      <c r="C1068" s="17"/>
      <c r="D1068" s="17"/>
      <c r="E1068" s="17"/>
      <c r="F1068" s="17"/>
      <c r="G1068" s="17"/>
      <c r="H1068" s="37"/>
      <c r="I1068" s="117"/>
      <c r="J1068" s="21"/>
      <c r="K1068" s="10"/>
    </row>
    <row r="1069" ht="15.75" customHeight="1">
      <c r="A1069" s="16"/>
      <c r="B1069" s="17" t="s">
        <v>23</v>
      </c>
      <c r="H1069" s="19">
        <v>0.42986111111111114</v>
      </c>
      <c r="I1069" s="74"/>
      <c r="J1069" s="27">
        <v>6.2</v>
      </c>
      <c r="K1069" s="10"/>
    </row>
    <row r="1070" ht="15.75" customHeight="1">
      <c r="A1070" s="16"/>
      <c r="B1070" s="17"/>
      <c r="H1070" s="19"/>
      <c r="I1070" s="74"/>
      <c r="J1070" s="21"/>
      <c r="K1070" s="10"/>
    </row>
    <row r="1071" ht="15.75" customHeight="1">
      <c r="A1071" s="16"/>
      <c r="B1071" s="17"/>
      <c r="D1071" s="18" t="s">
        <v>42</v>
      </c>
      <c r="H1071" s="19"/>
      <c r="I1071" s="74"/>
      <c r="J1071" s="21"/>
      <c r="K1071" s="10"/>
    </row>
    <row r="1072" ht="15.75" customHeight="1">
      <c r="A1072" s="16"/>
      <c r="B1072" s="17"/>
      <c r="H1072" s="19"/>
      <c r="I1072" s="74"/>
      <c r="J1072" s="21"/>
      <c r="K1072" s="10"/>
    </row>
    <row r="1073" ht="15.75" customHeight="1">
      <c r="A1073" s="16"/>
      <c r="B1073" s="17"/>
      <c r="D1073" s="11" t="s">
        <v>3</v>
      </c>
      <c r="F1073" s="11" t="s">
        <v>280</v>
      </c>
      <c r="H1073" s="19"/>
      <c r="I1073" s="74"/>
      <c r="J1073" s="21"/>
      <c r="K1073" s="10"/>
    </row>
    <row r="1074" ht="15.75" customHeight="1">
      <c r="A1074" s="16"/>
      <c r="B1074" s="17"/>
      <c r="H1074" s="19"/>
      <c r="I1074" s="74"/>
      <c r="J1074" s="21"/>
      <c r="K1074" s="291" t="s">
        <v>282</v>
      </c>
    </row>
    <row r="1075" ht="15.75" customHeight="1">
      <c r="A1075" s="16"/>
      <c r="B1075" s="17" t="s">
        <v>254</v>
      </c>
      <c r="C1075" s="17"/>
      <c r="D1075" s="17"/>
      <c r="E1075" s="17"/>
      <c r="F1075" s="17"/>
      <c r="H1075" s="19">
        <f>H1076-TIME(,3,)</f>
        <v>0.6611111111</v>
      </c>
      <c r="I1075" s="74"/>
      <c r="J1075" s="21"/>
      <c r="K1075" s="10"/>
    </row>
    <row r="1076" ht="15.75" customHeight="1">
      <c r="A1076" s="16"/>
      <c r="B1076" s="17" t="s">
        <v>11</v>
      </c>
      <c r="D1076" s="17"/>
      <c r="E1076" s="17"/>
      <c r="F1076" s="17"/>
      <c r="H1076" s="19">
        <v>0.6631944444444444</v>
      </c>
      <c r="I1076" s="74"/>
      <c r="J1076" s="21"/>
      <c r="K1076" s="10"/>
    </row>
    <row r="1077" ht="15.75" customHeight="1">
      <c r="A1077" s="16"/>
      <c r="B1077" s="17"/>
      <c r="H1077" s="19"/>
      <c r="I1077" s="74"/>
      <c r="J1077" s="21"/>
      <c r="K1077" s="10"/>
    </row>
    <row r="1078" ht="15.75" customHeight="1">
      <c r="A1078" s="16" t="s">
        <v>255</v>
      </c>
      <c r="B1078" s="17" t="s">
        <v>260</v>
      </c>
      <c r="H1078" s="19">
        <v>0.6875</v>
      </c>
      <c r="I1078" s="74"/>
      <c r="J1078" s="27">
        <v>5.8</v>
      </c>
      <c r="K1078" s="10"/>
    </row>
    <row r="1079" ht="15.75" customHeight="1">
      <c r="A1079" s="16"/>
      <c r="B1079" s="17"/>
      <c r="H1079" s="19"/>
      <c r="I1079" s="74"/>
      <c r="J1079" s="21"/>
      <c r="K1079" s="10"/>
    </row>
    <row r="1080" ht="15.75" customHeight="1">
      <c r="A1080" s="16" t="s">
        <v>14</v>
      </c>
      <c r="B1080" s="17" t="s">
        <v>261</v>
      </c>
      <c r="G1080" s="37">
        <v>0.7527777777777778</v>
      </c>
      <c r="H1080" s="19"/>
      <c r="I1080" s="74"/>
      <c r="J1080" s="21">
        <v>23.7</v>
      </c>
      <c r="K1080" s="10"/>
    </row>
    <row r="1081" ht="15.75" customHeight="1">
      <c r="A1081" s="16"/>
      <c r="B1081" s="17"/>
      <c r="H1081" s="19"/>
      <c r="I1081" s="74"/>
      <c r="J1081" s="21"/>
      <c r="K1081" s="10"/>
    </row>
    <row r="1082" ht="15.75" customHeight="1">
      <c r="A1082" s="16"/>
      <c r="B1082" s="17" t="s">
        <v>23</v>
      </c>
      <c r="H1082" s="19">
        <v>0.8013888888888889</v>
      </c>
      <c r="I1082" s="74"/>
      <c r="J1082" s="27">
        <v>42.3</v>
      </c>
      <c r="K1082" s="10"/>
    </row>
    <row r="1083" ht="15.75" customHeight="1">
      <c r="A1083" s="16"/>
      <c r="B1083" s="17"/>
      <c r="C1083" s="211"/>
      <c r="D1083" s="211"/>
      <c r="E1083" s="211"/>
      <c r="F1083" s="17"/>
      <c r="G1083" s="17"/>
      <c r="H1083" s="37"/>
      <c r="I1083" s="117"/>
      <c r="J1083" s="21"/>
      <c r="K1083" s="10"/>
    </row>
    <row r="1084" ht="15.75" customHeight="1">
      <c r="A1084" s="16"/>
      <c r="B1084" s="10"/>
      <c r="C1084" s="17"/>
      <c r="D1084" s="10"/>
      <c r="E1084" s="10"/>
      <c r="F1084" s="10"/>
      <c r="G1084" s="10"/>
      <c r="H1084" s="19"/>
      <c r="I1084" s="74"/>
      <c r="J1084" s="21"/>
      <c r="K1084" s="10"/>
    </row>
    <row r="1085" ht="15.75" customHeight="1">
      <c r="A1085" s="16"/>
      <c r="B1085" s="10"/>
      <c r="C1085" s="17"/>
      <c r="D1085" s="10"/>
      <c r="E1085" s="10"/>
      <c r="F1085" s="10"/>
      <c r="G1085" s="39" t="s">
        <v>24</v>
      </c>
      <c r="H1085" s="104">
        <f>H1082-H1060</f>
        <v>0.5347222222</v>
      </c>
      <c r="I1085" s="41" t="s">
        <v>25</v>
      </c>
      <c r="J1085" s="42">
        <f>J1080+J1067</f>
        <v>47.4</v>
      </c>
      <c r="K1085" s="10"/>
    </row>
    <row r="1086" ht="15.75" customHeight="1">
      <c r="A1086" s="16"/>
      <c r="B1086" s="10"/>
      <c r="C1086" s="17"/>
      <c r="D1086" s="10"/>
      <c r="E1086" s="10"/>
      <c r="F1086" s="10"/>
      <c r="G1086" s="105" t="s">
        <v>26</v>
      </c>
      <c r="H1086" s="106">
        <f>H1075-H1069</f>
        <v>0.23125</v>
      </c>
      <c r="I1086" s="45" t="s">
        <v>27</v>
      </c>
      <c r="J1086" s="46">
        <f>J1082+J1078+J1069+J1063</f>
        <v>95.5</v>
      </c>
      <c r="K1086" s="10"/>
    </row>
    <row r="1087" ht="15.75" customHeight="1">
      <c r="A1087" s="16"/>
      <c r="B1087" s="10"/>
      <c r="C1087" s="17"/>
      <c r="D1087" s="10"/>
      <c r="E1087" s="10"/>
      <c r="F1087" s="10"/>
      <c r="G1087" s="107" t="s">
        <v>28</v>
      </c>
      <c r="H1087" s="108">
        <f>H1085-H1086</f>
        <v>0.3034722222</v>
      </c>
      <c r="I1087" s="52" t="s">
        <v>29</v>
      </c>
      <c r="J1087" s="53">
        <f>SUM(J1085:J1086)</f>
        <v>142.9</v>
      </c>
      <c r="K1087" s="10"/>
    </row>
    <row r="1088" ht="15.75" customHeight="1">
      <c r="A1088" s="54" t="s">
        <v>30</v>
      </c>
      <c r="B1088" s="55"/>
      <c r="C1088" s="55"/>
      <c r="D1088" s="55"/>
      <c r="E1088" s="55"/>
      <c r="F1088" s="55"/>
      <c r="G1088" s="55"/>
      <c r="H1088" s="55"/>
      <c r="I1088" s="55"/>
      <c r="J1088" s="56"/>
      <c r="K1088" s="10"/>
    </row>
    <row r="1089" ht="15.75" customHeight="1">
      <c r="A1089" s="57" t="s">
        <v>31</v>
      </c>
      <c r="B1089" s="58"/>
      <c r="C1089" s="58"/>
      <c r="D1089" s="58"/>
      <c r="E1089" s="58"/>
      <c r="F1089" s="58"/>
      <c r="G1089" s="58"/>
      <c r="H1089" s="58"/>
      <c r="I1089" s="58"/>
      <c r="J1089" s="59"/>
      <c r="K1089" s="10"/>
    </row>
    <row r="1090" ht="15.75" customHeight="1">
      <c r="A1090" s="60" t="s">
        <v>32</v>
      </c>
      <c r="B1090" s="61"/>
      <c r="C1090" s="61"/>
      <c r="D1090" s="61"/>
      <c r="E1090" s="61"/>
      <c r="F1090" s="61"/>
      <c r="G1090" s="61"/>
      <c r="H1090" s="61"/>
      <c r="I1090" s="61"/>
      <c r="J1090" s="62"/>
      <c r="K1090" s="10"/>
    </row>
    <row r="1091" ht="15.75" customHeight="1">
      <c r="A1091" s="63" t="s">
        <v>33</v>
      </c>
      <c r="B1091" s="64"/>
      <c r="C1091" s="64"/>
      <c r="D1091" s="64"/>
      <c r="E1091" s="64"/>
      <c r="F1091" s="64"/>
      <c r="G1091" s="64"/>
      <c r="H1091" s="64"/>
      <c r="I1091" s="64"/>
      <c r="J1091" s="65"/>
      <c r="K1091" s="10"/>
    </row>
    <row r="1092" ht="15.75" customHeight="1">
      <c r="A1092" s="69" t="s">
        <v>0</v>
      </c>
      <c r="B1092" s="2"/>
      <c r="C1092" s="2"/>
      <c r="D1092" s="2"/>
      <c r="E1092" s="2"/>
      <c r="F1092" s="2"/>
      <c r="G1092" s="2"/>
      <c r="H1092" s="2"/>
      <c r="I1092" s="2"/>
      <c r="J1092" s="3"/>
      <c r="K1092" s="10"/>
    </row>
    <row r="1093" ht="15.75" customHeight="1">
      <c r="A1093" s="1" t="s">
        <v>283</v>
      </c>
      <c r="B1093" s="2"/>
      <c r="C1093" s="2"/>
      <c r="D1093" s="2"/>
      <c r="E1093" s="2"/>
      <c r="F1093" s="2"/>
      <c r="G1093" s="2"/>
      <c r="H1093" s="2"/>
      <c r="I1093" s="2"/>
      <c r="J1093" s="3"/>
      <c r="K1093" s="10"/>
    </row>
    <row r="1094" ht="15.75" customHeight="1">
      <c r="A1094" s="181"/>
      <c r="B1094" s="182"/>
      <c r="C1094" s="182"/>
      <c r="D1094" s="182"/>
      <c r="E1094" s="182"/>
      <c r="F1094" s="182"/>
      <c r="G1094" s="182"/>
      <c r="H1094" s="268"/>
      <c r="I1094" s="13" t="s">
        <v>5</v>
      </c>
      <c r="J1094" s="14"/>
      <c r="K1094" s="10"/>
    </row>
    <row r="1095" ht="15.75" customHeight="1">
      <c r="A1095" s="16"/>
      <c r="B1095" s="10"/>
      <c r="C1095" s="10"/>
      <c r="D1095" s="11" t="s">
        <v>3</v>
      </c>
      <c r="F1095" s="11" t="s">
        <v>284</v>
      </c>
      <c r="G1095" s="10"/>
      <c r="H1095" s="19"/>
      <c r="I1095" s="313"/>
      <c r="J1095" s="21"/>
      <c r="K1095" s="10"/>
    </row>
    <row r="1096" ht="15.75" customHeight="1">
      <c r="A1096" s="16"/>
      <c r="B1096" s="10"/>
      <c r="C1096" s="10"/>
      <c r="D1096" s="18"/>
      <c r="E1096" s="10"/>
      <c r="F1096" s="18"/>
      <c r="G1096" s="18" t="s">
        <v>89</v>
      </c>
      <c r="H1096" s="19" t="s">
        <v>8</v>
      </c>
      <c r="I1096" s="72"/>
      <c r="J1096" s="21"/>
      <c r="K1096" s="10"/>
    </row>
    <row r="1097" ht="15.75" customHeight="1">
      <c r="A1097" s="16"/>
      <c r="B1097" s="17" t="s">
        <v>254</v>
      </c>
      <c r="C1097" s="17"/>
      <c r="D1097" s="17"/>
      <c r="E1097" s="17"/>
      <c r="F1097" s="17"/>
      <c r="H1097" s="19">
        <f>H1098-TIME(,8,)</f>
        <v>0.275</v>
      </c>
      <c r="I1097" s="74"/>
      <c r="J1097" s="21"/>
      <c r="K1097" s="291" t="s">
        <v>285</v>
      </c>
    </row>
    <row r="1098" ht="15.75" customHeight="1">
      <c r="A1098" s="16"/>
      <c r="B1098" s="17" t="s">
        <v>11</v>
      </c>
      <c r="D1098" s="17"/>
      <c r="E1098" s="17"/>
      <c r="F1098" s="17"/>
      <c r="H1098" s="19">
        <v>0.28055555555555556</v>
      </c>
      <c r="I1098" s="74"/>
      <c r="J1098" s="21"/>
      <c r="K1098" s="10"/>
    </row>
    <row r="1099" ht="15.75" customHeight="1">
      <c r="A1099" s="16"/>
      <c r="H1099" s="19"/>
      <c r="I1099" s="74"/>
      <c r="J1099" s="21"/>
      <c r="K1099" s="10"/>
    </row>
    <row r="1100" ht="15.75" customHeight="1">
      <c r="A1100" s="16" t="s">
        <v>255</v>
      </c>
      <c r="B1100" s="17" t="s">
        <v>256</v>
      </c>
      <c r="H1100" s="19">
        <v>0.32916666666666666</v>
      </c>
      <c r="I1100" s="74"/>
      <c r="J1100" s="27">
        <v>41.2</v>
      </c>
      <c r="K1100" s="10"/>
    </row>
    <row r="1101" ht="15.75" customHeight="1">
      <c r="A1101" s="269"/>
      <c r="B1101" s="17"/>
      <c r="H1101" s="314"/>
      <c r="I1101" s="239"/>
      <c r="J1101" s="21"/>
      <c r="K1101" s="10"/>
    </row>
    <row r="1102" ht="15.75" customHeight="1">
      <c r="A1102" s="16"/>
      <c r="B1102" s="17" t="s">
        <v>257</v>
      </c>
      <c r="G1102" s="37"/>
      <c r="H1102" s="172">
        <v>0.35694444444444445</v>
      </c>
      <c r="I1102" s="315"/>
      <c r="J1102" s="21"/>
      <c r="K1102" s="10"/>
    </row>
    <row r="1103" ht="15.75" customHeight="1">
      <c r="A1103" s="269"/>
      <c r="H1103" s="31"/>
      <c r="I1103" s="77"/>
      <c r="J1103" s="21"/>
      <c r="K1103" s="10"/>
    </row>
    <row r="1104" ht="15.75" customHeight="1">
      <c r="A1104" s="269"/>
      <c r="B1104" s="17" t="s">
        <v>265</v>
      </c>
      <c r="C1104" s="191"/>
      <c r="D1104" s="17"/>
      <c r="G1104" s="37">
        <v>0.38958333333333334</v>
      </c>
      <c r="H1104" s="31"/>
      <c r="I1104" s="77"/>
      <c r="J1104" s="21">
        <v>23.7</v>
      </c>
      <c r="K1104" s="10"/>
    </row>
    <row r="1105" ht="15.75" customHeight="1">
      <c r="A1105" s="16"/>
      <c r="B1105" s="17"/>
      <c r="C1105" s="17"/>
      <c r="D1105" s="17"/>
      <c r="E1105" s="17"/>
      <c r="F1105" s="17"/>
      <c r="G1105" s="17"/>
      <c r="H1105" s="37"/>
      <c r="I1105" s="117"/>
      <c r="J1105" s="21"/>
      <c r="K1105" s="10"/>
    </row>
    <row r="1106" ht="15.75" customHeight="1">
      <c r="A1106" s="16"/>
      <c r="B1106" s="17" t="s">
        <v>23</v>
      </c>
      <c r="H1106" s="19">
        <v>0.43125</v>
      </c>
      <c r="I1106" s="74"/>
      <c r="J1106" s="27">
        <v>6.2</v>
      </c>
      <c r="K1106" s="10"/>
    </row>
    <row r="1107" ht="15.75" customHeight="1">
      <c r="A1107" s="16"/>
      <c r="B1107" s="17"/>
      <c r="H1107" s="19"/>
      <c r="I1107" s="74"/>
      <c r="J1107" s="21"/>
      <c r="K1107" s="10"/>
    </row>
    <row r="1108" ht="15.75" customHeight="1">
      <c r="A1108" s="16"/>
      <c r="B1108" s="17"/>
      <c r="D1108" s="18" t="s">
        <v>42</v>
      </c>
      <c r="H1108" s="19"/>
      <c r="I1108" s="74"/>
      <c r="J1108" s="21"/>
      <c r="K1108" s="10"/>
    </row>
    <row r="1109" ht="15.75" customHeight="1">
      <c r="A1109" s="16"/>
      <c r="B1109" s="17"/>
      <c r="H1109" s="19"/>
      <c r="I1109" s="74"/>
      <c r="J1109" s="21"/>
      <c r="K1109" s="10"/>
    </row>
    <row r="1110" ht="15.75" customHeight="1">
      <c r="A1110" s="16"/>
      <c r="B1110" s="17"/>
      <c r="D1110" s="11" t="s">
        <v>3</v>
      </c>
      <c r="F1110" s="11" t="s">
        <v>284</v>
      </c>
      <c r="H1110" s="19"/>
      <c r="I1110" s="74"/>
      <c r="J1110" s="21"/>
      <c r="K1110" s="10"/>
    </row>
    <row r="1111" ht="15.75" customHeight="1">
      <c r="A1111" s="16"/>
      <c r="B1111" s="17"/>
      <c r="H1111" s="19"/>
      <c r="I1111" s="74"/>
      <c r="J1111" s="21"/>
      <c r="K1111" s="291" t="s">
        <v>286</v>
      </c>
    </row>
    <row r="1112" ht="15.75" customHeight="1">
      <c r="A1112" s="16"/>
      <c r="B1112" s="17" t="s">
        <v>254</v>
      </c>
      <c r="C1112" s="17"/>
      <c r="D1112" s="17"/>
      <c r="E1112" s="17"/>
      <c r="F1112" s="17"/>
      <c r="H1112" s="19">
        <f>H1113-TIME(,3,)</f>
        <v>0.6715277778</v>
      </c>
      <c r="I1112" s="74"/>
      <c r="J1112" s="21"/>
      <c r="K1112" s="10"/>
    </row>
    <row r="1113" ht="15.75" customHeight="1">
      <c r="A1113" s="16"/>
      <c r="B1113" s="17" t="s">
        <v>11</v>
      </c>
      <c r="D1113" s="17"/>
      <c r="E1113" s="17"/>
      <c r="F1113" s="17"/>
      <c r="H1113" s="19">
        <v>0.6736111111111112</v>
      </c>
      <c r="I1113" s="74"/>
      <c r="J1113" s="21"/>
      <c r="K1113" s="10"/>
    </row>
    <row r="1114" ht="15.75" customHeight="1">
      <c r="A1114" s="16"/>
      <c r="B1114" s="17"/>
      <c r="H1114" s="19"/>
      <c r="I1114" s="74"/>
      <c r="J1114" s="21"/>
      <c r="K1114" s="10"/>
    </row>
    <row r="1115" ht="15.75" customHeight="1">
      <c r="A1115" s="16" t="s">
        <v>255</v>
      </c>
      <c r="B1115" s="17" t="s">
        <v>260</v>
      </c>
      <c r="H1115" s="19">
        <v>0.6979166666666666</v>
      </c>
      <c r="I1115" s="74"/>
      <c r="J1115" s="27">
        <v>5.8</v>
      </c>
      <c r="K1115" s="10"/>
    </row>
    <row r="1116" ht="15.75" customHeight="1">
      <c r="A1116" s="16"/>
      <c r="B1116" s="17"/>
      <c r="H1116" s="19"/>
      <c r="I1116" s="74"/>
      <c r="J1116" s="21"/>
      <c r="K1116" s="10"/>
    </row>
    <row r="1117" ht="15.75" customHeight="1">
      <c r="A1117" s="16" t="s">
        <v>14</v>
      </c>
      <c r="B1117" s="17" t="s">
        <v>261</v>
      </c>
      <c r="G1117" s="37">
        <v>0.7631944444444444</v>
      </c>
      <c r="H1117" s="19"/>
      <c r="I1117" s="74"/>
      <c r="J1117" s="21">
        <v>23.7</v>
      </c>
      <c r="K1117" s="10"/>
    </row>
    <row r="1118" ht="15.75" customHeight="1">
      <c r="A1118" s="16"/>
      <c r="B1118" s="17"/>
      <c r="H1118" s="19"/>
      <c r="I1118" s="74"/>
      <c r="J1118" s="21"/>
      <c r="K1118" s="10"/>
    </row>
    <row r="1119" ht="15.75" customHeight="1">
      <c r="A1119" s="16"/>
      <c r="B1119" s="17" t="s">
        <v>23</v>
      </c>
      <c r="H1119" s="19">
        <v>0.8118055555555556</v>
      </c>
      <c r="I1119" s="74"/>
      <c r="J1119" s="27">
        <v>42.3</v>
      </c>
      <c r="K1119" s="10"/>
    </row>
    <row r="1120" ht="15.75" customHeight="1">
      <c r="A1120" s="16"/>
      <c r="B1120" s="17"/>
      <c r="C1120" s="211"/>
      <c r="D1120" s="211"/>
      <c r="E1120" s="211"/>
      <c r="F1120" s="17"/>
      <c r="G1120" s="17"/>
      <c r="H1120" s="37"/>
      <c r="I1120" s="117"/>
      <c r="J1120" s="21"/>
      <c r="K1120" s="10"/>
    </row>
    <row r="1121" ht="15.75" customHeight="1">
      <c r="A1121" s="16"/>
      <c r="B1121" s="10"/>
      <c r="C1121" s="17"/>
      <c r="D1121" s="10"/>
      <c r="E1121" s="10"/>
      <c r="F1121" s="10"/>
      <c r="G1121" s="10"/>
      <c r="H1121" s="19"/>
      <c r="I1121" s="74"/>
      <c r="J1121" s="21"/>
      <c r="K1121" s="10"/>
    </row>
    <row r="1122" ht="15.75" customHeight="1">
      <c r="A1122" s="16"/>
      <c r="B1122" s="10"/>
      <c r="C1122" s="17"/>
      <c r="D1122" s="10"/>
      <c r="E1122" s="10"/>
      <c r="F1122" s="10"/>
      <c r="G1122" s="39" t="s">
        <v>24</v>
      </c>
      <c r="H1122" s="104">
        <f>H1119-H1097</f>
        <v>0.5368055556</v>
      </c>
      <c r="I1122" s="41" t="s">
        <v>25</v>
      </c>
      <c r="J1122" s="42">
        <f>J1117+J1104</f>
        <v>47.4</v>
      </c>
      <c r="K1122" s="10"/>
    </row>
    <row r="1123" ht="15.75" customHeight="1">
      <c r="A1123" s="16"/>
      <c r="B1123" s="10"/>
      <c r="C1123" s="17"/>
      <c r="D1123" s="10"/>
      <c r="E1123" s="10"/>
      <c r="F1123" s="10"/>
      <c r="G1123" s="105" t="s">
        <v>26</v>
      </c>
      <c r="H1123" s="106">
        <f>H1112-H1106</f>
        <v>0.2402777778</v>
      </c>
      <c r="I1123" s="45" t="s">
        <v>27</v>
      </c>
      <c r="J1123" s="46">
        <f>J1119+J1115+J1106+J1100</f>
        <v>95.5</v>
      </c>
      <c r="K1123" s="10"/>
    </row>
    <row r="1124" ht="15.75" customHeight="1">
      <c r="A1124" s="16"/>
      <c r="B1124" s="10"/>
      <c r="C1124" s="17"/>
      <c r="D1124" s="10"/>
      <c r="E1124" s="10"/>
      <c r="F1124" s="10"/>
      <c r="G1124" s="107" t="s">
        <v>28</v>
      </c>
      <c r="H1124" s="108">
        <f>H1122-H1123</f>
        <v>0.2965277778</v>
      </c>
      <c r="I1124" s="52" t="s">
        <v>29</v>
      </c>
      <c r="J1124" s="53">
        <f>SUM(J1122:J1123)</f>
        <v>142.9</v>
      </c>
      <c r="K1124" s="10"/>
    </row>
    <row r="1125" ht="15.75" customHeight="1">
      <c r="A1125" s="54" t="s">
        <v>30</v>
      </c>
      <c r="B1125" s="55"/>
      <c r="C1125" s="55"/>
      <c r="D1125" s="55"/>
      <c r="E1125" s="55"/>
      <c r="F1125" s="55"/>
      <c r="G1125" s="55"/>
      <c r="H1125" s="55"/>
      <c r="I1125" s="55"/>
      <c r="J1125" s="56"/>
      <c r="K1125" s="10"/>
    </row>
    <row r="1126" ht="15.75" customHeight="1">
      <c r="A1126" s="57" t="s">
        <v>31</v>
      </c>
      <c r="B1126" s="58"/>
      <c r="C1126" s="58"/>
      <c r="D1126" s="58"/>
      <c r="E1126" s="58"/>
      <c r="F1126" s="58"/>
      <c r="G1126" s="58"/>
      <c r="H1126" s="58"/>
      <c r="I1126" s="58"/>
      <c r="J1126" s="59"/>
      <c r="K1126" s="10"/>
    </row>
    <row r="1127" ht="15.75" customHeight="1">
      <c r="A1127" s="60" t="s">
        <v>32</v>
      </c>
      <c r="B1127" s="61"/>
      <c r="C1127" s="61"/>
      <c r="D1127" s="61"/>
      <c r="E1127" s="61"/>
      <c r="F1127" s="61"/>
      <c r="G1127" s="61"/>
      <c r="H1127" s="61"/>
      <c r="I1127" s="61"/>
      <c r="J1127" s="62"/>
      <c r="K1127" s="10"/>
    </row>
    <row r="1128" ht="15.75" customHeight="1">
      <c r="A1128" s="63" t="s">
        <v>33</v>
      </c>
      <c r="B1128" s="64"/>
      <c r="C1128" s="64"/>
      <c r="D1128" s="64"/>
      <c r="E1128" s="64"/>
      <c r="F1128" s="64"/>
      <c r="G1128" s="64"/>
      <c r="H1128" s="64"/>
      <c r="I1128" s="64"/>
      <c r="J1128" s="65"/>
      <c r="K1128" s="10"/>
    </row>
    <row r="1129" ht="15.75" customHeight="1">
      <c r="A1129" s="69" t="s">
        <v>0</v>
      </c>
      <c r="B1129" s="2"/>
      <c r="C1129" s="2"/>
      <c r="D1129" s="2"/>
      <c r="E1129" s="2"/>
      <c r="F1129" s="2"/>
      <c r="G1129" s="2"/>
      <c r="H1129" s="2"/>
      <c r="I1129" s="2"/>
      <c r="J1129" s="3"/>
      <c r="K1129" s="10"/>
    </row>
    <row r="1130" ht="15.75" customHeight="1">
      <c r="A1130" s="1" t="s">
        <v>287</v>
      </c>
      <c r="B1130" s="2"/>
      <c r="C1130" s="2"/>
      <c r="D1130" s="2"/>
      <c r="E1130" s="2"/>
      <c r="F1130" s="2"/>
      <c r="G1130" s="2"/>
      <c r="H1130" s="2"/>
      <c r="I1130" s="2"/>
      <c r="J1130" s="3"/>
      <c r="K1130" s="10"/>
    </row>
    <row r="1131" ht="15.75" customHeight="1">
      <c r="A1131" s="181"/>
      <c r="B1131" s="182"/>
      <c r="C1131" s="182"/>
      <c r="D1131" s="182"/>
      <c r="E1131" s="182"/>
      <c r="F1131" s="182"/>
      <c r="G1131" s="182"/>
      <c r="H1131" s="268"/>
      <c r="I1131" s="13" t="s">
        <v>5</v>
      </c>
      <c r="J1131" s="14"/>
      <c r="K1131" s="10"/>
    </row>
    <row r="1132" ht="15.75" customHeight="1">
      <c r="A1132" s="16"/>
      <c r="B1132" s="10"/>
      <c r="C1132" s="10"/>
      <c r="D1132" s="11" t="s">
        <v>3</v>
      </c>
      <c r="F1132" s="11" t="s">
        <v>288</v>
      </c>
      <c r="G1132" s="10"/>
      <c r="H1132" s="19"/>
      <c r="I1132" s="313"/>
      <c r="J1132" s="21"/>
      <c r="K1132" s="10"/>
    </row>
    <row r="1133" ht="15.75" customHeight="1">
      <c r="A1133" s="16"/>
      <c r="B1133" s="10"/>
      <c r="C1133" s="10"/>
      <c r="D1133" s="18"/>
      <c r="E1133" s="10"/>
      <c r="F1133" s="18"/>
      <c r="G1133" s="18" t="s">
        <v>89</v>
      </c>
      <c r="H1133" s="19" t="s">
        <v>8</v>
      </c>
      <c r="I1133" s="72"/>
      <c r="J1133" s="21"/>
      <c r="K1133" s="10"/>
    </row>
    <row r="1134" ht="15.75" customHeight="1">
      <c r="A1134" s="16"/>
      <c r="B1134" s="17" t="s">
        <v>254</v>
      </c>
      <c r="C1134" s="17"/>
      <c r="D1134" s="17"/>
      <c r="E1134" s="17"/>
      <c r="F1134" s="17"/>
      <c r="H1134" s="19">
        <f>H1135-TIME(,8,)</f>
        <v>0.2805555556</v>
      </c>
      <c r="I1134" s="74"/>
      <c r="J1134" s="21"/>
      <c r="K1134" s="291" t="s">
        <v>289</v>
      </c>
    </row>
    <row r="1135" ht="15.75" customHeight="1">
      <c r="A1135" s="16"/>
      <c r="B1135" s="17" t="s">
        <v>11</v>
      </c>
      <c r="D1135" s="17"/>
      <c r="E1135" s="17"/>
      <c r="F1135" s="17"/>
      <c r="H1135" s="19">
        <v>0.2861111111111111</v>
      </c>
      <c r="I1135" s="74"/>
      <c r="J1135" s="21"/>
      <c r="K1135" s="10"/>
    </row>
    <row r="1136" ht="15.75" customHeight="1">
      <c r="A1136" s="16"/>
      <c r="H1136" s="19"/>
      <c r="I1136" s="74"/>
      <c r="J1136" s="21"/>
      <c r="K1136" s="10"/>
    </row>
    <row r="1137" ht="15.75" customHeight="1">
      <c r="A1137" s="16" t="s">
        <v>255</v>
      </c>
      <c r="B1137" s="17" t="s">
        <v>256</v>
      </c>
      <c r="H1137" s="19">
        <v>0.3347222222222222</v>
      </c>
      <c r="I1137" s="74"/>
      <c r="J1137" s="27">
        <v>41.2</v>
      </c>
      <c r="K1137" s="10"/>
    </row>
    <row r="1138" ht="15.75" customHeight="1">
      <c r="A1138" s="269"/>
      <c r="B1138" s="17"/>
      <c r="H1138" s="314"/>
      <c r="I1138" s="239"/>
      <c r="J1138" s="21"/>
      <c r="K1138" s="10"/>
    </row>
    <row r="1139" ht="15.75" customHeight="1">
      <c r="A1139" s="16"/>
      <c r="B1139" s="10" t="s">
        <v>257</v>
      </c>
      <c r="G1139" s="37"/>
      <c r="H1139" s="172">
        <v>0.3625</v>
      </c>
      <c r="I1139" s="315"/>
      <c r="J1139" s="21"/>
      <c r="K1139" s="10"/>
    </row>
    <row r="1140" ht="15.75" customHeight="1">
      <c r="A1140" s="269"/>
      <c r="H1140" s="31"/>
      <c r="I1140" s="77"/>
      <c r="J1140" s="21"/>
      <c r="K1140" s="10"/>
    </row>
    <row r="1141" ht="15.75" customHeight="1">
      <c r="A1141" s="269"/>
      <c r="B1141" s="17" t="s">
        <v>265</v>
      </c>
      <c r="C1141" s="191"/>
      <c r="D1141" s="17"/>
      <c r="G1141" s="37">
        <v>0.3951388888888889</v>
      </c>
      <c r="H1141" s="31"/>
      <c r="I1141" s="77"/>
      <c r="J1141" s="21">
        <v>23.7</v>
      </c>
      <c r="K1141" s="10"/>
    </row>
    <row r="1142" ht="15.75" customHeight="1">
      <c r="A1142" s="16"/>
      <c r="B1142" s="17"/>
      <c r="C1142" s="17"/>
      <c r="D1142" s="17"/>
      <c r="E1142" s="17"/>
      <c r="F1142" s="17"/>
      <c r="G1142" s="17"/>
      <c r="H1142" s="37"/>
      <c r="I1142" s="117"/>
      <c r="J1142" s="21"/>
      <c r="K1142" s="10"/>
    </row>
    <row r="1143" ht="15.75" customHeight="1">
      <c r="A1143" s="16"/>
      <c r="B1143" s="17" t="s">
        <v>23</v>
      </c>
      <c r="H1143" s="19">
        <v>0.43680555555555556</v>
      </c>
      <c r="I1143" s="74"/>
      <c r="J1143" s="27">
        <v>6.2</v>
      </c>
      <c r="K1143" s="10"/>
    </row>
    <row r="1144" ht="15.75" customHeight="1">
      <c r="A1144" s="16"/>
      <c r="B1144" s="17"/>
      <c r="H1144" s="19"/>
      <c r="I1144" s="74"/>
      <c r="J1144" s="21"/>
      <c r="K1144" s="10"/>
    </row>
    <row r="1145" ht="15.75" customHeight="1">
      <c r="A1145" s="16"/>
      <c r="B1145" s="17"/>
      <c r="D1145" s="18" t="s">
        <v>42</v>
      </c>
      <c r="H1145" s="19"/>
      <c r="I1145" s="74"/>
      <c r="J1145" s="21"/>
      <c r="K1145" s="10"/>
    </row>
    <row r="1146" ht="15.75" customHeight="1">
      <c r="A1146" s="16"/>
      <c r="B1146" s="17"/>
      <c r="H1146" s="19"/>
      <c r="I1146" s="74"/>
      <c r="J1146" s="21"/>
      <c r="K1146" s="10"/>
    </row>
    <row r="1147" ht="15.75" customHeight="1">
      <c r="A1147" s="16"/>
      <c r="B1147" s="17"/>
      <c r="D1147" s="11" t="s">
        <v>3</v>
      </c>
      <c r="F1147" s="11" t="s">
        <v>288</v>
      </c>
      <c r="H1147" s="19"/>
      <c r="I1147" s="74"/>
      <c r="J1147" s="21"/>
      <c r="K1147" s="10"/>
    </row>
    <row r="1148" ht="15.75" customHeight="1">
      <c r="A1148" s="16"/>
      <c r="B1148" s="17"/>
      <c r="H1148" s="19"/>
      <c r="I1148" s="74"/>
      <c r="J1148" s="21"/>
      <c r="K1148" s="291" t="s">
        <v>290</v>
      </c>
    </row>
    <row r="1149" ht="15.75" customHeight="1">
      <c r="A1149" s="16"/>
      <c r="B1149" s="17" t="s">
        <v>254</v>
      </c>
      <c r="C1149" s="17"/>
      <c r="D1149" s="17"/>
      <c r="E1149" s="17"/>
      <c r="F1149" s="17"/>
      <c r="H1149" s="19">
        <f>H1150-TIME(,3,)</f>
        <v>0.6819444444</v>
      </c>
      <c r="I1149" s="74"/>
      <c r="J1149" s="21"/>
      <c r="K1149" s="4"/>
    </row>
    <row r="1150" ht="15.75" customHeight="1">
      <c r="A1150" s="16"/>
      <c r="B1150" s="17" t="s">
        <v>11</v>
      </c>
      <c r="D1150" s="17"/>
      <c r="E1150" s="17"/>
      <c r="F1150" s="17"/>
      <c r="H1150" s="19">
        <v>0.6840277777777778</v>
      </c>
      <c r="I1150" s="74"/>
      <c r="J1150" s="21"/>
      <c r="K1150" s="4"/>
    </row>
    <row r="1151" ht="15.75" customHeight="1">
      <c r="A1151" s="16"/>
      <c r="B1151" s="17"/>
      <c r="H1151" s="19"/>
      <c r="I1151" s="74"/>
      <c r="J1151" s="21"/>
      <c r="K1151" s="4"/>
    </row>
    <row r="1152" ht="15.75" customHeight="1">
      <c r="A1152" s="16" t="s">
        <v>255</v>
      </c>
      <c r="B1152" s="17" t="s">
        <v>260</v>
      </c>
      <c r="H1152" s="19">
        <v>0.7083333333333334</v>
      </c>
      <c r="I1152" s="74"/>
      <c r="J1152" s="27">
        <v>5.8</v>
      </c>
      <c r="K1152" s="4"/>
    </row>
    <row r="1153" ht="15.75" customHeight="1">
      <c r="A1153" s="16"/>
      <c r="B1153" s="17"/>
      <c r="H1153" s="19"/>
      <c r="I1153" s="74"/>
      <c r="J1153" s="21"/>
      <c r="K1153" s="4"/>
    </row>
    <row r="1154" ht="15.75" customHeight="1">
      <c r="A1154" s="16" t="s">
        <v>14</v>
      </c>
      <c r="B1154" s="17" t="s">
        <v>261</v>
      </c>
      <c r="G1154" s="37">
        <v>0.7736111111111111</v>
      </c>
      <c r="H1154" s="19"/>
      <c r="I1154" s="74"/>
      <c r="J1154" s="21">
        <v>23.7</v>
      </c>
      <c r="K1154" s="6"/>
    </row>
    <row r="1155" ht="15.75" customHeight="1">
      <c r="A1155" s="16"/>
      <c r="B1155" s="17"/>
      <c r="H1155" s="19"/>
      <c r="I1155" s="74"/>
      <c r="J1155" s="21"/>
      <c r="K1155" s="4"/>
    </row>
    <row r="1156" ht="15.75" customHeight="1">
      <c r="A1156" s="16"/>
      <c r="B1156" s="17" t="s">
        <v>23</v>
      </c>
      <c r="H1156" s="19">
        <v>0.8222222222222222</v>
      </c>
      <c r="I1156" s="74"/>
      <c r="J1156" s="27">
        <v>42.3</v>
      </c>
      <c r="K1156" s="4"/>
    </row>
    <row r="1157" ht="15.75" customHeight="1">
      <c r="A1157" s="16"/>
      <c r="B1157" s="17"/>
      <c r="C1157" s="211"/>
      <c r="D1157" s="211"/>
      <c r="E1157" s="211"/>
      <c r="F1157" s="17"/>
      <c r="G1157" s="17"/>
      <c r="H1157" s="37"/>
      <c r="I1157" s="117"/>
      <c r="J1157" s="21"/>
      <c r="K1157" s="4"/>
    </row>
    <row r="1158" ht="15.75" customHeight="1">
      <c r="A1158" s="16"/>
      <c r="B1158" s="10"/>
      <c r="C1158" s="17"/>
      <c r="D1158" s="10"/>
      <c r="E1158" s="10"/>
      <c r="F1158" s="10"/>
      <c r="G1158" s="10"/>
      <c r="H1158" s="19"/>
      <c r="I1158" s="74"/>
      <c r="J1158" s="21"/>
      <c r="K1158" s="6"/>
    </row>
    <row r="1159" ht="15.75" customHeight="1">
      <c r="A1159" s="16"/>
      <c r="B1159" s="10"/>
      <c r="C1159" s="17"/>
      <c r="D1159" s="10"/>
      <c r="E1159" s="10"/>
      <c r="F1159" s="10"/>
      <c r="G1159" s="39" t="s">
        <v>24</v>
      </c>
      <c r="H1159" s="104">
        <f>H1156-H1134</f>
        <v>0.5416666667</v>
      </c>
      <c r="I1159" s="41" t="s">
        <v>25</v>
      </c>
      <c r="J1159" s="42">
        <f>J1154+J1141</f>
        <v>47.4</v>
      </c>
      <c r="K1159" s="4"/>
    </row>
    <row r="1160" ht="15.75" customHeight="1">
      <c r="A1160" s="16"/>
      <c r="B1160" s="10"/>
      <c r="C1160" s="17"/>
      <c r="D1160" s="10"/>
      <c r="E1160" s="10"/>
      <c r="F1160" s="10"/>
      <c r="G1160" s="105" t="s">
        <v>26</v>
      </c>
      <c r="H1160" s="106">
        <f>H1149-H1143</f>
        <v>0.2451388889</v>
      </c>
      <c r="I1160" s="45" t="s">
        <v>27</v>
      </c>
      <c r="J1160" s="46">
        <f>J1156+J1152+J1143+J1137</f>
        <v>95.5</v>
      </c>
      <c r="K1160" s="6"/>
    </row>
    <row r="1161" ht="15.75" customHeight="1">
      <c r="A1161" s="16"/>
      <c r="B1161" s="10"/>
      <c r="C1161" s="17"/>
      <c r="D1161" s="10"/>
      <c r="E1161" s="10"/>
      <c r="F1161" s="10"/>
      <c r="G1161" s="107" t="s">
        <v>28</v>
      </c>
      <c r="H1161" s="108">
        <f>H1159-H1160</f>
        <v>0.2965277778</v>
      </c>
      <c r="I1161" s="52" t="s">
        <v>29</v>
      </c>
      <c r="J1161" s="53">
        <f>SUM(J1159:J1160)</f>
        <v>142.9</v>
      </c>
      <c r="K1161" s="6"/>
    </row>
    <row r="1162" ht="15.75" customHeight="1">
      <c r="A1162" s="54" t="s">
        <v>30</v>
      </c>
      <c r="B1162" s="55"/>
      <c r="C1162" s="55"/>
      <c r="D1162" s="55"/>
      <c r="E1162" s="55"/>
      <c r="F1162" s="55"/>
      <c r="G1162" s="55"/>
      <c r="H1162" s="55"/>
      <c r="I1162" s="55"/>
      <c r="J1162" s="56"/>
      <c r="K1162" s="6"/>
    </row>
    <row r="1163" ht="15.75" customHeight="1">
      <c r="A1163" s="57" t="s">
        <v>31</v>
      </c>
      <c r="B1163" s="58"/>
      <c r="C1163" s="58"/>
      <c r="D1163" s="58"/>
      <c r="E1163" s="58"/>
      <c r="F1163" s="58"/>
      <c r="G1163" s="58"/>
      <c r="H1163" s="58"/>
      <c r="I1163" s="58"/>
      <c r="J1163" s="59"/>
      <c r="K1163" s="6"/>
    </row>
    <row r="1164" ht="15.75" customHeight="1">
      <c r="A1164" s="60" t="s">
        <v>32</v>
      </c>
      <c r="B1164" s="61"/>
      <c r="C1164" s="61"/>
      <c r="D1164" s="61"/>
      <c r="E1164" s="61"/>
      <c r="F1164" s="61"/>
      <c r="G1164" s="61"/>
      <c r="H1164" s="61"/>
      <c r="I1164" s="61"/>
      <c r="J1164" s="62"/>
      <c r="K1164" s="6"/>
    </row>
    <row r="1165" ht="15.75" customHeight="1">
      <c r="A1165" s="63" t="s">
        <v>33</v>
      </c>
      <c r="B1165" s="64"/>
      <c r="C1165" s="64"/>
      <c r="D1165" s="64"/>
      <c r="E1165" s="64"/>
      <c r="F1165" s="64"/>
      <c r="G1165" s="64"/>
      <c r="H1165" s="64"/>
      <c r="I1165" s="64"/>
      <c r="J1165" s="65"/>
      <c r="K1165" s="6"/>
    </row>
    <row r="1166" ht="15.75" customHeight="1">
      <c r="A1166" s="69" t="s">
        <v>0</v>
      </c>
      <c r="B1166" s="2"/>
      <c r="C1166" s="2"/>
      <c r="D1166" s="2"/>
      <c r="E1166" s="2"/>
      <c r="F1166" s="2"/>
      <c r="G1166" s="2"/>
      <c r="H1166" s="2"/>
      <c r="I1166" s="2"/>
      <c r="J1166" s="3"/>
    </row>
    <row r="1167" ht="15.75" customHeight="1">
      <c r="A1167" s="69" t="s">
        <v>291</v>
      </c>
      <c r="B1167" s="2"/>
      <c r="C1167" s="2"/>
      <c r="D1167" s="2"/>
      <c r="E1167" s="2"/>
      <c r="F1167" s="2"/>
      <c r="G1167" s="2"/>
      <c r="H1167" s="2"/>
      <c r="I1167" s="2"/>
      <c r="J1167" s="3"/>
    </row>
    <row r="1168" ht="15.75" customHeight="1">
      <c r="A1168" s="181"/>
      <c r="B1168" s="182"/>
      <c r="C1168" s="182"/>
      <c r="D1168" s="11" t="s">
        <v>3</v>
      </c>
      <c r="E1168" s="10"/>
      <c r="F1168" s="11" t="s">
        <v>292</v>
      </c>
      <c r="G1168" s="182"/>
      <c r="H1168" s="268"/>
      <c r="I1168" s="13" t="s">
        <v>5</v>
      </c>
      <c r="J1168" s="170"/>
    </row>
    <row r="1169" ht="15.75" customHeight="1">
      <c r="A1169" s="16"/>
      <c r="B1169" s="10"/>
      <c r="C1169" s="10"/>
      <c r="D1169" s="18"/>
      <c r="E1169" s="10"/>
      <c r="F1169" s="18"/>
      <c r="G1169" s="18" t="s">
        <v>7</v>
      </c>
      <c r="H1169" s="19" t="s">
        <v>8</v>
      </c>
      <c r="I1169" s="72"/>
      <c r="J1169" s="21"/>
    </row>
    <row r="1170" ht="15.75" customHeight="1">
      <c r="A1170" s="16"/>
      <c r="B1170" s="17" t="s">
        <v>9</v>
      </c>
      <c r="D1170" s="17"/>
      <c r="E1170" s="17"/>
      <c r="F1170" s="17"/>
      <c r="G1170" s="18"/>
      <c r="H1170" s="19">
        <f>H1171-TIME(,8,)</f>
        <v>0.33125</v>
      </c>
      <c r="I1170" s="74"/>
      <c r="J1170" s="21"/>
      <c r="K1170" s="316" t="s">
        <v>293</v>
      </c>
    </row>
    <row r="1171" ht="15.75" customHeight="1">
      <c r="A1171" s="16"/>
      <c r="B1171" s="17" t="s">
        <v>11</v>
      </c>
      <c r="D1171" s="17"/>
      <c r="E1171" s="17"/>
      <c r="F1171" s="17"/>
      <c r="G1171" s="18"/>
      <c r="H1171" s="19">
        <v>0.3368055555555556</v>
      </c>
      <c r="I1171" s="74"/>
      <c r="J1171" s="21"/>
      <c r="K1171" s="4"/>
    </row>
    <row r="1172" ht="15.75" customHeight="1">
      <c r="A1172" s="16"/>
      <c r="B1172" s="17"/>
      <c r="D1172" s="17"/>
      <c r="E1172" s="17"/>
      <c r="F1172" s="17"/>
      <c r="G1172" s="18"/>
      <c r="H1172" s="19"/>
      <c r="I1172" s="74"/>
      <c r="J1172" s="21"/>
      <c r="K1172" s="4"/>
    </row>
    <row r="1173" ht="15.75" customHeight="1">
      <c r="A1173" s="16" t="s">
        <v>80</v>
      </c>
      <c r="B1173" s="17" t="s">
        <v>294</v>
      </c>
      <c r="D1173" s="10"/>
      <c r="E1173" s="17"/>
      <c r="F1173" s="17"/>
      <c r="G1173" s="18"/>
      <c r="H1173" s="19">
        <v>0.3645833333333333</v>
      </c>
      <c r="I1173" s="74"/>
      <c r="J1173" s="27">
        <v>9.2</v>
      </c>
      <c r="K1173" s="4"/>
    </row>
    <row r="1174" ht="15.75" customHeight="1">
      <c r="A1174" s="16"/>
      <c r="B1174" s="75"/>
      <c r="D1174" s="10"/>
      <c r="E1174" s="10"/>
      <c r="F1174" s="17"/>
      <c r="G1174" s="93"/>
      <c r="H1174" s="37"/>
      <c r="I1174" s="117"/>
      <c r="J1174" s="21"/>
      <c r="K1174" s="4"/>
    </row>
    <row r="1175" ht="15.75" customHeight="1">
      <c r="A1175" s="16" t="s">
        <v>14</v>
      </c>
      <c r="B1175" s="17" t="s">
        <v>81</v>
      </c>
      <c r="D1175" s="17"/>
      <c r="E1175" s="17"/>
      <c r="F1175" s="17"/>
      <c r="G1175" s="37">
        <v>0.4270833333333333</v>
      </c>
      <c r="H1175" s="19"/>
      <c r="I1175" s="74"/>
      <c r="J1175" s="21">
        <v>21.69</v>
      </c>
      <c r="K1175" s="4"/>
    </row>
    <row r="1176" ht="15.75" customHeight="1">
      <c r="A1176" s="16"/>
      <c r="B1176" s="17"/>
      <c r="D1176" s="17"/>
      <c r="E1176" s="17"/>
      <c r="F1176" s="17"/>
      <c r="G1176" s="18"/>
      <c r="H1176" s="37"/>
      <c r="I1176" s="117"/>
      <c r="J1176" s="21"/>
      <c r="K1176" s="4"/>
    </row>
    <row r="1177" ht="15.75" customHeight="1">
      <c r="A1177" s="16"/>
      <c r="B1177" s="17" t="s">
        <v>23</v>
      </c>
      <c r="D1177" s="10"/>
      <c r="E1177" s="17"/>
      <c r="F1177" s="17"/>
      <c r="G1177" s="89"/>
      <c r="H1177" s="19">
        <v>0.4479166666666667</v>
      </c>
      <c r="I1177" s="74"/>
      <c r="J1177" s="27">
        <v>11.2</v>
      </c>
      <c r="K1177" s="4"/>
    </row>
    <row r="1178" ht="15.75" customHeight="1">
      <c r="A1178" s="16"/>
      <c r="B1178" s="17"/>
      <c r="D1178" s="17"/>
      <c r="E1178" s="17"/>
      <c r="F1178" s="17"/>
      <c r="G1178" s="18"/>
      <c r="H1178" s="19"/>
      <c r="I1178" s="74"/>
      <c r="J1178" s="21"/>
      <c r="K1178" s="4"/>
    </row>
    <row r="1179" ht="15.75" customHeight="1">
      <c r="A1179" s="16"/>
      <c r="B1179" s="17"/>
      <c r="D1179" s="18" t="s">
        <v>42</v>
      </c>
      <c r="E1179" s="18"/>
      <c r="F1179" s="18"/>
      <c r="G1179" s="18"/>
      <c r="H1179" s="19"/>
      <c r="I1179" s="72"/>
      <c r="J1179" s="21"/>
      <c r="K1179" s="4"/>
    </row>
    <row r="1180" ht="15.75" customHeight="1">
      <c r="A1180" s="16"/>
      <c r="B1180" s="17"/>
      <c r="D1180" s="17"/>
      <c r="E1180" s="10"/>
      <c r="F1180" s="18"/>
      <c r="G1180" s="18"/>
      <c r="H1180" s="19"/>
      <c r="I1180" s="72"/>
      <c r="J1180" s="21"/>
      <c r="K1180" s="4"/>
    </row>
    <row r="1181" ht="15.75" customHeight="1">
      <c r="A1181" s="16"/>
      <c r="B1181" s="17"/>
      <c r="D1181" s="11" t="s">
        <v>3</v>
      </c>
      <c r="E1181" s="10"/>
      <c r="F1181" s="11" t="s">
        <v>292</v>
      </c>
      <c r="G1181" s="18"/>
      <c r="H1181" s="19"/>
      <c r="I1181" s="72"/>
      <c r="J1181" s="21"/>
      <c r="K1181" s="4"/>
    </row>
    <row r="1182" ht="15.75" customHeight="1">
      <c r="A1182" s="16"/>
      <c r="B1182" s="17" t="s">
        <v>9</v>
      </c>
      <c r="D1182" s="17"/>
      <c r="E1182" s="17"/>
      <c r="F1182" s="17"/>
      <c r="G1182" s="18"/>
      <c r="H1182" s="19">
        <f>H1183-TIME(,3,)</f>
        <v>0.6541666667</v>
      </c>
      <c r="I1182" s="74"/>
      <c r="J1182" s="21"/>
      <c r="K1182" s="317" t="s">
        <v>295</v>
      </c>
    </row>
    <row r="1183" ht="15.75" customHeight="1">
      <c r="A1183" s="16"/>
      <c r="B1183" s="17" t="s">
        <v>11</v>
      </c>
      <c r="D1183" s="17"/>
      <c r="E1183" s="17"/>
      <c r="F1183" s="17"/>
      <c r="G1183" s="18"/>
      <c r="H1183" s="19">
        <v>0.65625</v>
      </c>
      <c r="I1183" s="74"/>
      <c r="J1183" s="21"/>
      <c r="K1183" s="4"/>
    </row>
    <row r="1184" ht="15.75" customHeight="1">
      <c r="A1184" s="16"/>
      <c r="B1184" s="10"/>
      <c r="C1184" s="17"/>
      <c r="D1184" s="17"/>
      <c r="E1184" s="17"/>
      <c r="F1184" s="10"/>
      <c r="G1184" s="18"/>
      <c r="H1184" s="37"/>
      <c r="I1184" s="117"/>
      <c r="J1184" s="21"/>
    </row>
    <row r="1185" ht="15.75" customHeight="1">
      <c r="A1185" s="16" t="s">
        <v>172</v>
      </c>
      <c r="B1185" s="17" t="s">
        <v>150</v>
      </c>
      <c r="D1185" s="18"/>
      <c r="E1185" s="17"/>
      <c r="F1185" s="171"/>
      <c r="G1185" s="18"/>
      <c r="H1185" s="19">
        <v>0.7236111111111111</v>
      </c>
      <c r="I1185" s="74"/>
      <c r="J1185" s="27">
        <v>14.3</v>
      </c>
    </row>
    <row r="1186" ht="15.75" customHeight="1">
      <c r="A1186" s="16"/>
      <c r="B1186" s="17" t="s">
        <v>296</v>
      </c>
      <c r="D1186" s="18"/>
      <c r="E1186" s="17"/>
      <c r="F1186" s="10"/>
      <c r="G1186" s="18"/>
      <c r="H1186" s="19">
        <v>0.7409722222222223</v>
      </c>
      <c r="I1186" s="74"/>
      <c r="J1186" s="21"/>
    </row>
    <row r="1187" ht="15.75" customHeight="1">
      <c r="A1187" s="16"/>
      <c r="B1187" s="75" t="s">
        <v>297</v>
      </c>
      <c r="D1187" s="17"/>
      <c r="E1187" s="17"/>
      <c r="F1187" s="10"/>
      <c r="G1187" s="18"/>
      <c r="H1187" s="37"/>
      <c r="I1187" s="117"/>
      <c r="J1187" s="21"/>
    </row>
    <row r="1188" ht="15.75" customHeight="1">
      <c r="A1188" s="16" t="s">
        <v>14</v>
      </c>
      <c r="B1188" s="17" t="s">
        <v>185</v>
      </c>
      <c r="D1188" s="10"/>
      <c r="E1188" s="10"/>
      <c r="F1188" s="10"/>
      <c r="G1188" s="37">
        <v>0.8229166666666666</v>
      </c>
      <c r="H1188" s="31"/>
      <c r="I1188" s="77"/>
      <c r="J1188" s="21">
        <v>34.13</v>
      </c>
    </row>
    <row r="1189" ht="15.75" customHeight="1">
      <c r="A1189" s="16"/>
      <c r="B1189" s="17"/>
      <c r="D1189" s="10"/>
      <c r="E1189" s="10"/>
      <c r="F1189" s="10"/>
      <c r="G1189" s="93"/>
      <c r="H1189" s="19"/>
      <c r="I1189" s="74"/>
      <c r="J1189" s="21"/>
    </row>
    <row r="1190" ht="15.75" customHeight="1">
      <c r="A1190" s="16"/>
      <c r="B1190" s="17" t="s">
        <v>23</v>
      </c>
      <c r="D1190" s="10"/>
      <c r="E1190" s="10"/>
      <c r="F1190" s="10"/>
      <c r="G1190" s="93"/>
      <c r="H1190" s="19">
        <v>0.8541666666666666</v>
      </c>
      <c r="I1190" s="74"/>
      <c r="J1190" s="27">
        <v>26.0</v>
      </c>
    </row>
    <row r="1191" ht="15.75" customHeight="1">
      <c r="A1191" s="16"/>
      <c r="B1191" s="10"/>
      <c r="C1191" s="17"/>
      <c r="D1191" s="10"/>
      <c r="E1191" s="10"/>
      <c r="F1191" s="10"/>
      <c r="G1191" s="10"/>
      <c r="H1191" s="171"/>
      <c r="I1191" s="180"/>
      <c r="J1191" s="21"/>
    </row>
    <row r="1192" ht="15.75" customHeight="1">
      <c r="A1192" s="16"/>
      <c r="B1192" s="10"/>
      <c r="C1192" s="17"/>
      <c r="D1192" s="10"/>
      <c r="E1192" s="10"/>
      <c r="F1192" s="10"/>
      <c r="G1192" s="39" t="s">
        <v>24</v>
      </c>
      <c r="H1192" s="104">
        <f>H1190-H1170</f>
        <v>0.5229166667</v>
      </c>
      <c r="I1192" s="41" t="s">
        <v>25</v>
      </c>
      <c r="J1192" s="42">
        <f>J1188+J1175</f>
        <v>55.82</v>
      </c>
    </row>
    <row r="1193" ht="15.75" customHeight="1">
      <c r="A1193" s="16"/>
      <c r="B1193" s="10"/>
      <c r="C1193" s="17"/>
      <c r="D1193" s="10"/>
      <c r="E1193" s="10"/>
      <c r="F1193" s="10"/>
      <c r="G1193" s="105" t="s">
        <v>26</v>
      </c>
      <c r="H1193" s="106">
        <f>H1182-H1177</f>
        <v>0.20625</v>
      </c>
      <c r="I1193" s="45" t="s">
        <v>27</v>
      </c>
      <c r="J1193" s="46">
        <f>J1190+J1185+J1177+J1173</f>
        <v>60.7</v>
      </c>
    </row>
    <row r="1194" ht="15.75" customHeight="1">
      <c r="A1194" s="16"/>
      <c r="B1194" s="10"/>
      <c r="C1194" s="17"/>
      <c r="D1194" s="10"/>
      <c r="E1194" s="10"/>
      <c r="F1194" s="10"/>
      <c r="G1194" s="107" t="s">
        <v>28</v>
      </c>
      <c r="H1194" s="108">
        <f>H1192-H1193</f>
        <v>0.3166666667</v>
      </c>
      <c r="I1194" s="52" t="s">
        <v>29</v>
      </c>
      <c r="J1194" s="53">
        <f>SUM(J1192:J1193)</f>
        <v>116.52</v>
      </c>
    </row>
    <row r="1195" ht="15.75" customHeight="1">
      <c r="A1195" s="54" t="s">
        <v>30</v>
      </c>
      <c r="B1195" s="55"/>
      <c r="C1195" s="55"/>
      <c r="D1195" s="55"/>
      <c r="E1195" s="55"/>
      <c r="F1195" s="55"/>
      <c r="G1195" s="55"/>
      <c r="H1195" s="55"/>
      <c r="I1195" s="55"/>
      <c r="J1195" s="56"/>
    </row>
    <row r="1196" ht="15.75" customHeight="1">
      <c r="A1196" s="318" t="s">
        <v>31</v>
      </c>
      <c r="B1196" s="319"/>
      <c r="C1196" s="319"/>
      <c r="D1196" s="319"/>
      <c r="E1196" s="319"/>
      <c r="F1196" s="319"/>
      <c r="G1196" s="319"/>
      <c r="H1196" s="319"/>
      <c r="I1196" s="319"/>
      <c r="J1196" s="320"/>
    </row>
    <row r="1197" ht="15.75" customHeight="1">
      <c r="A1197" s="123" t="s">
        <v>32</v>
      </c>
      <c r="B1197" s="124"/>
      <c r="C1197" s="124"/>
      <c r="D1197" s="124"/>
      <c r="E1197" s="124"/>
      <c r="F1197" s="124"/>
      <c r="G1197" s="124"/>
      <c r="H1197" s="124"/>
      <c r="I1197" s="124"/>
      <c r="J1197" s="125"/>
    </row>
    <row r="1198" ht="15.75" customHeight="1">
      <c r="A1198" s="126" t="s">
        <v>33</v>
      </c>
      <c r="B1198" s="127"/>
      <c r="C1198" s="127"/>
      <c r="D1198" s="127"/>
      <c r="E1198" s="127"/>
      <c r="F1198" s="127"/>
      <c r="G1198" s="127"/>
      <c r="H1198" s="127"/>
      <c r="I1198" s="127"/>
      <c r="J1198" s="128"/>
    </row>
    <row r="1199" ht="15.75" customHeight="1">
      <c r="A1199" s="69" t="s">
        <v>0</v>
      </c>
      <c r="B1199" s="2"/>
      <c r="C1199" s="2"/>
      <c r="D1199" s="2"/>
      <c r="E1199" s="2"/>
      <c r="F1199" s="2"/>
      <c r="G1199" s="2"/>
      <c r="H1199" s="2"/>
      <c r="I1199" s="2"/>
      <c r="J1199" s="3"/>
      <c r="K1199" s="4"/>
    </row>
    <row r="1200" ht="15.75" customHeight="1">
      <c r="A1200" s="270" t="s">
        <v>298</v>
      </c>
      <c r="B1200" s="2"/>
      <c r="C1200" s="2"/>
      <c r="D1200" s="2"/>
      <c r="E1200" s="2"/>
      <c r="F1200" s="2"/>
      <c r="G1200" s="2"/>
      <c r="H1200" s="2"/>
      <c r="I1200" s="2"/>
      <c r="J1200" s="3"/>
      <c r="K1200" s="4"/>
    </row>
    <row r="1201" ht="15.75" customHeight="1">
      <c r="A1201" s="321"/>
      <c r="B1201" s="182"/>
      <c r="C1201" s="182"/>
      <c r="D1201" s="182"/>
      <c r="E1201" s="182"/>
      <c r="F1201" s="182"/>
      <c r="G1201" s="182"/>
      <c r="H1201" s="182"/>
      <c r="I1201" s="322" t="s">
        <v>5</v>
      </c>
      <c r="J1201" s="14"/>
    </row>
    <row r="1202" ht="15.75" customHeight="1">
      <c r="A1202" s="184"/>
      <c r="B1202" s="10"/>
      <c r="D1202" s="11" t="s">
        <v>3</v>
      </c>
      <c r="E1202" s="18"/>
      <c r="F1202" s="11" t="s">
        <v>299</v>
      </c>
      <c r="H1202" s="10"/>
      <c r="I1202" s="323"/>
      <c r="J1202" s="21"/>
    </row>
    <row r="1203" ht="15.75" customHeight="1">
      <c r="A1203" s="184"/>
      <c r="B1203" s="10"/>
      <c r="C1203" s="10"/>
      <c r="D1203" s="18"/>
      <c r="E1203" s="10"/>
      <c r="F1203" s="18"/>
      <c r="G1203" s="18" t="s">
        <v>7</v>
      </c>
      <c r="H1203" s="18" t="s">
        <v>8</v>
      </c>
      <c r="I1203" s="217"/>
      <c r="J1203" s="21"/>
    </row>
    <row r="1204" ht="15.75" customHeight="1">
      <c r="A1204" s="10"/>
      <c r="B1204" s="17" t="s">
        <v>68</v>
      </c>
      <c r="C1204" s="17"/>
      <c r="D1204" s="17"/>
      <c r="F1204" s="17"/>
      <c r="G1204" s="17"/>
      <c r="H1204" s="19">
        <f>H1205-TIME(,8,)</f>
        <v>0.2652777778</v>
      </c>
      <c r="I1204" s="217"/>
      <c r="J1204" s="21"/>
      <c r="K1204" s="291" t="s">
        <v>300</v>
      </c>
    </row>
    <row r="1205" ht="15.75" customHeight="1">
      <c r="A1205" s="10"/>
      <c r="B1205" s="17" t="s">
        <v>301</v>
      </c>
      <c r="C1205" s="17"/>
      <c r="D1205" s="17"/>
      <c r="F1205" s="17"/>
      <c r="G1205" s="17"/>
      <c r="H1205" s="19">
        <v>0.2708333333333333</v>
      </c>
      <c r="I1205" s="217"/>
      <c r="J1205" s="21"/>
    </row>
    <row r="1206" ht="15.75" customHeight="1">
      <c r="A1206" s="10"/>
      <c r="B1206" s="17"/>
      <c r="C1206" s="17"/>
      <c r="D1206" s="17"/>
      <c r="F1206" s="17"/>
      <c r="G1206" s="17"/>
      <c r="H1206" s="19"/>
      <c r="I1206" s="217"/>
      <c r="J1206" s="21"/>
    </row>
    <row r="1207" ht="15.75" customHeight="1">
      <c r="A1207" s="17" t="s">
        <v>221</v>
      </c>
      <c r="B1207" s="17" t="s">
        <v>223</v>
      </c>
      <c r="C1207" s="17"/>
      <c r="D1207" s="17"/>
      <c r="F1207" s="17"/>
      <c r="G1207" s="17"/>
      <c r="H1207" s="19">
        <v>0.3138888888888889</v>
      </c>
      <c r="I1207" s="217"/>
      <c r="J1207" s="27">
        <v>21.2</v>
      </c>
    </row>
    <row r="1208" ht="15.75" customHeight="1">
      <c r="A1208" s="17"/>
      <c r="B1208" s="75"/>
      <c r="C1208" s="17"/>
      <c r="D1208" s="17"/>
      <c r="F1208" s="17"/>
      <c r="G1208" s="17"/>
      <c r="H1208" s="19"/>
      <c r="I1208" s="217"/>
      <c r="J1208" s="21"/>
    </row>
    <row r="1209" ht="15.75" customHeight="1">
      <c r="A1209" s="17" t="s">
        <v>14</v>
      </c>
      <c r="B1209" s="17" t="s">
        <v>302</v>
      </c>
      <c r="C1209" s="17"/>
      <c r="D1209" s="17"/>
      <c r="F1209" s="17"/>
      <c r="G1209" s="37">
        <v>0.3972222222222222</v>
      </c>
      <c r="I1209" s="217"/>
      <c r="J1209" s="21">
        <v>21.64</v>
      </c>
    </row>
    <row r="1210" ht="15.75" customHeight="1">
      <c r="I1210" s="217"/>
      <c r="J1210" s="21"/>
    </row>
    <row r="1211" ht="15.75" customHeight="1">
      <c r="B1211" s="17" t="s">
        <v>123</v>
      </c>
      <c r="H1211" s="19">
        <v>0.4236111111111111</v>
      </c>
      <c r="I1211" s="217"/>
      <c r="J1211" s="27">
        <v>13.5</v>
      </c>
    </row>
    <row r="1212" ht="15.75" customHeight="1">
      <c r="A1212" s="184"/>
      <c r="C1212" s="17"/>
      <c r="H1212" s="19"/>
      <c r="I1212" s="217"/>
      <c r="J1212" s="21"/>
    </row>
    <row r="1213" ht="15.75" customHeight="1">
      <c r="A1213" s="184"/>
      <c r="C1213" s="17"/>
      <c r="E1213" s="18" t="s">
        <v>42</v>
      </c>
      <c r="H1213" s="19"/>
      <c r="I1213" s="217"/>
      <c r="J1213" s="21"/>
    </row>
    <row r="1214" ht="15.75" customHeight="1">
      <c r="A1214" s="184"/>
      <c r="B1214" s="17"/>
      <c r="C1214" s="17"/>
      <c r="D1214" s="17"/>
      <c r="E1214" s="17"/>
      <c r="F1214" s="17"/>
      <c r="G1214" s="17"/>
      <c r="H1214" s="37"/>
      <c r="I1214" s="217"/>
      <c r="J1214" s="21"/>
    </row>
    <row r="1215" ht="15.75" customHeight="1">
      <c r="A1215" s="184"/>
      <c r="B1215" s="17"/>
      <c r="C1215" s="211"/>
      <c r="D1215" s="11" t="s">
        <v>3</v>
      </c>
      <c r="E1215" s="18"/>
      <c r="F1215" s="11" t="s">
        <v>299</v>
      </c>
      <c r="G1215" s="17"/>
      <c r="H1215" s="37"/>
      <c r="I1215" s="217"/>
      <c r="J1215" s="21"/>
      <c r="K1215" s="291" t="s">
        <v>303</v>
      </c>
    </row>
    <row r="1216" ht="15.75" customHeight="1">
      <c r="A1216" s="184"/>
      <c r="B1216" s="17" t="s">
        <v>68</v>
      </c>
      <c r="C1216" s="17"/>
      <c r="E1216" s="17"/>
      <c r="F1216" s="17"/>
      <c r="G1216" s="17"/>
      <c r="H1216" s="19">
        <f>H1217-TIME(,3,)</f>
        <v>0.64375</v>
      </c>
      <c r="I1216" s="217"/>
      <c r="J1216" s="21"/>
    </row>
    <row r="1217" ht="15.75" customHeight="1">
      <c r="A1217" s="184"/>
      <c r="B1217" s="17" t="s">
        <v>301</v>
      </c>
      <c r="C1217" s="17"/>
      <c r="E1217" s="17"/>
      <c r="F1217" s="17"/>
      <c r="G1217" s="17"/>
      <c r="H1217" s="19">
        <v>0.6458333333333334</v>
      </c>
      <c r="I1217" s="217"/>
      <c r="J1217" s="21"/>
    </row>
    <row r="1218" ht="15.75" customHeight="1">
      <c r="A1218" s="184"/>
      <c r="B1218" s="17"/>
      <c r="C1218" s="211"/>
      <c r="D1218" s="211"/>
      <c r="E1218" s="211"/>
      <c r="F1218" s="17"/>
      <c r="G1218" s="17"/>
      <c r="H1218" s="37"/>
      <c r="I1218" s="217"/>
      <c r="J1218" s="21"/>
    </row>
    <row r="1219" ht="15.75" customHeight="1">
      <c r="A1219" s="17" t="s">
        <v>221</v>
      </c>
      <c r="B1219" s="17" t="s">
        <v>223</v>
      </c>
      <c r="C1219" s="17"/>
      <c r="E1219" s="17"/>
      <c r="F1219" s="17"/>
      <c r="G1219" s="17"/>
      <c r="H1219" s="19">
        <v>0.6979166666666666</v>
      </c>
      <c r="I1219" s="217"/>
      <c r="J1219" s="27">
        <v>21.2</v>
      </c>
    </row>
    <row r="1220" ht="15.75" customHeight="1">
      <c r="A1220" s="10"/>
      <c r="B1220" s="75"/>
      <c r="C1220" s="10"/>
      <c r="E1220" s="10"/>
      <c r="F1220" s="17"/>
      <c r="G1220" s="10"/>
      <c r="H1220" s="37"/>
      <c r="I1220" s="217"/>
      <c r="J1220" s="21"/>
    </row>
    <row r="1221" ht="15.75" customHeight="1">
      <c r="A1221" s="17" t="s">
        <v>14</v>
      </c>
      <c r="B1221" s="17" t="s">
        <v>222</v>
      </c>
      <c r="G1221" s="37">
        <v>0.78125</v>
      </c>
      <c r="I1221" s="217"/>
      <c r="J1221" s="21">
        <v>21.64</v>
      </c>
    </row>
    <row r="1222" ht="15.75" customHeight="1">
      <c r="A1222" s="10"/>
      <c r="B1222" s="17"/>
      <c r="C1222" s="10"/>
      <c r="E1222" s="10"/>
      <c r="F1222" s="10"/>
      <c r="G1222" s="10"/>
      <c r="H1222" s="19"/>
      <c r="I1222" s="217"/>
      <c r="J1222" s="21"/>
    </row>
    <row r="1223" ht="15.75" customHeight="1">
      <c r="A1223" s="10"/>
      <c r="B1223" s="17" t="s">
        <v>123</v>
      </c>
      <c r="C1223" s="10"/>
      <c r="E1223" s="10"/>
      <c r="F1223" s="10"/>
      <c r="G1223" s="10"/>
      <c r="H1223" s="19">
        <v>0.7986111111111112</v>
      </c>
      <c r="I1223" s="217"/>
      <c r="J1223" s="27">
        <v>13.5</v>
      </c>
    </row>
    <row r="1224" ht="15.75" customHeight="1">
      <c r="A1224" s="184"/>
      <c r="B1224" s="10"/>
      <c r="C1224" s="17"/>
      <c r="D1224" s="10"/>
      <c r="E1224" s="10"/>
      <c r="F1224" s="10"/>
      <c r="G1224" s="10"/>
      <c r="H1224" s="10"/>
      <c r="I1224" s="324"/>
      <c r="J1224" s="81"/>
    </row>
    <row r="1225" ht="15.75" customHeight="1">
      <c r="A1225" s="184"/>
      <c r="B1225" s="10"/>
      <c r="C1225" s="17"/>
      <c r="D1225" s="10"/>
      <c r="E1225" s="10"/>
      <c r="F1225" s="10"/>
      <c r="G1225" s="39" t="s">
        <v>24</v>
      </c>
      <c r="H1225" s="104">
        <f>H1223-H1204</f>
        <v>0.5333333333</v>
      </c>
      <c r="I1225" s="41" t="s">
        <v>25</v>
      </c>
      <c r="J1225" s="42">
        <f>J1209+J1221</f>
        <v>43.28</v>
      </c>
    </row>
    <row r="1226" ht="15.75" customHeight="1">
      <c r="A1226" s="184"/>
      <c r="B1226" s="10"/>
      <c r="C1226" s="17"/>
      <c r="D1226" s="10"/>
      <c r="E1226" s="10"/>
      <c r="F1226" s="10"/>
      <c r="G1226" s="105" t="s">
        <v>26</v>
      </c>
      <c r="H1226" s="106">
        <f>H1216-H1211</f>
        <v>0.2201388889</v>
      </c>
      <c r="I1226" s="45" t="s">
        <v>27</v>
      </c>
      <c r="J1226" s="46">
        <f>J1207+J1211+J1219+J1223</f>
        <v>69.4</v>
      </c>
    </row>
    <row r="1227" ht="15.75" customHeight="1">
      <c r="A1227" s="184"/>
      <c r="B1227" s="10"/>
      <c r="C1227" s="17"/>
      <c r="D1227" s="10"/>
      <c r="E1227" s="10"/>
      <c r="F1227" s="10"/>
      <c r="G1227" s="107" t="s">
        <v>28</v>
      </c>
      <c r="H1227" s="108">
        <f>H1225-H1226</f>
        <v>0.3131944444</v>
      </c>
      <c r="I1227" s="52" t="s">
        <v>29</v>
      </c>
      <c r="J1227" s="53">
        <f>SUM(J1225:J1226)</f>
        <v>112.68</v>
      </c>
    </row>
    <row r="1228" ht="15.75" customHeight="1">
      <c r="A1228" s="54" t="s">
        <v>30</v>
      </c>
      <c r="B1228" s="55"/>
      <c r="C1228" s="55"/>
      <c r="D1228" s="55"/>
      <c r="E1228" s="55"/>
      <c r="F1228" s="55"/>
      <c r="G1228" s="55"/>
      <c r="H1228" s="55"/>
      <c r="I1228" s="55"/>
      <c r="J1228" s="56"/>
    </row>
    <row r="1229" ht="15.75" customHeight="1">
      <c r="A1229" s="57" t="s">
        <v>31</v>
      </c>
      <c r="B1229" s="58"/>
      <c r="C1229" s="58"/>
      <c r="D1229" s="58"/>
      <c r="E1229" s="58"/>
      <c r="F1229" s="58"/>
      <c r="G1229" s="58"/>
      <c r="H1229" s="58"/>
      <c r="I1229" s="58"/>
      <c r="J1229" s="59"/>
    </row>
    <row r="1230" ht="15.75" customHeight="1">
      <c r="A1230" s="60" t="s">
        <v>32</v>
      </c>
      <c r="B1230" s="61"/>
      <c r="C1230" s="61"/>
      <c r="D1230" s="61"/>
      <c r="E1230" s="61"/>
      <c r="F1230" s="61"/>
      <c r="G1230" s="61"/>
      <c r="H1230" s="61"/>
      <c r="I1230" s="61"/>
      <c r="J1230" s="62"/>
    </row>
    <row r="1231" ht="15.75" customHeight="1">
      <c r="A1231" s="63" t="s">
        <v>33</v>
      </c>
      <c r="B1231" s="64"/>
      <c r="C1231" s="64"/>
      <c r="D1231" s="64"/>
      <c r="E1231" s="64"/>
      <c r="F1231" s="64"/>
      <c r="G1231" s="64"/>
      <c r="H1231" s="64"/>
      <c r="I1231" s="64"/>
      <c r="J1231" s="65"/>
    </row>
    <row r="1232" ht="15.75" customHeight="1">
      <c r="A1232" s="1" t="s">
        <v>0</v>
      </c>
      <c r="B1232" s="2"/>
      <c r="C1232" s="2"/>
      <c r="D1232" s="2"/>
      <c r="E1232" s="2"/>
      <c r="F1232" s="2"/>
      <c r="G1232" s="2"/>
      <c r="H1232" s="2"/>
      <c r="I1232" s="2"/>
      <c r="J1232" s="3"/>
    </row>
    <row r="1233" ht="15.75" customHeight="1">
      <c r="A1233" s="69" t="s">
        <v>304</v>
      </c>
      <c r="B1233" s="2"/>
      <c r="C1233" s="2"/>
      <c r="D1233" s="2"/>
      <c r="E1233" s="2"/>
      <c r="F1233" s="2"/>
      <c r="G1233" s="2"/>
      <c r="H1233" s="2"/>
      <c r="I1233" s="2"/>
      <c r="J1233" s="3"/>
    </row>
    <row r="1234" ht="15.75" customHeight="1">
      <c r="A1234" s="87"/>
      <c r="B1234" s="88"/>
      <c r="C1234" s="88"/>
      <c r="D1234" s="9" t="s">
        <v>3</v>
      </c>
      <c r="E1234" s="89"/>
      <c r="F1234" s="11" t="s">
        <v>305</v>
      </c>
      <c r="G1234" s="88"/>
      <c r="H1234" s="90"/>
      <c r="I1234" s="13" t="s">
        <v>5</v>
      </c>
      <c r="J1234" s="14"/>
      <c r="K1234" s="85" t="s">
        <v>306</v>
      </c>
      <c r="L1234" s="86"/>
      <c r="M1234" s="86"/>
      <c r="N1234" s="86"/>
      <c r="O1234" s="86"/>
      <c r="P1234" s="86"/>
      <c r="Q1234" s="86"/>
    </row>
    <row r="1235" ht="15.75" customHeight="1">
      <c r="A1235" s="92" t="s">
        <v>2</v>
      </c>
      <c r="B1235" s="10" t="s">
        <v>2</v>
      </c>
      <c r="C1235" s="10" t="s">
        <v>2</v>
      </c>
      <c r="F1235" s="10" t="s">
        <v>2</v>
      </c>
      <c r="G1235" s="18" t="s">
        <v>7</v>
      </c>
      <c r="H1235" s="19" t="s">
        <v>8</v>
      </c>
      <c r="I1235" s="72"/>
      <c r="J1235" s="30" t="s">
        <v>2</v>
      </c>
    </row>
    <row r="1236" ht="15.75" customHeight="1">
      <c r="A1236" s="92"/>
      <c r="B1236" s="17"/>
      <c r="C1236" s="17"/>
      <c r="D1236" s="17"/>
      <c r="E1236" s="10"/>
      <c r="F1236" s="10"/>
      <c r="G1236" s="93"/>
      <c r="H1236" s="22"/>
      <c r="I1236" s="73"/>
      <c r="J1236" s="30" t="s">
        <v>2</v>
      </c>
    </row>
    <row r="1237" ht="15.75" customHeight="1">
      <c r="A1237" s="92" t="s">
        <v>2</v>
      </c>
      <c r="B1237" s="17" t="s">
        <v>9</v>
      </c>
      <c r="C1237" s="17"/>
      <c r="D1237" s="10" t="s">
        <v>2</v>
      </c>
      <c r="E1237" s="10" t="s">
        <v>2</v>
      </c>
      <c r="F1237" s="17" t="s">
        <v>2</v>
      </c>
      <c r="G1237" s="93" t="s">
        <v>2</v>
      </c>
      <c r="H1237" s="19">
        <v>0.24444444444444444</v>
      </c>
      <c r="I1237" s="74"/>
      <c r="J1237" s="30"/>
      <c r="K1237" s="91" t="s">
        <v>307</v>
      </c>
    </row>
    <row r="1238" ht="15.75" customHeight="1">
      <c r="A1238" s="92" t="s">
        <v>2</v>
      </c>
      <c r="B1238" s="17" t="s">
        <v>11</v>
      </c>
      <c r="C1238" s="17"/>
      <c r="D1238" s="10" t="s">
        <v>2</v>
      </c>
      <c r="E1238" s="10" t="s">
        <v>2</v>
      </c>
      <c r="F1238" s="17" t="s">
        <v>2</v>
      </c>
      <c r="G1238" s="93" t="s">
        <v>2</v>
      </c>
      <c r="H1238" s="19">
        <v>0.25</v>
      </c>
      <c r="I1238" s="74"/>
      <c r="J1238" s="30"/>
    </row>
    <row r="1239" ht="15.75" customHeight="1">
      <c r="A1239" s="92"/>
      <c r="B1239" s="17"/>
      <c r="C1239" s="17"/>
      <c r="D1239" s="10"/>
      <c r="E1239" s="10"/>
      <c r="F1239" s="17"/>
      <c r="G1239" s="93"/>
      <c r="H1239" s="19"/>
      <c r="I1239" s="74"/>
      <c r="J1239" s="30"/>
    </row>
    <row r="1240" ht="15.75" customHeight="1">
      <c r="A1240" s="92" t="s">
        <v>308</v>
      </c>
      <c r="B1240" s="17" t="s">
        <v>309</v>
      </c>
      <c r="C1240" s="17"/>
      <c r="D1240" s="10"/>
      <c r="E1240" s="10"/>
      <c r="F1240" s="17"/>
      <c r="G1240" s="93"/>
      <c r="H1240" s="19">
        <v>0.26875</v>
      </c>
      <c r="I1240" s="74"/>
      <c r="J1240" s="30"/>
    </row>
    <row r="1241" ht="15.75" customHeight="1">
      <c r="A1241" s="92"/>
      <c r="B1241" s="17"/>
      <c r="C1241" s="17"/>
      <c r="D1241" s="10"/>
      <c r="E1241" s="10"/>
      <c r="F1241" s="17"/>
      <c r="G1241" s="93"/>
      <c r="H1241" s="19"/>
      <c r="I1241" s="74"/>
      <c r="J1241" s="30"/>
    </row>
    <row r="1242" ht="15.75" customHeight="1">
      <c r="A1242" s="92" t="s">
        <v>14</v>
      </c>
      <c r="B1242" s="17" t="s">
        <v>310</v>
      </c>
      <c r="C1242" s="17"/>
      <c r="D1242" s="10"/>
      <c r="E1242" s="10"/>
      <c r="F1242" s="17"/>
      <c r="G1242" s="37">
        <v>0.2986111111111111</v>
      </c>
      <c r="H1242" s="19"/>
      <c r="I1242" s="74"/>
      <c r="J1242" s="30"/>
    </row>
    <row r="1243" ht="15.75" customHeight="1">
      <c r="A1243" s="92"/>
      <c r="B1243" s="17"/>
      <c r="C1243" s="17"/>
      <c r="D1243" s="10"/>
      <c r="E1243" s="10"/>
      <c r="F1243" s="17"/>
      <c r="G1243" s="37"/>
      <c r="H1243" s="19"/>
      <c r="I1243" s="74"/>
      <c r="J1243" s="30"/>
    </row>
    <row r="1244" ht="15.75" customHeight="1">
      <c r="A1244" s="92" t="s">
        <v>311</v>
      </c>
      <c r="B1244" s="17" t="s">
        <v>312</v>
      </c>
      <c r="C1244" s="17"/>
      <c r="D1244" s="10"/>
      <c r="E1244" s="10"/>
      <c r="F1244" s="17"/>
      <c r="G1244" s="37"/>
      <c r="H1244" s="19">
        <v>0.3</v>
      </c>
      <c r="I1244" s="74"/>
      <c r="J1244" s="30"/>
    </row>
    <row r="1245" ht="15.75" customHeight="1">
      <c r="A1245" s="92"/>
      <c r="B1245" s="17"/>
      <c r="C1245" s="17"/>
      <c r="D1245" s="10"/>
      <c r="E1245" s="10"/>
      <c r="F1245" s="17"/>
      <c r="G1245" s="37"/>
      <c r="H1245" s="19"/>
      <c r="I1245" s="74"/>
      <c r="J1245" s="30"/>
    </row>
    <row r="1246" ht="15.75" customHeight="1">
      <c r="A1246" s="92"/>
      <c r="B1246" s="17" t="s">
        <v>313</v>
      </c>
      <c r="C1246" s="17"/>
      <c r="D1246" s="10"/>
      <c r="E1246" s="10"/>
      <c r="F1246" s="17"/>
      <c r="G1246" s="37">
        <v>0.3263888888888889</v>
      </c>
      <c r="H1246" s="19"/>
      <c r="I1246" s="74"/>
      <c r="J1246" s="30"/>
    </row>
    <row r="1247" ht="15.75" customHeight="1">
      <c r="A1247" s="92"/>
      <c r="B1247" s="17"/>
      <c r="C1247" s="17"/>
      <c r="D1247" s="10"/>
      <c r="E1247" s="10"/>
      <c r="F1247" s="17"/>
      <c r="G1247" s="37"/>
      <c r="H1247" s="19"/>
      <c r="I1247" s="74"/>
      <c r="J1247" s="30"/>
    </row>
    <row r="1248" ht="15.75" customHeight="1">
      <c r="A1248" s="92"/>
      <c r="B1248" s="17"/>
      <c r="C1248" s="17" t="s">
        <v>314</v>
      </c>
      <c r="D1248" s="10"/>
      <c r="E1248" s="10"/>
      <c r="F1248" s="17"/>
      <c r="G1248" s="37"/>
      <c r="H1248" s="19"/>
      <c r="I1248" s="74"/>
      <c r="J1248" s="30"/>
    </row>
    <row r="1249" ht="15.75" customHeight="1">
      <c r="A1249" s="92"/>
      <c r="B1249" s="17"/>
      <c r="C1249" s="17"/>
      <c r="D1249" s="10"/>
      <c r="E1249" s="10"/>
      <c r="F1249" s="17"/>
      <c r="G1249" s="93"/>
      <c r="H1249" s="19"/>
      <c r="I1249" s="74"/>
      <c r="J1249" s="30"/>
    </row>
    <row r="1250" ht="15.75" customHeight="1">
      <c r="A1250" s="92"/>
      <c r="B1250" s="17" t="s">
        <v>315</v>
      </c>
      <c r="D1250" s="10"/>
      <c r="E1250" s="10"/>
      <c r="F1250" s="17"/>
      <c r="G1250" s="93"/>
      <c r="H1250" s="19"/>
      <c r="I1250" s="74"/>
      <c r="J1250" s="30"/>
    </row>
    <row r="1251" ht="15.75" customHeight="1">
      <c r="A1251" s="92"/>
      <c r="B1251" s="17"/>
      <c r="C1251" s="17"/>
      <c r="D1251" s="10"/>
      <c r="E1251" s="10"/>
      <c r="F1251" s="17"/>
      <c r="G1251" s="93"/>
      <c r="H1251" s="19"/>
      <c r="I1251" s="74"/>
      <c r="J1251" s="30"/>
    </row>
    <row r="1252" ht="15.75" customHeight="1">
      <c r="A1252" s="92"/>
      <c r="B1252" s="17"/>
      <c r="C1252" s="17"/>
      <c r="D1252" s="10"/>
      <c r="E1252" s="10"/>
      <c r="F1252" s="17"/>
      <c r="G1252" s="93"/>
      <c r="H1252" s="19"/>
      <c r="I1252" s="74"/>
      <c r="J1252" s="30"/>
    </row>
    <row r="1253" ht="15.75" customHeight="1">
      <c r="A1253" s="92"/>
      <c r="B1253" s="17" t="s">
        <v>123</v>
      </c>
      <c r="C1253" s="17"/>
      <c r="D1253" s="10"/>
      <c r="E1253" s="10"/>
      <c r="F1253" s="17"/>
      <c r="G1253" s="93"/>
      <c r="H1253" s="19">
        <v>0.4791666666666667</v>
      </c>
      <c r="I1253" s="74"/>
      <c r="J1253" s="30"/>
    </row>
    <row r="1254" ht="15.75" customHeight="1">
      <c r="A1254" s="92"/>
      <c r="B1254" s="17"/>
      <c r="C1254" s="17"/>
      <c r="D1254" s="10"/>
      <c r="E1254" s="10"/>
      <c r="F1254" s="17"/>
      <c r="G1254" s="93"/>
      <c r="H1254" s="19"/>
      <c r="I1254" s="74"/>
      <c r="J1254" s="30"/>
    </row>
    <row r="1255" ht="15.75" customHeight="1">
      <c r="A1255" s="92" t="s">
        <v>2</v>
      </c>
      <c r="B1255" s="101" t="s">
        <v>2</v>
      </c>
      <c r="C1255" s="101" t="s">
        <v>2</v>
      </c>
      <c r="D1255" s="101" t="s">
        <v>2</v>
      </c>
      <c r="E1255" s="101" t="s">
        <v>2</v>
      </c>
      <c r="F1255" s="101" t="s">
        <v>2</v>
      </c>
      <c r="G1255" s="101" t="s">
        <v>2</v>
      </c>
      <c r="H1255" s="102" t="s">
        <v>2</v>
      </c>
      <c r="I1255" s="103"/>
      <c r="J1255" s="27"/>
    </row>
    <row r="1256" ht="15.75" customHeight="1">
      <c r="A1256" s="16"/>
      <c r="B1256" s="18"/>
      <c r="C1256" s="18"/>
      <c r="D1256" s="10"/>
      <c r="E1256" s="10"/>
      <c r="F1256" s="10"/>
      <c r="G1256" s="39" t="s">
        <v>58</v>
      </c>
      <c r="H1256" s="104">
        <f>H1253-H1237</f>
        <v>0.2347222222</v>
      </c>
      <c r="I1256" s="41" t="s">
        <v>25</v>
      </c>
      <c r="J1256" s="42"/>
    </row>
    <row r="1257" ht="15.75" customHeight="1">
      <c r="A1257" s="16"/>
      <c r="B1257" s="18"/>
      <c r="C1257" s="18"/>
      <c r="D1257" s="10"/>
      <c r="E1257" s="10"/>
      <c r="F1257" s="10"/>
      <c r="G1257" s="105" t="s">
        <v>59</v>
      </c>
      <c r="H1257" s="106">
        <v>0.0</v>
      </c>
      <c r="I1257" s="45" t="s">
        <v>27</v>
      </c>
      <c r="J1257" s="46"/>
    </row>
    <row r="1258" ht="15.75" customHeight="1">
      <c r="A1258" s="16"/>
      <c r="B1258" s="17"/>
      <c r="C1258" s="10"/>
      <c r="D1258" s="10"/>
      <c r="E1258" s="10"/>
      <c r="F1258" s="10"/>
      <c r="G1258" s="107" t="s">
        <v>60</v>
      </c>
      <c r="H1258" s="108">
        <f>H1256-H1257</f>
        <v>0.2347222222</v>
      </c>
      <c r="I1258" s="52" t="s">
        <v>29</v>
      </c>
      <c r="J1258" s="53"/>
    </row>
    <row r="1259" ht="15.75" customHeight="1">
      <c r="A1259" s="54" t="s">
        <v>30</v>
      </c>
      <c r="B1259" s="55"/>
      <c r="C1259" s="55"/>
      <c r="D1259" s="55"/>
      <c r="E1259" s="55"/>
      <c r="F1259" s="55"/>
      <c r="G1259" s="55"/>
      <c r="H1259" s="55"/>
      <c r="I1259" s="55"/>
      <c r="J1259" s="56"/>
    </row>
    <row r="1260" ht="15.75" customHeight="1">
      <c r="A1260" s="109" t="s">
        <v>31</v>
      </c>
      <c r="B1260" s="110"/>
      <c r="C1260" s="110"/>
      <c r="D1260" s="110"/>
      <c r="E1260" s="111"/>
      <c r="F1260" s="111"/>
      <c r="G1260" s="111"/>
      <c r="H1260" s="111"/>
      <c r="I1260" s="111"/>
      <c r="J1260" s="112"/>
    </row>
    <row r="1261" ht="15.75" customHeight="1">
      <c r="A1261" s="109" t="s">
        <v>32</v>
      </c>
      <c r="B1261" s="110"/>
      <c r="C1261" s="110"/>
      <c r="D1261" s="110"/>
      <c r="E1261" s="111"/>
      <c r="F1261" s="111"/>
      <c r="G1261" s="111"/>
      <c r="H1261" s="111"/>
      <c r="I1261" s="111"/>
      <c r="J1261" s="112"/>
    </row>
    <row r="1262" ht="15.75" customHeight="1">
      <c r="A1262" s="113" t="s">
        <v>33</v>
      </c>
      <c r="B1262" s="114"/>
      <c r="C1262" s="114"/>
      <c r="D1262" s="114"/>
      <c r="E1262" s="115"/>
      <c r="F1262" s="115"/>
      <c r="G1262" s="115"/>
      <c r="H1262" s="115"/>
      <c r="I1262" s="115"/>
      <c r="J1262" s="116"/>
    </row>
  </sheetData>
  <mergeCells count="251">
    <mergeCell ref="A1:J1"/>
    <mergeCell ref="A2:J2"/>
    <mergeCell ref="I3:J3"/>
    <mergeCell ref="A31:J31"/>
    <mergeCell ref="A32:J32"/>
    <mergeCell ref="A33:J33"/>
    <mergeCell ref="A34:J34"/>
    <mergeCell ref="A35:J35"/>
    <mergeCell ref="A36:J36"/>
    <mergeCell ref="I37:J37"/>
    <mergeCell ref="D48:F48"/>
    <mergeCell ref="A63:J63"/>
    <mergeCell ref="A64:J64"/>
    <mergeCell ref="A65:J65"/>
    <mergeCell ref="A66:J66"/>
    <mergeCell ref="A67:J67"/>
    <mergeCell ref="A68:J68"/>
    <mergeCell ref="I69:J69"/>
    <mergeCell ref="A93:J93"/>
    <mergeCell ref="A97:J97"/>
    <mergeCell ref="A98:J98"/>
    <mergeCell ref="I99:J99"/>
    <mergeCell ref="A129:J129"/>
    <mergeCell ref="A130:J130"/>
    <mergeCell ref="I131:J131"/>
    <mergeCell ref="A157:J157"/>
    <mergeCell ref="A158:J158"/>
    <mergeCell ref="A159:J159"/>
    <mergeCell ref="A160:J160"/>
    <mergeCell ref="A161:J161"/>
    <mergeCell ref="A162:J162"/>
    <mergeCell ref="A189:J189"/>
    <mergeCell ref="A193:J193"/>
    <mergeCell ref="A194:J194"/>
    <mergeCell ref="A222:J222"/>
    <mergeCell ref="A226:J226"/>
    <mergeCell ref="A227:J227"/>
    <mergeCell ref="I228:J228"/>
    <mergeCell ref="A255:J255"/>
    <mergeCell ref="A256:J256"/>
    <mergeCell ref="A257:J257"/>
    <mergeCell ref="A258:J258"/>
    <mergeCell ref="A259:J259"/>
    <mergeCell ref="A260:J260"/>
    <mergeCell ref="I261:J261"/>
    <mergeCell ref="A291:J291"/>
    <mergeCell ref="A292:J292"/>
    <mergeCell ref="A293:J293"/>
    <mergeCell ref="A294:J294"/>
    <mergeCell ref="A295:J295"/>
    <mergeCell ref="A296:J296"/>
    <mergeCell ref="I297:J297"/>
    <mergeCell ref="D310:F310"/>
    <mergeCell ref="A327:J327"/>
    <mergeCell ref="A328:J328"/>
    <mergeCell ref="A329:J329"/>
    <mergeCell ref="A330:J330"/>
    <mergeCell ref="A331:J331"/>
    <mergeCell ref="A332:J332"/>
    <mergeCell ref="I333:J333"/>
    <mergeCell ref="B340:E340"/>
    <mergeCell ref="D344:F344"/>
    <mergeCell ref="A359:J359"/>
    <mergeCell ref="A360:J360"/>
    <mergeCell ref="A361:J361"/>
    <mergeCell ref="A362:J362"/>
    <mergeCell ref="A363:J363"/>
    <mergeCell ref="A364:J364"/>
    <mergeCell ref="I365:J365"/>
    <mergeCell ref="D376:F376"/>
    <mergeCell ref="A393:J393"/>
    <mergeCell ref="A394:J394"/>
    <mergeCell ref="A395:J395"/>
    <mergeCell ref="A396:J396"/>
    <mergeCell ref="A397:J397"/>
    <mergeCell ref="A398:J398"/>
    <mergeCell ref="I399:J399"/>
    <mergeCell ref="A425:J425"/>
    <mergeCell ref="A426:J426"/>
    <mergeCell ref="A427:J427"/>
    <mergeCell ref="A428:J428"/>
    <mergeCell ref="A429:J429"/>
    <mergeCell ref="A430:J430"/>
    <mergeCell ref="I431:J431"/>
    <mergeCell ref="A458:J458"/>
    <mergeCell ref="A459:J459"/>
    <mergeCell ref="I460:J460"/>
    <mergeCell ref="A489:J489"/>
    <mergeCell ref="A490:J490"/>
    <mergeCell ref="A491:J491"/>
    <mergeCell ref="A492:J492"/>
    <mergeCell ref="A493:J493"/>
    <mergeCell ref="A494:J494"/>
    <mergeCell ref="I495:J495"/>
    <mergeCell ref="A521:J521"/>
    <mergeCell ref="A522:J522"/>
    <mergeCell ref="A523:J523"/>
    <mergeCell ref="A524:J524"/>
    <mergeCell ref="A525:J525"/>
    <mergeCell ref="A526:J526"/>
    <mergeCell ref="I527:J527"/>
    <mergeCell ref="D540:F540"/>
    <mergeCell ref="A557:J557"/>
    <mergeCell ref="A558:J558"/>
    <mergeCell ref="A559:J559"/>
    <mergeCell ref="A560:J560"/>
    <mergeCell ref="A561:J561"/>
    <mergeCell ref="A562:J562"/>
    <mergeCell ref="I563:J563"/>
    <mergeCell ref="A591:J591"/>
    <mergeCell ref="A592:J592"/>
    <mergeCell ref="A593:J593"/>
    <mergeCell ref="A594:J594"/>
    <mergeCell ref="A595:J595"/>
    <mergeCell ref="A596:J596"/>
    <mergeCell ref="I597:J597"/>
    <mergeCell ref="A627:J627"/>
    <mergeCell ref="A628:J628"/>
    <mergeCell ref="A629:J629"/>
    <mergeCell ref="A630:J630"/>
    <mergeCell ref="A631:J631"/>
    <mergeCell ref="A632:J632"/>
    <mergeCell ref="I633:J633"/>
    <mergeCell ref="D644:F644"/>
    <mergeCell ref="A661:J661"/>
    <mergeCell ref="A662:J662"/>
    <mergeCell ref="A663:J663"/>
    <mergeCell ref="A664:J664"/>
    <mergeCell ref="A665:J665"/>
    <mergeCell ref="A666:J666"/>
    <mergeCell ref="I667:J667"/>
    <mergeCell ref="A695:J695"/>
    <mergeCell ref="A696:J696"/>
    <mergeCell ref="A697:J697"/>
    <mergeCell ref="A698:J698"/>
    <mergeCell ref="A699:J699"/>
    <mergeCell ref="A700:J700"/>
    <mergeCell ref="I701:J701"/>
    <mergeCell ref="D713:F713"/>
    <mergeCell ref="A730:J730"/>
    <mergeCell ref="A731:J731"/>
    <mergeCell ref="A732:J732"/>
    <mergeCell ref="A733:J733"/>
    <mergeCell ref="A734:J734"/>
    <mergeCell ref="A735:J735"/>
    <mergeCell ref="I736:J736"/>
    <mergeCell ref="D749:F749"/>
    <mergeCell ref="A980:J980"/>
    <mergeCell ref="A981:J981"/>
    <mergeCell ref="A982:J982"/>
    <mergeCell ref="I983:J983"/>
    <mergeCell ref="D997:F997"/>
    <mergeCell ref="A1014:J1014"/>
    <mergeCell ref="A1015:J1015"/>
    <mergeCell ref="A1016:J1016"/>
    <mergeCell ref="A1017:J1017"/>
    <mergeCell ref="A1018:J1018"/>
    <mergeCell ref="A1019:J1019"/>
    <mergeCell ref="I1020:J1020"/>
    <mergeCell ref="D1034:F1034"/>
    <mergeCell ref="A1051:J1051"/>
    <mergeCell ref="A1052:J1052"/>
    <mergeCell ref="A1053:J1053"/>
    <mergeCell ref="A1054:J1054"/>
    <mergeCell ref="A1055:J1055"/>
    <mergeCell ref="A1056:J1056"/>
    <mergeCell ref="I1057:J1057"/>
    <mergeCell ref="D1071:F1071"/>
    <mergeCell ref="A1088:J1088"/>
    <mergeCell ref="A1089:J1089"/>
    <mergeCell ref="A1090:J1090"/>
    <mergeCell ref="A1091:J1091"/>
    <mergeCell ref="A1092:J1092"/>
    <mergeCell ref="A1093:J1093"/>
    <mergeCell ref="I1094:J1094"/>
    <mergeCell ref="D1108:F1108"/>
    <mergeCell ref="A1125:J1125"/>
    <mergeCell ref="A1126:J1126"/>
    <mergeCell ref="A1127:J1127"/>
    <mergeCell ref="A1128:J1128"/>
    <mergeCell ref="A1129:J1129"/>
    <mergeCell ref="A1130:J1130"/>
    <mergeCell ref="I1131:J1131"/>
    <mergeCell ref="D1145:F1145"/>
    <mergeCell ref="A1162:J1162"/>
    <mergeCell ref="A1163:J1163"/>
    <mergeCell ref="A1164:J1164"/>
    <mergeCell ref="A1165:J1165"/>
    <mergeCell ref="A1166:J1166"/>
    <mergeCell ref="A1230:J1230"/>
    <mergeCell ref="A1231:J1231"/>
    <mergeCell ref="A1232:J1232"/>
    <mergeCell ref="A1233:J1233"/>
    <mergeCell ref="I1234:J1234"/>
    <mergeCell ref="A1259:J1259"/>
    <mergeCell ref="A1167:J1167"/>
    <mergeCell ref="A1195:J1195"/>
    <mergeCell ref="A1199:J1199"/>
    <mergeCell ref="A1200:J1200"/>
    <mergeCell ref="I1201:J1201"/>
    <mergeCell ref="A1228:J1228"/>
    <mergeCell ref="A1229:J1229"/>
    <mergeCell ref="A764:J764"/>
    <mergeCell ref="A765:J765"/>
    <mergeCell ref="A766:J766"/>
    <mergeCell ref="A767:J767"/>
    <mergeCell ref="A768:J768"/>
    <mergeCell ref="A769:J769"/>
    <mergeCell ref="I770:J770"/>
    <mergeCell ref="D781:F781"/>
    <mergeCell ref="A796:J796"/>
    <mergeCell ref="A797:J797"/>
    <mergeCell ref="A798:J798"/>
    <mergeCell ref="A799:J799"/>
    <mergeCell ref="A800:J800"/>
    <mergeCell ref="A801:J801"/>
    <mergeCell ref="I802:J802"/>
    <mergeCell ref="D813:F813"/>
    <mergeCell ref="A829:J829"/>
    <mergeCell ref="A830:J830"/>
    <mergeCell ref="A831:J831"/>
    <mergeCell ref="A832:J832"/>
    <mergeCell ref="A833:J833"/>
    <mergeCell ref="A834:J834"/>
    <mergeCell ref="A866:J866"/>
    <mergeCell ref="A867:J867"/>
    <mergeCell ref="A868:J868"/>
    <mergeCell ref="A869:J869"/>
    <mergeCell ref="A870:J870"/>
    <mergeCell ref="A871:J871"/>
    <mergeCell ref="I872:J872"/>
    <mergeCell ref="D886:F886"/>
    <mergeCell ref="A903:J903"/>
    <mergeCell ref="A904:J904"/>
    <mergeCell ref="A905:J905"/>
    <mergeCell ref="A906:J906"/>
    <mergeCell ref="A907:J907"/>
    <mergeCell ref="A908:J908"/>
    <mergeCell ref="I909:J909"/>
    <mergeCell ref="D923:F923"/>
    <mergeCell ref="A940:J940"/>
    <mergeCell ref="A941:J941"/>
    <mergeCell ref="A942:J942"/>
    <mergeCell ref="A943:J943"/>
    <mergeCell ref="A944:J944"/>
    <mergeCell ref="A945:J945"/>
    <mergeCell ref="I946:J946"/>
    <mergeCell ref="D960:F960"/>
    <mergeCell ref="A977:J977"/>
    <mergeCell ref="A978:J978"/>
    <mergeCell ref="A979:J979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47.63"/>
    <col customWidth="1" min="3" max="3" width="23.88"/>
    <col customWidth="1" min="4" max="4" width="20.75"/>
    <col customWidth="1" min="5" max="5" width="28.38"/>
    <col customWidth="1" min="6" max="6" width="27.0"/>
    <col customWidth="1" min="7" max="8" width="20.75"/>
    <col customWidth="1" min="9" max="9" width="21.25"/>
    <col customWidth="1" min="10" max="10" width="20.75"/>
    <col customWidth="1" min="11" max="11" width="8.75"/>
    <col customWidth="1" min="12" max="12" width="9.13"/>
    <col customWidth="1" min="13" max="14" width="8.75"/>
    <col customWidth="1" min="15" max="26" width="14.38"/>
  </cols>
  <sheetData>
    <row r="1" ht="24.0" customHeight="1">
      <c r="A1" s="325" t="s">
        <v>0</v>
      </c>
      <c r="B1" s="2"/>
      <c r="C1" s="2"/>
      <c r="D1" s="2"/>
      <c r="E1" s="2"/>
      <c r="F1" s="2"/>
      <c r="G1" s="2"/>
      <c r="H1" s="2"/>
      <c r="I1" s="2"/>
      <c r="J1" s="3"/>
      <c r="L1" s="272"/>
    </row>
    <row r="2" ht="24.0" customHeight="1">
      <c r="A2" s="326" t="s">
        <v>316</v>
      </c>
      <c r="B2" s="2"/>
      <c r="C2" s="2"/>
      <c r="D2" s="2"/>
      <c r="E2" s="2"/>
      <c r="F2" s="2"/>
      <c r="G2" s="2"/>
      <c r="H2" s="2"/>
      <c r="I2" s="2"/>
      <c r="J2" s="3"/>
      <c r="L2" s="272"/>
    </row>
    <row r="3" ht="24.0" customHeight="1">
      <c r="A3" s="16" t="s">
        <v>2</v>
      </c>
      <c r="B3" s="10" t="s">
        <v>2</v>
      </c>
      <c r="C3" s="10" t="s">
        <v>2</v>
      </c>
      <c r="D3" s="11" t="s">
        <v>156</v>
      </c>
      <c r="E3" s="10"/>
      <c r="F3" s="11" t="s">
        <v>317</v>
      </c>
      <c r="G3" s="10" t="s">
        <v>2</v>
      </c>
      <c r="H3" s="78"/>
      <c r="I3" s="13" t="s">
        <v>5</v>
      </c>
      <c r="J3" s="14"/>
      <c r="L3" s="272"/>
    </row>
    <row r="4" ht="24.0" customHeight="1">
      <c r="A4" s="16" t="s">
        <v>2</v>
      </c>
      <c r="B4" s="10"/>
      <c r="C4" s="10"/>
      <c r="D4" s="17"/>
      <c r="E4" s="10"/>
      <c r="F4" s="17"/>
      <c r="G4" s="18" t="s">
        <v>7</v>
      </c>
      <c r="H4" s="19" t="s">
        <v>8</v>
      </c>
      <c r="I4" s="72"/>
      <c r="J4" s="21" t="s">
        <v>2</v>
      </c>
      <c r="K4" s="271" t="s">
        <v>230</v>
      </c>
      <c r="L4" s="327"/>
      <c r="M4" s="327"/>
      <c r="N4" s="86"/>
    </row>
    <row r="5" ht="24.0" customHeight="1">
      <c r="A5" s="16" t="s">
        <v>2</v>
      </c>
      <c r="B5" s="17" t="s">
        <v>9</v>
      </c>
      <c r="C5" s="17"/>
      <c r="D5" s="101"/>
      <c r="E5" s="17"/>
      <c r="F5" s="17"/>
      <c r="G5" s="18"/>
      <c r="H5" s="22">
        <f>H6-TIME(,8,)</f>
        <v>0.1958333333</v>
      </c>
      <c r="I5" s="73"/>
      <c r="J5" s="21" t="s">
        <v>2</v>
      </c>
      <c r="K5" s="25" t="s">
        <v>318</v>
      </c>
      <c r="L5" s="327"/>
      <c r="M5" s="327"/>
      <c r="N5" s="86"/>
    </row>
    <row r="6" ht="24.0" customHeight="1">
      <c r="A6" s="16" t="s">
        <v>2</v>
      </c>
      <c r="B6" s="17" t="s">
        <v>11</v>
      </c>
      <c r="C6" s="17"/>
      <c r="D6" s="101"/>
      <c r="E6" s="17"/>
      <c r="F6" s="17"/>
      <c r="G6" s="18"/>
      <c r="H6" s="19">
        <v>0.20138888888888887</v>
      </c>
      <c r="I6" s="74"/>
      <c r="J6" s="21" t="s">
        <v>2</v>
      </c>
      <c r="K6" s="273"/>
      <c r="L6" s="191"/>
      <c r="M6" s="191"/>
    </row>
    <row r="7" ht="24.0" customHeight="1">
      <c r="A7" s="184"/>
      <c r="B7" s="17"/>
      <c r="C7" s="17"/>
      <c r="D7" s="17"/>
      <c r="E7" s="17"/>
      <c r="F7" s="17"/>
      <c r="G7" s="18"/>
      <c r="H7" s="19"/>
      <c r="I7" s="72"/>
      <c r="J7" s="21" t="s">
        <v>2</v>
      </c>
      <c r="K7" s="271" t="s">
        <v>232</v>
      </c>
      <c r="L7" s="327"/>
      <c r="M7" s="327"/>
      <c r="N7" s="86"/>
    </row>
    <row r="8" ht="24.0" customHeight="1">
      <c r="A8" s="185" t="s">
        <v>44</v>
      </c>
      <c r="B8" s="17" t="s">
        <v>46</v>
      </c>
      <c r="C8" s="17"/>
      <c r="D8" s="17"/>
      <c r="E8" s="17"/>
      <c r="G8" s="18"/>
      <c r="H8" s="19">
        <v>0.22916666666666666</v>
      </c>
      <c r="I8" s="328" t="s">
        <v>319</v>
      </c>
      <c r="J8" s="27">
        <v>13.6</v>
      </c>
      <c r="K8" s="25" t="s">
        <v>320</v>
      </c>
      <c r="L8" s="327"/>
      <c r="M8" s="327"/>
      <c r="N8" s="86"/>
    </row>
    <row r="9" ht="24.0" customHeight="1">
      <c r="A9" s="185"/>
      <c r="B9" s="17"/>
      <c r="C9" s="17"/>
      <c r="D9" s="17"/>
      <c r="E9" s="17"/>
      <c r="G9" s="18"/>
      <c r="H9" s="19"/>
      <c r="I9" s="173"/>
      <c r="J9" s="21" t="s">
        <v>2</v>
      </c>
      <c r="L9" s="272"/>
    </row>
    <row r="10" ht="24.0" customHeight="1">
      <c r="A10" s="185" t="s">
        <v>14</v>
      </c>
      <c r="B10" s="17" t="s">
        <v>321</v>
      </c>
      <c r="C10" s="17"/>
      <c r="D10" s="17"/>
      <c r="E10" s="17"/>
      <c r="G10" s="37">
        <v>0.28125</v>
      </c>
      <c r="H10" s="233"/>
      <c r="I10" s="76"/>
      <c r="J10" s="21">
        <v>27.69</v>
      </c>
      <c r="L10" s="272"/>
    </row>
    <row r="11" ht="24.0" customHeight="1">
      <c r="A11" s="212"/>
      <c r="B11" s="101"/>
      <c r="C11" s="17"/>
      <c r="D11" s="17"/>
      <c r="E11" s="17"/>
      <c r="G11" s="18"/>
      <c r="H11" s="19"/>
      <c r="I11" s="173"/>
      <c r="J11" s="21" t="s">
        <v>2</v>
      </c>
      <c r="L11" s="272"/>
    </row>
    <row r="12" ht="24.0" customHeight="1">
      <c r="A12" s="185" t="s">
        <v>83</v>
      </c>
      <c r="B12" s="17" t="s">
        <v>322</v>
      </c>
      <c r="C12" s="17"/>
      <c r="D12" s="17" t="s">
        <v>323</v>
      </c>
      <c r="E12" s="17"/>
      <c r="G12" s="18"/>
      <c r="H12" s="256">
        <v>0.3125</v>
      </c>
      <c r="I12" s="328" t="s">
        <v>324</v>
      </c>
      <c r="J12" s="27">
        <v>14.7</v>
      </c>
      <c r="L12" s="272"/>
    </row>
    <row r="13" ht="24.0" customHeight="1">
      <c r="A13" s="185"/>
      <c r="B13" s="17"/>
      <c r="C13" s="17"/>
      <c r="D13" s="17"/>
      <c r="E13" s="17"/>
      <c r="G13" s="18"/>
      <c r="H13" s="256"/>
      <c r="I13" s="255"/>
      <c r="J13" s="21" t="s">
        <v>2</v>
      </c>
      <c r="L13" s="272"/>
    </row>
    <row r="14" ht="24.0" customHeight="1">
      <c r="A14" s="185"/>
      <c r="B14" s="17" t="s">
        <v>325</v>
      </c>
      <c r="C14" s="17"/>
      <c r="D14" s="17"/>
      <c r="E14" s="17"/>
      <c r="G14" s="263">
        <v>0.3541666666666667</v>
      </c>
      <c r="H14" s="240"/>
      <c r="I14" s="241"/>
      <c r="J14" s="21">
        <v>19.83</v>
      </c>
      <c r="L14" s="272"/>
    </row>
    <row r="15" ht="24.0" customHeight="1">
      <c r="A15" s="212"/>
      <c r="B15" s="17"/>
      <c r="C15" s="17"/>
      <c r="D15" s="17"/>
      <c r="E15" s="17"/>
      <c r="G15" s="18"/>
      <c r="H15" s="19"/>
      <c r="I15" s="72"/>
      <c r="J15" s="21" t="s">
        <v>2</v>
      </c>
      <c r="L15" s="272"/>
    </row>
    <row r="16" ht="24.0" customHeight="1">
      <c r="A16" s="185"/>
      <c r="B16" s="17" t="s">
        <v>326</v>
      </c>
      <c r="C16" s="17"/>
      <c r="D16" s="17"/>
      <c r="E16" s="17"/>
      <c r="G16" s="18"/>
      <c r="H16" s="19"/>
      <c r="I16" s="72"/>
      <c r="J16" s="27"/>
      <c r="L16" s="272"/>
    </row>
    <row r="17" ht="24.0" customHeight="1">
      <c r="A17" s="185"/>
      <c r="B17" s="175"/>
      <c r="C17" s="175"/>
      <c r="D17" s="175"/>
      <c r="E17" s="175"/>
      <c r="G17" s="18"/>
      <c r="H17" s="19"/>
      <c r="I17" s="72"/>
      <c r="J17" s="21" t="s">
        <v>2</v>
      </c>
      <c r="L17" s="272"/>
    </row>
    <row r="18" ht="24.0" customHeight="1">
      <c r="A18" s="16" t="s">
        <v>2</v>
      </c>
      <c r="B18" s="17" t="s">
        <v>327</v>
      </c>
      <c r="C18" s="17"/>
      <c r="D18" s="10"/>
      <c r="E18" s="10"/>
      <c r="F18" s="10"/>
      <c r="G18" s="19">
        <v>0.4305555555555556</v>
      </c>
      <c r="H18" s="240"/>
      <c r="I18" s="241"/>
      <c r="J18" s="21">
        <v>15.0</v>
      </c>
      <c r="L18" s="272"/>
    </row>
    <row r="19" ht="24.0" customHeight="1">
      <c r="A19" s="16" t="s">
        <v>2</v>
      </c>
      <c r="B19" s="17"/>
      <c r="C19" s="10"/>
      <c r="D19" s="70"/>
      <c r="E19" s="70"/>
      <c r="F19" s="70"/>
      <c r="G19" s="262"/>
      <c r="H19" s="329"/>
      <c r="I19" s="330"/>
      <c r="J19" s="21" t="s">
        <v>2</v>
      </c>
      <c r="L19" s="272"/>
    </row>
    <row r="20" ht="24.0" customHeight="1">
      <c r="A20" s="16" t="s">
        <v>2</v>
      </c>
      <c r="B20" s="17"/>
      <c r="C20" s="10"/>
      <c r="D20" s="70"/>
      <c r="E20" s="70"/>
      <c r="F20" s="70"/>
      <c r="G20" s="262"/>
      <c r="H20" s="329"/>
      <c r="I20" s="330"/>
      <c r="J20" s="21" t="s">
        <v>2</v>
      </c>
      <c r="L20" s="272"/>
    </row>
    <row r="21" ht="24.0" customHeight="1">
      <c r="A21" s="16" t="s">
        <v>2</v>
      </c>
      <c r="B21" s="17"/>
      <c r="C21" s="10"/>
      <c r="D21" s="70"/>
      <c r="E21" s="70"/>
      <c r="F21" s="70"/>
      <c r="G21" s="39" t="s">
        <v>24</v>
      </c>
      <c r="H21" s="40">
        <f>G18-H5</f>
        <v>0.2347222222</v>
      </c>
      <c r="I21" s="41" t="s">
        <v>25</v>
      </c>
      <c r="J21" s="42">
        <f>J18+J14+J10</f>
        <v>62.52</v>
      </c>
      <c r="L21" s="272"/>
    </row>
    <row r="22" ht="24.0" customHeight="1">
      <c r="A22" s="16" t="s">
        <v>2</v>
      </c>
      <c r="B22" s="17"/>
      <c r="C22" s="10"/>
      <c r="D22" s="70"/>
      <c r="E22" s="70"/>
      <c r="F22" s="70"/>
      <c r="G22" s="43" t="s">
        <v>26</v>
      </c>
      <c r="H22" s="44">
        <v>0.0</v>
      </c>
      <c r="I22" s="45" t="s">
        <v>27</v>
      </c>
      <c r="J22" s="46">
        <f>J8+J12+J16</f>
        <v>28.3</v>
      </c>
      <c r="L22" s="272"/>
    </row>
    <row r="23" ht="24.0" customHeight="1">
      <c r="A23" s="16" t="s">
        <v>2</v>
      </c>
      <c r="B23" s="10"/>
      <c r="C23" s="17"/>
      <c r="D23" s="49"/>
      <c r="E23" s="10"/>
      <c r="F23" s="17"/>
      <c r="G23" s="50" t="s">
        <v>28</v>
      </c>
      <c r="H23" s="51">
        <v>0.23472222222222222</v>
      </c>
      <c r="I23" s="52" t="s">
        <v>29</v>
      </c>
      <c r="J23" s="53">
        <f>SUM(J21:J22)</f>
        <v>90.82</v>
      </c>
      <c r="L23" s="272"/>
    </row>
    <row r="24" ht="24.0" customHeight="1">
      <c r="A24" s="54" t="s">
        <v>30</v>
      </c>
      <c r="B24" s="55"/>
      <c r="C24" s="55"/>
      <c r="D24" s="55"/>
      <c r="E24" s="55"/>
      <c r="F24" s="55"/>
      <c r="G24" s="55"/>
      <c r="H24" s="55"/>
      <c r="I24" s="55"/>
      <c r="J24" s="56"/>
      <c r="L24" s="272"/>
    </row>
    <row r="25" ht="24.0" customHeight="1">
      <c r="A25" s="57" t="s">
        <v>31</v>
      </c>
      <c r="B25" s="58"/>
      <c r="C25" s="58"/>
      <c r="D25" s="58"/>
      <c r="E25" s="58"/>
      <c r="F25" s="58"/>
      <c r="G25" s="58"/>
      <c r="H25" s="58"/>
      <c r="I25" s="58"/>
      <c r="J25" s="59"/>
      <c r="L25" s="272"/>
    </row>
    <row r="26" ht="24.0" customHeight="1">
      <c r="A26" s="60" t="s">
        <v>32</v>
      </c>
      <c r="B26" s="61"/>
      <c r="C26" s="61"/>
      <c r="D26" s="61"/>
      <c r="E26" s="61"/>
      <c r="F26" s="61"/>
      <c r="G26" s="61"/>
      <c r="H26" s="61"/>
      <c r="I26" s="61"/>
      <c r="J26" s="62"/>
      <c r="L26" s="272"/>
    </row>
    <row r="27" ht="24.0" customHeight="1">
      <c r="A27" s="63" t="s">
        <v>33</v>
      </c>
      <c r="B27" s="64"/>
      <c r="C27" s="64"/>
      <c r="D27" s="64"/>
      <c r="E27" s="64"/>
      <c r="F27" s="64"/>
      <c r="G27" s="64"/>
      <c r="H27" s="64"/>
      <c r="I27" s="64"/>
      <c r="J27" s="65"/>
      <c r="L27" s="272"/>
    </row>
    <row r="28" ht="24.0" customHeight="1">
      <c r="A28" s="331" t="s">
        <v>328</v>
      </c>
      <c r="B28" s="2"/>
      <c r="C28" s="2"/>
      <c r="D28" s="2"/>
      <c r="E28" s="2"/>
      <c r="F28" s="2"/>
      <c r="G28" s="2"/>
      <c r="H28" s="2"/>
      <c r="I28" s="2"/>
      <c r="J28" s="3"/>
      <c r="L28" s="272"/>
    </row>
    <row r="29" ht="24.0" customHeight="1">
      <c r="A29" s="332" t="s">
        <v>329</v>
      </c>
      <c r="B29" s="2"/>
      <c r="C29" s="2"/>
      <c r="D29" s="2"/>
      <c r="E29" s="2"/>
      <c r="F29" s="2"/>
      <c r="G29" s="2"/>
      <c r="H29" s="2"/>
      <c r="I29" s="2"/>
      <c r="J29" s="3"/>
      <c r="L29" s="272"/>
    </row>
    <row r="30" ht="24.0" customHeight="1">
      <c r="A30" s="321"/>
      <c r="B30" s="182"/>
      <c r="C30" s="182"/>
      <c r="D30" s="11" t="s">
        <v>3</v>
      </c>
      <c r="E30" s="38"/>
      <c r="F30" s="9" t="s">
        <v>330</v>
      </c>
      <c r="G30" s="182"/>
      <c r="H30" s="18"/>
      <c r="I30" s="333" t="s">
        <v>5</v>
      </c>
      <c r="J30" s="14"/>
    </row>
    <row r="31" ht="24.0" customHeight="1">
      <c r="A31" s="184"/>
      <c r="B31" s="10"/>
      <c r="C31" s="10"/>
      <c r="D31" s="18"/>
      <c r="E31" s="10"/>
      <c r="F31" s="18"/>
      <c r="G31" s="18" t="s">
        <v>7</v>
      </c>
      <c r="H31" s="18" t="s">
        <v>8</v>
      </c>
      <c r="I31" s="334"/>
      <c r="J31" s="195"/>
    </row>
    <row r="32" ht="24.0" customHeight="1">
      <c r="A32" s="184"/>
      <c r="B32" s="10"/>
      <c r="C32" s="17" t="s">
        <v>331</v>
      </c>
      <c r="D32" s="17"/>
      <c r="E32" s="17"/>
      <c r="F32" s="17"/>
      <c r="G32" s="17"/>
      <c r="H32" s="19">
        <v>0.2375</v>
      </c>
      <c r="I32" s="334"/>
      <c r="J32" s="195"/>
      <c r="K32" s="91" t="s">
        <v>332</v>
      </c>
      <c r="L32" s="335"/>
    </row>
    <row r="33" ht="24.0" customHeight="1">
      <c r="A33" s="184"/>
      <c r="B33" s="10"/>
      <c r="C33" s="17" t="s">
        <v>333</v>
      </c>
      <c r="D33" s="17"/>
      <c r="E33" s="17"/>
      <c r="F33" s="17"/>
      <c r="G33" s="17"/>
      <c r="H33" s="19">
        <v>0.24305555555555555</v>
      </c>
      <c r="I33" s="334"/>
      <c r="J33" s="195"/>
    </row>
    <row r="34" ht="24.0" customHeight="1">
      <c r="A34" s="184"/>
      <c r="B34" s="10"/>
      <c r="C34" s="17"/>
      <c r="D34" s="17"/>
      <c r="E34" s="17"/>
      <c r="F34" s="17"/>
      <c r="G34" s="17"/>
      <c r="H34" s="18"/>
      <c r="I34" s="334"/>
      <c r="J34" s="195"/>
    </row>
    <row r="35" ht="24.0" customHeight="1">
      <c r="A35" s="184"/>
      <c r="B35" s="336" t="s">
        <v>53</v>
      </c>
      <c r="C35" s="17" t="s">
        <v>56</v>
      </c>
      <c r="D35" s="17"/>
      <c r="E35" s="17"/>
      <c r="F35" s="17"/>
      <c r="G35" s="17"/>
      <c r="H35" s="337">
        <v>0.2777777777777778</v>
      </c>
      <c r="I35" s="334"/>
      <c r="J35" s="195"/>
    </row>
    <row r="36" ht="24.0" customHeight="1">
      <c r="A36" s="184"/>
      <c r="B36" s="17"/>
      <c r="C36" s="75" t="s">
        <v>55</v>
      </c>
      <c r="D36" s="17"/>
      <c r="E36" s="17"/>
      <c r="F36" s="17"/>
      <c r="G36" s="17"/>
      <c r="H36" s="18"/>
      <c r="I36" s="334"/>
      <c r="J36" s="195"/>
    </row>
    <row r="37" ht="24.0" customHeight="1">
      <c r="A37" s="184"/>
      <c r="B37" s="17"/>
      <c r="C37" s="17"/>
      <c r="D37" s="17"/>
      <c r="E37" s="17"/>
      <c r="F37" s="17"/>
      <c r="G37" s="37"/>
      <c r="H37" s="38"/>
      <c r="I37" s="334"/>
      <c r="J37" s="195"/>
    </row>
    <row r="38" ht="24.0" customHeight="1">
      <c r="A38" s="184"/>
      <c r="B38" s="17"/>
      <c r="C38" s="17"/>
      <c r="D38" s="17"/>
      <c r="E38" s="17"/>
      <c r="F38" s="17"/>
      <c r="G38" s="17"/>
      <c r="H38" s="34"/>
      <c r="I38" s="334"/>
      <c r="J38" s="195"/>
    </row>
    <row r="39" ht="24.0" customHeight="1">
      <c r="A39" s="184"/>
      <c r="B39" s="17"/>
      <c r="C39" s="17" t="s">
        <v>19</v>
      </c>
      <c r="D39" s="17"/>
      <c r="E39" s="17"/>
      <c r="F39" s="17"/>
      <c r="G39" s="37">
        <v>0.3506944444444444</v>
      </c>
      <c r="H39" s="34"/>
      <c r="I39" s="334"/>
      <c r="J39" s="195"/>
    </row>
    <row r="40" ht="24.0" customHeight="1">
      <c r="A40" s="184"/>
      <c r="B40" s="17"/>
      <c r="C40" s="193"/>
      <c r="D40" s="193"/>
      <c r="E40" s="193"/>
      <c r="F40" s="17"/>
      <c r="G40" s="17"/>
      <c r="H40" s="34"/>
      <c r="I40" s="334"/>
      <c r="J40" s="195"/>
    </row>
    <row r="41" ht="24.0" customHeight="1">
      <c r="A41" s="184"/>
      <c r="B41" s="17"/>
      <c r="C41" s="17" t="s">
        <v>334</v>
      </c>
      <c r="D41" s="17"/>
      <c r="E41" s="17"/>
      <c r="F41" s="17"/>
      <c r="G41" s="17"/>
      <c r="H41" s="34"/>
      <c r="I41" s="334"/>
      <c r="J41" s="195"/>
    </row>
    <row r="42" ht="24.0" customHeight="1">
      <c r="A42" s="184"/>
      <c r="B42" s="17"/>
      <c r="C42" s="193"/>
      <c r="D42" s="193"/>
      <c r="E42" s="193"/>
      <c r="F42" s="17"/>
      <c r="G42" s="17"/>
      <c r="H42" s="34"/>
      <c r="I42" s="334"/>
      <c r="J42" s="195"/>
    </row>
    <row r="43" ht="24.0" customHeight="1">
      <c r="A43" s="184"/>
      <c r="B43" s="17"/>
      <c r="C43" s="193"/>
      <c r="D43" s="193"/>
      <c r="E43" s="193"/>
      <c r="F43" s="17"/>
      <c r="G43" s="17"/>
      <c r="H43" s="34"/>
      <c r="I43" s="334"/>
      <c r="J43" s="195"/>
    </row>
    <row r="44" ht="24.0" customHeight="1">
      <c r="A44" s="184"/>
      <c r="B44" s="10"/>
      <c r="C44" s="17" t="s">
        <v>113</v>
      </c>
      <c r="D44" s="10"/>
      <c r="E44" s="10"/>
      <c r="F44" s="10"/>
      <c r="G44" s="10"/>
      <c r="H44" s="19">
        <v>0.4722222222222222</v>
      </c>
      <c r="I44" s="334"/>
      <c r="J44" s="195"/>
    </row>
    <row r="45" ht="24.0" customHeight="1">
      <c r="A45" s="184"/>
      <c r="B45" s="10"/>
      <c r="C45" s="193"/>
      <c r="D45" s="193"/>
      <c r="E45" s="193"/>
      <c r="F45" s="193"/>
      <c r="G45" s="193"/>
      <c r="H45" s="34"/>
      <c r="I45" s="338"/>
      <c r="J45" s="339"/>
    </row>
    <row r="46" ht="24.0" customHeight="1">
      <c r="A46" s="184"/>
      <c r="B46" s="10"/>
      <c r="C46" s="193"/>
      <c r="D46" s="193"/>
      <c r="E46" s="193"/>
      <c r="F46" s="193"/>
      <c r="G46" s="39" t="s">
        <v>24</v>
      </c>
      <c r="H46" s="40">
        <v>0.23472222222222222</v>
      </c>
      <c r="I46" s="198" t="s">
        <v>25</v>
      </c>
      <c r="J46" s="199"/>
    </row>
    <row r="47" ht="24.0" customHeight="1">
      <c r="A47" s="184"/>
      <c r="B47" s="10"/>
      <c r="C47" s="193"/>
      <c r="D47" s="193"/>
      <c r="E47" s="193"/>
      <c r="F47" s="193"/>
      <c r="G47" s="43" t="s">
        <v>26</v>
      </c>
      <c r="H47" s="44">
        <v>0.0</v>
      </c>
      <c r="I47" s="200" t="s">
        <v>27</v>
      </c>
      <c r="J47" s="201"/>
    </row>
    <row r="48" ht="24.0" customHeight="1">
      <c r="A48" s="340"/>
      <c r="B48" s="48"/>
      <c r="C48" s="341"/>
      <c r="D48" s="341"/>
      <c r="E48" s="341"/>
      <c r="F48" s="341"/>
      <c r="G48" s="50" t="s">
        <v>28</v>
      </c>
      <c r="H48" s="51">
        <v>0.23472222222222222</v>
      </c>
      <c r="I48" s="202" t="s">
        <v>29</v>
      </c>
      <c r="J48" s="203"/>
    </row>
    <row r="49" ht="24.0" customHeight="1">
      <c r="A49" s="204" t="s">
        <v>30</v>
      </c>
      <c r="B49" s="55"/>
      <c r="C49" s="55"/>
      <c r="D49" s="55"/>
      <c r="E49" s="55"/>
      <c r="F49" s="55"/>
      <c r="G49" s="55"/>
      <c r="H49" s="55"/>
      <c r="I49" s="55"/>
      <c r="J49" s="56"/>
    </row>
    <row r="50" ht="24.0" customHeight="1">
      <c r="A50" s="205" t="s">
        <v>31</v>
      </c>
      <c r="B50" s="58"/>
      <c r="C50" s="58"/>
      <c r="D50" s="58"/>
      <c r="E50" s="58"/>
      <c r="F50" s="58"/>
      <c r="G50" s="58"/>
      <c r="H50" s="58"/>
      <c r="I50" s="58"/>
      <c r="J50" s="59"/>
    </row>
    <row r="51" ht="24.0" customHeight="1">
      <c r="A51" s="206" t="s">
        <v>32</v>
      </c>
      <c r="B51" s="61"/>
      <c r="C51" s="61"/>
      <c r="D51" s="61"/>
      <c r="E51" s="61"/>
      <c r="F51" s="61"/>
      <c r="G51" s="61"/>
      <c r="H51" s="61"/>
      <c r="I51" s="61"/>
      <c r="J51" s="62"/>
    </row>
    <row r="52" ht="24.0" customHeight="1">
      <c r="A52" s="207" t="s">
        <v>33</v>
      </c>
      <c r="B52" s="64"/>
      <c r="C52" s="64"/>
      <c r="D52" s="64"/>
      <c r="E52" s="64"/>
      <c r="F52" s="64"/>
      <c r="G52" s="64"/>
      <c r="H52" s="64"/>
      <c r="I52" s="64"/>
      <c r="J52" s="65"/>
    </row>
    <row r="53" ht="24.0" customHeight="1">
      <c r="A53" s="331" t="s">
        <v>335</v>
      </c>
      <c r="B53" s="2"/>
      <c r="C53" s="2"/>
      <c r="D53" s="2"/>
      <c r="E53" s="2"/>
      <c r="F53" s="2"/>
      <c r="G53" s="2"/>
      <c r="H53" s="2"/>
      <c r="I53" s="2"/>
      <c r="J53" s="3"/>
      <c r="L53" s="272"/>
      <c r="M53" s="253"/>
      <c r="N53" s="253"/>
    </row>
    <row r="54" ht="24.0" customHeight="1">
      <c r="A54" s="342" t="s">
        <v>336</v>
      </c>
      <c r="B54" s="2"/>
      <c r="C54" s="2"/>
      <c r="D54" s="2"/>
      <c r="E54" s="2"/>
      <c r="F54" s="2"/>
      <c r="G54" s="2"/>
      <c r="H54" s="2"/>
      <c r="I54" s="2"/>
      <c r="J54" s="3"/>
      <c r="L54" s="272"/>
      <c r="M54" s="253"/>
      <c r="N54" s="253"/>
    </row>
    <row r="55" ht="24.0" customHeight="1">
      <c r="A55" s="181"/>
      <c r="B55" s="182"/>
      <c r="C55" s="182"/>
      <c r="D55" s="11" t="s">
        <v>3</v>
      </c>
      <c r="E55" s="211"/>
      <c r="F55" s="11" t="s">
        <v>337</v>
      </c>
      <c r="G55" s="182"/>
      <c r="H55" s="231"/>
      <c r="I55" s="194" t="s">
        <v>5</v>
      </c>
      <c r="J55" s="14"/>
      <c r="L55" s="272"/>
      <c r="M55" s="253"/>
      <c r="N55" s="253"/>
    </row>
    <row r="56" ht="24.0" customHeight="1">
      <c r="A56" s="16"/>
      <c r="B56" s="10"/>
      <c r="C56" s="10"/>
      <c r="D56" s="18"/>
      <c r="E56" s="10"/>
      <c r="F56" s="18"/>
      <c r="G56" s="18" t="s">
        <v>89</v>
      </c>
      <c r="H56" s="19" t="s">
        <v>8</v>
      </c>
      <c r="I56" s="72"/>
      <c r="J56" s="21"/>
      <c r="K56" s="271" t="s">
        <v>230</v>
      </c>
      <c r="L56" s="327"/>
      <c r="M56" s="327"/>
    </row>
    <row r="57" ht="24.0" customHeight="1">
      <c r="A57" s="16"/>
      <c r="B57" s="17" t="s">
        <v>68</v>
      </c>
      <c r="C57" s="17"/>
      <c r="D57" s="17"/>
      <c r="F57" s="17"/>
      <c r="G57" s="17"/>
      <c r="H57" s="19">
        <f>H58-TIME(,8,)</f>
        <v>0.5986111111</v>
      </c>
      <c r="I57" s="74"/>
      <c r="J57" s="33"/>
      <c r="K57" s="25" t="s">
        <v>338</v>
      </c>
      <c r="L57" s="327"/>
      <c r="M57" s="191"/>
    </row>
    <row r="58" ht="24.0" customHeight="1">
      <c r="A58" s="16"/>
      <c r="B58" s="17" t="s">
        <v>339</v>
      </c>
      <c r="C58" s="17"/>
      <c r="D58" s="17"/>
      <c r="F58" s="17"/>
      <c r="G58" s="17"/>
      <c r="H58" s="19">
        <v>0.6041666666666666</v>
      </c>
      <c r="I58" s="74"/>
      <c r="J58" s="33"/>
      <c r="K58" s="273"/>
      <c r="L58" s="273"/>
      <c r="M58" s="273"/>
    </row>
    <row r="59" ht="24.0" customHeight="1">
      <c r="A59" s="185"/>
      <c r="C59" s="17"/>
      <c r="F59" s="17"/>
      <c r="G59" s="17"/>
      <c r="H59" s="19"/>
      <c r="I59" s="74"/>
      <c r="J59" s="33"/>
      <c r="K59" s="271" t="s">
        <v>232</v>
      </c>
      <c r="L59" s="327"/>
      <c r="M59" s="327"/>
    </row>
    <row r="60" ht="24.0" customHeight="1">
      <c r="A60" s="185"/>
      <c r="B60" s="17" t="s">
        <v>340</v>
      </c>
      <c r="C60" s="17"/>
      <c r="F60" s="17"/>
      <c r="G60" s="17"/>
      <c r="H60" s="19"/>
      <c r="I60" s="74"/>
      <c r="J60" s="21">
        <v>15.0</v>
      </c>
      <c r="K60" s="25" t="s">
        <v>341</v>
      </c>
      <c r="L60" s="86"/>
      <c r="M60" s="86"/>
    </row>
    <row r="61" ht="24.0" customHeight="1">
      <c r="A61" s="185"/>
      <c r="B61" s="17"/>
      <c r="C61" s="17"/>
      <c r="F61" s="17"/>
      <c r="G61" s="17"/>
      <c r="H61" s="19"/>
      <c r="I61" s="72"/>
      <c r="J61" s="33"/>
      <c r="L61" s="272"/>
    </row>
    <row r="62" ht="24.0" customHeight="1">
      <c r="A62" s="185" t="s">
        <v>99</v>
      </c>
      <c r="B62" s="17" t="s">
        <v>150</v>
      </c>
      <c r="C62" s="17"/>
      <c r="F62" s="17"/>
      <c r="G62" s="17"/>
      <c r="H62" s="19">
        <v>0.7159722222222222</v>
      </c>
      <c r="I62" s="74"/>
      <c r="J62" s="33"/>
      <c r="L62" s="272"/>
    </row>
    <row r="63" ht="24.0" customHeight="1">
      <c r="A63" s="185"/>
      <c r="B63" s="10"/>
      <c r="C63" s="17"/>
      <c r="F63" s="17"/>
      <c r="G63" s="17"/>
      <c r="H63" s="37"/>
      <c r="I63" s="117"/>
      <c r="J63" s="33"/>
      <c r="L63" s="272"/>
    </row>
    <row r="64" ht="24.0" customHeight="1">
      <c r="A64" s="185"/>
      <c r="B64" s="17" t="s">
        <v>183</v>
      </c>
      <c r="C64" s="17"/>
      <c r="F64" s="17"/>
      <c r="G64" s="17"/>
      <c r="H64" s="172">
        <v>0.7333333333333334</v>
      </c>
      <c r="I64" s="315"/>
      <c r="J64" s="33"/>
      <c r="L64" s="272"/>
    </row>
    <row r="65" ht="24.0" customHeight="1">
      <c r="A65" s="184"/>
      <c r="B65" s="75"/>
      <c r="C65" s="17"/>
      <c r="F65" s="17"/>
      <c r="H65" s="19"/>
      <c r="I65" s="74"/>
      <c r="J65" s="33"/>
      <c r="L65" s="272"/>
    </row>
    <row r="66" ht="24.0" customHeight="1">
      <c r="A66" s="185" t="s">
        <v>14</v>
      </c>
      <c r="B66" s="17" t="s">
        <v>56</v>
      </c>
      <c r="C66" s="17"/>
      <c r="F66" s="17"/>
      <c r="G66" s="37">
        <v>0.7986111111111112</v>
      </c>
      <c r="H66" s="31"/>
      <c r="I66" s="77"/>
      <c r="J66" s="21">
        <v>32.15</v>
      </c>
      <c r="L66" s="272"/>
    </row>
    <row r="67" ht="24.0" customHeight="1">
      <c r="A67" s="16"/>
      <c r="B67" s="17"/>
      <c r="C67" s="17"/>
      <c r="D67" s="17"/>
      <c r="F67" s="17"/>
      <c r="G67" s="17"/>
      <c r="H67" s="19"/>
      <c r="I67" s="74"/>
      <c r="J67" s="21"/>
      <c r="L67" s="272"/>
    </row>
    <row r="68" ht="24.0" customHeight="1">
      <c r="A68" s="16"/>
      <c r="B68" s="17" t="s">
        <v>342</v>
      </c>
      <c r="C68" s="17"/>
      <c r="D68" s="17"/>
      <c r="F68" s="17"/>
      <c r="G68" s="17"/>
      <c r="H68" s="19">
        <v>0.8333333333333334</v>
      </c>
      <c r="I68" s="74"/>
      <c r="J68" s="27">
        <v>22.1</v>
      </c>
      <c r="L68" s="272"/>
    </row>
    <row r="69" ht="24.0" customHeight="1">
      <c r="A69" s="16"/>
      <c r="B69" s="10"/>
      <c r="C69" s="17"/>
      <c r="D69" s="17"/>
      <c r="E69" s="17"/>
      <c r="F69" s="17"/>
      <c r="G69" s="211"/>
      <c r="H69" s="232"/>
      <c r="I69" s="77"/>
      <c r="J69" s="21"/>
      <c r="L69" s="272"/>
    </row>
    <row r="70" ht="24.0" customHeight="1">
      <c r="A70" s="16"/>
      <c r="B70" s="10"/>
      <c r="C70" s="17"/>
      <c r="D70" s="10"/>
      <c r="E70" s="10"/>
      <c r="F70" s="10"/>
      <c r="G70" s="39" t="s">
        <v>24</v>
      </c>
      <c r="H70" s="40">
        <f>H68-H57</f>
        <v>0.2347222222</v>
      </c>
      <c r="I70" s="41" t="s">
        <v>25</v>
      </c>
      <c r="J70" s="42">
        <f>J66+J60</f>
        <v>47.15</v>
      </c>
      <c r="L70" s="272"/>
    </row>
    <row r="71" ht="24.0" customHeight="1">
      <c r="A71" s="16"/>
      <c r="B71" s="10"/>
      <c r="C71" s="17"/>
      <c r="D71" s="17"/>
      <c r="E71" s="17"/>
      <c r="F71" s="17"/>
      <c r="G71" s="105" t="s">
        <v>42</v>
      </c>
      <c r="H71" s="343">
        <v>0.0</v>
      </c>
      <c r="I71" s="45" t="s">
        <v>27</v>
      </c>
      <c r="J71" s="46" t="str">
        <f>#REF!+J68</f>
        <v>#REF!</v>
      </c>
      <c r="L71" s="272"/>
    </row>
    <row r="72" ht="24.0" customHeight="1">
      <c r="A72" s="16"/>
      <c r="B72" s="10"/>
      <c r="C72" s="17"/>
      <c r="D72" s="10"/>
      <c r="E72" s="10"/>
      <c r="F72" s="10"/>
      <c r="G72" s="107" t="s">
        <v>343</v>
      </c>
      <c r="H72" s="344">
        <f>H70</f>
        <v>0.2347222222</v>
      </c>
      <c r="I72" s="52" t="s">
        <v>29</v>
      </c>
      <c r="J72" s="53" t="str">
        <f>SUM(J70:J71)</f>
        <v>#REF!</v>
      </c>
      <c r="L72" s="272"/>
    </row>
    <row r="73" ht="24.0" customHeight="1">
      <c r="A73" s="54" t="s">
        <v>30</v>
      </c>
      <c r="B73" s="55"/>
      <c r="C73" s="55"/>
      <c r="D73" s="55"/>
      <c r="E73" s="55"/>
      <c r="F73" s="55"/>
      <c r="G73" s="55"/>
      <c r="H73" s="55"/>
      <c r="I73" s="55"/>
      <c r="J73" s="56"/>
      <c r="L73" s="272"/>
    </row>
    <row r="74" ht="24.0" customHeight="1">
      <c r="A74" s="57" t="s">
        <v>31</v>
      </c>
      <c r="B74" s="58"/>
      <c r="C74" s="58"/>
      <c r="D74" s="58"/>
      <c r="E74" s="58"/>
      <c r="F74" s="58"/>
      <c r="G74" s="58"/>
      <c r="H74" s="58"/>
      <c r="I74" s="58"/>
      <c r="J74" s="59"/>
      <c r="L74" s="272"/>
    </row>
    <row r="75" ht="24.0" customHeight="1">
      <c r="A75" s="60" t="s">
        <v>32</v>
      </c>
      <c r="B75" s="61"/>
      <c r="C75" s="61"/>
      <c r="D75" s="61"/>
      <c r="E75" s="61"/>
      <c r="F75" s="61"/>
      <c r="G75" s="61"/>
      <c r="H75" s="61"/>
      <c r="I75" s="61"/>
      <c r="J75" s="62"/>
      <c r="L75" s="272"/>
    </row>
    <row r="76" ht="24.0" customHeight="1">
      <c r="A76" s="63" t="s">
        <v>33</v>
      </c>
      <c r="B76" s="64"/>
      <c r="C76" s="64"/>
      <c r="D76" s="64"/>
      <c r="E76" s="64"/>
      <c r="F76" s="64"/>
      <c r="G76" s="64"/>
      <c r="H76" s="64"/>
      <c r="I76" s="64"/>
      <c r="J76" s="65"/>
      <c r="L76" s="272"/>
    </row>
    <row r="77" ht="24.0" customHeight="1">
      <c r="A77" s="331" t="s">
        <v>344</v>
      </c>
      <c r="B77" s="2"/>
      <c r="C77" s="2"/>
      <c r="D77" s="2"/>
      <c r="E77" s="2"/>
      <c r="F77" s="2"/>
      <c r="G77" s="2"/>
      <c r="H77" s="2"/>
      <c r="I77" s="2"/>
      <c r="J77" s="3"/>
      <c r="L77" s="272"/>
    </row>
    <row r="78" ht="24.0" customHeight="1">
      <c r="A78" s="342" t="s">
        <v>345</v>
      </c>
      <c r="B78" s="2"/>
      <c r="C78" s="2"/>
      <c r="D78" s="2"/>
      <c r="E78" s="2"/>
      <c r="F78" s="2"/>
      <c r="G78" s="2"/>
      <c r="H78" s="2"/>
      <c r="I78" s="2"/>
      <c r="J78" s="3"/>
      <c r="L78" s="345"/>
      <c r="M78" s="253"/>
      <c r="N78" s="253"/>
    </row>
    <row r="79" ht="24.0" customHeight="1">
      <c r="A79" s="16" t="s">
        <v>2</v>
      </c>
      <c r="B79" s="10" t="s">
        <v>2</v>
      </c>
      <c r="C79" s="10" t="s">
        <v>2</v>
      </c>
      <c r="D79" s="11" t="s">
        <v>156</v>
      </c>
      <c r="E79" s="93"/>
      <c r="F79" s="11" t="s">
        <v>346</v>
      </c>
      <c r="G79" s="10" t="s">
        <v>2</v>
      </c>
      <c r="H79" s="78"/>
      <c r="I79" s="13" t="s">
        <v>5</v>
      </c>
      <c r="J79" s="14"/>
      <c r="L79" s="272"/>
    </row>
    <row r="80" ht="24.0" customHeight="1">
      <c r="A80" s="16" t="s">
        <v>2</v>
      </c>
      <c r="B80" s="10"/>
      <c r="C80" s="10"/>
      <c r="D80" s="17"/>
      <c r="E80" s="17"/>
      <c r="F80" s="17"/>
      <c r="G80" s="18" t="s">
        <v>7</v>
      </c>
      <c r="H80" s="19" t="s">
        <v>347</v>
      </c>
      <c r="I80" s="72"/>
      <c r="J80" s="21" t="s">
        <v>2</v>
      </c>
      <c r="K80" s="273" t="s">
        <v>230</v>
      </c>
      <c r="L80" s="191"/>
      <c r="M80" s="191"/>
    </row>
    <row r="81" ht="24.0" customHeight="1">
      <c r="A81" s="16" t="s">
        <v>2</v>
      </c>
      <c r="B81" s="17" t="s">
        <v>9</v>
      </c>
      <c r="C81" s="17"/>
      <c r="D81" s="17"/>
      <c r="E81" s="10"/>
      <c r="F81" s="10"/>
      <c r="G81" s="10"/>
      <c r="H81" s="19">
        <v>0.29305555555555557</v>
      </c>
      <c r="I81" s="74"/>
      <c r="J81" s="21" t="s">
        <v>2</v>
      </c>
      <c r="K81" s="25" t="s">
        <v>348</v>
      </c>
      <c r="L81" s="327"/>
      <c r="M81" s="191"/>
    </row>
    <row r="82" ht="24.0" customHeight="1">
      <c r="A82" s="16" t="s">
        <v>2</v>
      </c>
      <c r="B82" s="17" t="s">
        <v>11</v>
      </c>
      <c r="C82" s="17"/>
      <c r="D82" s="17"/>
      <c r="E82" s="10"/>
      <c r="F82" s="10"/>
      <c r="G82" s="10"/>
      <c r="H82" s="19">
        <v>0.2986111111111111</v>
      </c>
      <c r="I82" s="74"/>
      <c r="J82" s="21" t="s">
        <v>2</v>
      </c>
      <c r="K82" s="273"/>
      <c r="L82" s="191"/>
      <c r="M82" s="191"/>
    </row>
    <row r="83" ht="24.0" customHeight="1">
      <c r="A83" s="16" t="s">
        <v>2</v>
      </c>
      <c r="B83" s="17"/>
      <c r="C83" s="17"/>
      <c r="D83" s="17"/>
      <c r="E83" s="10"/>
      <c r="F83" s="10"/>
      <c r="G83" s="10"/>
      <c r="H83" s="19"/>
      <c r="I83" s="72"/>
      <c r="J83" s="21" t="s">
        <v>2</v>
      </c>
      <c r="K83" s="273" t="s">
        <v>232</v>
      </c>
      <c r="L83" s="191"/>
      <c r="M83" s="191"/>
    </row>
    <row r="84" ht="24.0" customHeight="1">
      <c r="A84" s="16" t="s">
        <v>38</v>
      </c>
      <c r="B84" s="17" t="s">
        <v>104</v>
      </c>
      <c r="C84" s="211"/>
      <c r="D84" s="17"/>
      <c r="E84" s="17"/>
      <c r="F84" s="17"/>
      <c r="G84" s="17"/>
      <c r="H84" s="19">
        <v>0.34027777777777773</v>
      </c>
      <c r="I84" s="74"/>
      <c r="J84" s="27">
        <v>17.7</v>
      </c>
      <c r="K84" s="25" t="s">
        <v>349</v>
      </c>
      <c r="L84" s="327"/>
      <c r="M84" s="191"/>
    </row>
    <row r="85" ht="24.0" customHeight="1">
      <c r="A85" s="16" t="s">
        <v>2</v>
      </c>
      <c r="B85" s="10"/>
      <c r="C85" s="10"/>
      <c r="D85" s="10"/>
      <c r="E85" s="10"/>
      <c r="F85" s="10"/>
      <c r="G85" s="17"/>
      <c r="H85" s="19"/>
      <c r="I85" s="72"/>
      <c r="J85" s="21" t="s">
        <v>2</v>
      </c>
      <c r="K85" s="272"/>
    </row>
    <row r="86" ht="24.0" customHeight="1">
      <c r="A86" s="16" t="s">
        <v>2</v>
      </c>
      <c r="B86" s="17" t="s">
        <v>150</v>
      </c>
      <c r="C86" s="17"/>
      <c r="D86" s="175"/>
      <c r="E86" s="175"/>
      <c r="F86" s="175"/>
      <c r="G86" s="37">
        <v>0.4131944444444444</v>
      </c>
      <c r="H86" s="31"/>
      <c r="I86" s="77"/>
      <c r="J86" s="21">
        <v>24.13</v>
      </c>
      <c r="K86" s="272"/>
    </row>
    <row r="87" ht="24.0" customHeight="1">
      <c r="A87" s="16" t="s">
        <v>2</v>
      </c>
      <c r="B87" s="10"/>
      <c r="C87" s="10"/>
      <c r="D87" s="10"/>
      <c r="E87" s="10"/>
      <c r="F87" s="10"/>
      <c r="G87" s="17"/>
      <c r="H87" s="19"/>
      <c r="I87" s="72"/>
      <c r="J87" s="21" t="s">
        <v>2</v>
      </c>
      <c r="K87" s="272"/>
    </row>
    <row r="88" ht="24.0" customHeight="1">
      <c r="A88" s="16" t="s">
        <v>2</v>
      </c>
      <c r="C88" s="17"/>
      <c r="D88" s="17" t="s">
        <v>350</v>
      </c>
      <c r="F88" s="10"/>
      <c r="G88" s="17"/>
      <c r="H88" s="37"/>
      <c r="I88" s="117"/>
      <c r="J88" s="27"/>
      <c r="K88" s="272"/>
    </row>
    <row r="89" ht="24.0" customHeight="1">
      <c r="A89" s="16" t="s">
        <v>2</v>
      </c>
      <c r="B89" s="10"/>
      <c r="C89" s="10"/>
      <c r="D89" s="10"/>
      <c r="E89" s="10"/>
      <c r="F89" s="10"/>
      <c r="G89" s="17"/>
      <c r="H89" s="37"/>
      <c r="I89" s="117"/>
      <c r="J89" s="21" t="s">
        <v>2</v>
      </c>
      <c r="K89" s="272"/>
    </row>
    <row r="90" ht="24.0" customHeight="1">
      <c r="A90" s="16" t="s">
        <v>2</v>
      </c>
      <c r="B90" s="17" t="s">
        <v>23</v>
      </c>
      <c r="C90" s="10"/>
      <c r="D90" s="10"/>
      <c r="E90" s="10"/>
      <c r="F90" s="10"/>
      <c r="G90" s="96"/>
      <c r="H90" s="19">
        <v>0.4652777777777778</v>
      </c>
      <c r="I90" s="74"/>
      <c r="J90" s="21">
        <v>15.0</v>
      </c>
      <c r="K90" s="272"/>
    </row>
    <row r="91" ht="24.0" customHeight="1">
      <c r="A91" s="16" t="s">
        <v>2</v>
      </c>
      <c r="B91" s="17"/>
      <c r="C91" s="10"/>
      <c r="D91" s="10"/>
      <c r="E91" s="10"/>
      <c r="F91" s="10"/>
      <c r="G91" s="17"/>
      <c r="H91" s="37"/>
      <c r="I91" s="76"/>
      <c r="J91" s="21" t="s">
        <v>2</v>
      </c>
      <c r="K91" s="272"/>
    </row>
    <row r="92" ht="24.0" customHeight="1">
      <c r="A92" s="16" t="s">
        <v>2</v>
      </c>
      <c r="B92" s="17"/>
      <c r="C92" s="10"/>
      <c r="D92" s="18"/>
      <c r="H92" s="37"/>
      <c r="I92" s="76"/>
      <c r="J92" s="21" t="s">
        <v>2</v>
      </c>
      <c r="K92" s="272"/>
    </row>
    <row r="93" ht="24.0" customHeight="1">
      <c r="A93" s="234"/>
      <c r="B93" s="211"/>
      <c r="C93" s="211"/>
      <c r="D93" s="211"/>
      <c r="E93" s="211"/>
      <c r="F93" s="211"/>
      <c r="G93" s="211"/>
      <c r="H93" s="238"/>
      <c r="I93" s="239"/>
      <c r="J93" s="237"/>
      <c r="K93" s="272"/>
    </row>
    <row r="94" ht="24.0" customHeight="1">
      <c r="A94" s="16" t="s">
        <v>2</v>
      </c>
      <c r="B94" s="17"/>
      <c r="C94" s="211"/>
      <c r="D94" s="11" t="s">
        <v>156</v>
      </c>
      <c r="E94" s="93"/>
      <c r="F94" s="11" t="s">
        <v>346</v>
      </c>
      <c r="H94" s="19"/>
      <c r="I94" s="72"/>
      <c r="J94" s="21" t="s">
        <v>2</v>
      </c>
      <c r="K94" s="272"/>
    </row>
    <row r="95" ht="24.0" customHeight="1">
      <c r="A95" s="16" t="s">
        <v>2</v>
      </c>
      <c r="B95" s="17" t="s">
        <v>9</v>
      </c>
      <c r="C95" s="17"/>
      <c r="D95" s="17"/>
      <c r="E95" s="17"/>
      <c r="F95" s="17"/>
      <c r="G95" s="211"/>
      <c r="H95" s="19">
        <f>H96-TIME(,3,)</f>
        <v>0.6513888889</v>
      </c>
      <c r="I95" s="74"/>
      <c r="J95" s="21" t="s">
        <v>2</v>
      </c>
      <c r="K95" s="25" t="s">
        <v>351</v>
      </c>
      <c r="L95" s="86"/>
    </row>
    <row r="96" ht="24.0" customHeight="1">
      <c r="A96" s="16" t="s">
        <v>2</v>
      </c>
      <c r="B96" s="17" t="s">
        <v>11</v>
      </c>
      <c r="C96" s="17"/>
      <c r="D96" s="17"/>
      <c r="E96" s="17"/>
      <c r="F96" s="17"/>
      <c r="G96" s="211"/>
      <c r="H96" s="19">
        <v>0.6534722222222222</v>
      </c>
      <c r="I96" s="74"/>
      <c r="J96" s="21"/>
      <c r="L96" s="272"/>
    </row>
    <row r="97" ht="24.0" customHeight="1">
      <c r="A97" s="16" t="s">
        <v>2</v>
      </c>
      <c r="B97" s="10"/>
      <c r="C97" s="10"/>
      <c r="D97" s="10"/>
      <c r="E97" s="10"/>
      <c r="F97" s="10"/>
      <c r="G97" s="211"/>
      <c r="H97" s="172"/>
      <c r="I97" s="173"/>
      <c r="J97" s="21" t="s">
        <v>2</v>
      </c>
      <c r="L97" s="272"/>
    </row>
    <row r="98" ht="24.0" customHeight="1">
      <c r="A98" s="16" t="s">
        <v>225</v>
      </c>
      <c r="B98" s="17" t="s">
        <v>352</v>
      </c>
      <c r="C98" s="17"/>
      <c r="D98" s="17"/>
      <c r="E98" s="17"/>
      <c r="F98" s="17"/>
      <c r="G98" s="211"/>
      <c r="H98" s="19">
        <v>0.6916666666666668</v>
      </c>
      <c r="I98" s="74"/>
      <c r="J98" s="27">
        <v>9.0</v>
      </c>
      <c r="L98" s="272"/>
    </row>
    <row r="99" ht="24.0" customHeight="1">
      <c r="A99" s="16" t="s">
        <v>2</v>
      </c>
      <c r="B99" s="17"/>
      <c r="C99" s="17"/>
      <c r="D99" s="17"/>
      <c r="E99" s="17"/>
      <c r="F99" s="17"/>
      <c r="G99" s="211"/>
      <c r="H99" s="19"/>
      <c r="I99" s="72"/>
      <c r="J99" s="21" t="s">
        <v>2</v>
      </c>
      <c r="L99" s="272"/>
    </row>
    <row r="100" ht="24.0" customHeight="1">
      <c r="A100" s="16" t="s">
        <v>14</v>
      </c>
      <c r="B100" s="141" t="s">
        <v>226</v>
      </c>
      <c r="C100" s="17"/>
      <c r="D100" s="17"/>
      <c r="E100" s="17"/>
      <c r="F100" s="17"/>
      <c r="G100" s="37">
        <v>0.7680555555555556</v>
      </c>
      <c r="H100" s="31"/>
      <c r="I100" s="77"/>
      <c r="J100" s="21">
        <v>19.75</v>
      </c>
      <c r="L100" s="272"/>
    </row>
    <row r="101" ht="24.0" customHeight="1">
      <c r="A101" s="16" t="s">
        <v>2</v>
      </c>
      <c r="B101" s="17"/>
      <c r="C101" s="17"/>
      <c r="D101" s="17"/>
      <c r="E101" s="17"/>
      <c r="F101" s="17"/>
      <c r="G101" s="211"/>
      <c r="H101" s="19"/>
      <c r="I101" s="72"/>
      <c r="J101" s="21" t="s">
        <v>2</v>
      </c>
      <c r="L101" s="272"/>
    </row>
    <row r="102" ht="24.0" customHeight="1">
      <c r="A102" s="16" t="s">
        <v>2</v>
      </c>
      <c r="B102" s="17" t="s">
        <v>23</v>
      </c>
      <c r="C102" s="17"/>
      <c r="D102" s="10"/>
      <c r="E102" s="10"/>
      <c r="F102" s="10"/>
      <c r="G102" s="211"/>
      <c r="H102" s="19">
        <v>0.7972222222222223</v>
      </c>
      <c r="I102" s="74"/>
      <c r="J102" s="27">
        <v>9.3</v>
      </c>
      <c r="L102" s="272"/>
    </row>
    <row r="103" ht="24.0" customHeight="1">
      <c r="A103" s="16" t="s">
        <v>2</v>
      </c>
      <c r="B103" s="17"/>
      <c r="C103" s="10"/>
      <c r="D103" s="10"/>
      <c r="E103" s="10"/>
      <c r="F103" s="70"/>
      <c r="G103" s="211"/>
      <c r="H103" s="240"/>
      <c r="I103" s="241"/>
      <c r="J103" s="21" t="s">
        <v>2</v>
      </c>
      <c r="L103" s="272"/>
    </row>
    <row r="104" ht="24.0" customHeight="1">
      <c r="A104" s="16" t="s">
        <v>2</v>
      </c>
      <c r="B104" s="10"/>
      <c r="C104" s="17"/>
      <c r="D104" s="10"/>
      <c r="E104" s="10"/>
      <c r="G104" s="39" t="s">
        <v>24</v>
      </c>
      <c r="H104" s="104">
        <f>H102-H81</f>
        <v>0.5041666667</v>
      </c>
      <c r="I104" s="41" t="s">
        <v>25</v>
      </c>
      <c r="J104" s="42">
        <f>J100+J90+J86</f>
        <v>58.88</v>
      </c>
      <c r="L104" s="272"/>
    </row>
    <row r="105" ht="24.0" customHeight="1">
      <c r="A105" s="16" t="s">
        <v>2</v>
      </c>
      <c r="B105" s="10"/>
      <c r="C105" s="17"/>
      <c r="D105" s="10"/>
      <c r="E105" s="10"/>
      <c r="G105" s="105" t="s">
        <v>28</v>
      </c>
      <c r="H105" s="106">
        <f>H104-H106</f>
        <v>0.3180555556</v>
      </c>
      <c r="I105" s="45" t="s">
        <v>27</v>
      </c>
      <c r="J105" s="46">
        <f>J84+J88+J98+J102</f>
        <v>36</v>
      </c>
      <c r="L105" s="272"/>
    </row>
    <row r="106" ht="24.0" customHeight="1">
      <c r="A106" s="16" t="s">
        <v>2</v>
      </c>
      <c r="B106" s="10"/>
      <c r="C106" s="17"/>
      <c r="D106" s="10"/>
      <c r="E106" s="10"/>
      <c r="G106" s="107" t="s">
        <v>42</v>
      </c>
      <c r="H106" s="108">
        <f>H95-H90</f>
        <v>0.1861111111</v>
      </c>
      <c r="I106" s="52" t="s">
        <v>29</v>
      </c>
      <c r="J106" s="53">
        <f>SUM(J104:J105)</f>
        <v>94.88</v>
      </c>
      <c r="L106" s="272"/>
    </row>
    <row r="107" ht="24.0" customHeight="1">
      <c r="A107" s="54" t="s">
        <v>30</v>
      </c>
      <c r="B107" s="55"/>
      <c r="C107" s="55"/>
      <c r="D107" s="55"/>
      <c r="E107" s="55"/>
      <c r="F107" s="55"/>
      <c r="G107" s="55"/>
      <c r="H107" s="55"/>
      <c r="I107" s="55"/>
      <c r="J107" s="56"/>
      <c r="L107" s="272"/>
    </row>
    <row r="108" ht="24.0" customHeight="1">
      <c r="A108" s="60" t="s">
        <v>31</v>
      </c>
      <c r="B108" s="61"/>
      <c r="C108" s="61"/>
      <c r="D108" s="61"/>
      <c r="E108" s="61"/>
      <c r="F108" s="61"/>
      <c r="G108" s="61"/>
      <c r="H108" s="61"/>
      <c r="I108" s="61"/>
      <c r="J108" s="62"/>
      <c r="L108" s="272"/>
    </row>
    <row r="109" ht="24.0" customHeight="1">
      <c r="A109" s="60" t="s">
        <v>32</v>
      </c>
      <c r="B109" s="61"/>
      <c r="C109" s="61"/>
      <c r="D109" s="61"/>
      <c r="E109" s="61"/>
      <c r="F109" s="61"/>
      <c r="G109" s="61"/>
      <c r="H109" s="61"/>
      <c r="I109" s="61"/>
      <c r="J109" s="62"/>
      <c r="L109" s="272"/>
    </row>
    <row r="110" ht="24.0" customHeight="1">
      <c r="A110" s="63" t="s">
        <v>33</v>
      </c>
      <c r="B110" s="64"/>
      <c r="C110" s="64"/>
      <c r="D110" s="64"/>
      <c r="E110" s="64"/>
      <c r="F110" s="64"/>
      <c r="G110" s="64"/>
      <c r="H110" s="64"/>
      <c r="I110" s="64"/>
      <c r="J110" s="65"/>
      <c r="L110" s="272"/>
    </row>
    <row r="111" ht="24.0" customHeight="1">
      <c r="A111" s="331" t="s">
        <v>0</v>
      </c>
      <c r="B111" s="2"/>
      <c r="C111" s="2"/>
      <c r="D111" s="2"/>
      <c r="E111" s="2"/>
      <c r="F111" s="2"/>
      <c r="G111" s="2"/>
      <c r="H111" s="2"/>
      <c r="I111" s="2"/>
      <c r="J111" s="3"/>
      <c r="L111" s="272"/>
    </row>
    <row r="112" ht="24.0" customHeight="1">
      <c r="A112" s="342" t="s">
        <v>353</v>
      </c>
      <c r="B112" s="2"/>
      <c r="C112" s="2"/>
      <c r="D112" s="2"/>
      <c r="E112" s="2"/>
      <c r="F112" s="2"/>
      <c r="G112" s="2"/>
      <c r="H112" s="2"/>
      <c r="I112" s="2"/>
      <c r="J112" s="3"/>
      <c r="L112" s="272"/>
    </row>
    <row r="113" ht="24.0" customHeight="1">
      <c r="A113" s="321"/>
      <c r="B113" s="182"/>
      <c r="C113" s="182"/>
      <c r="D113" s="11" t="s">
        <v>156</v>
      </c>
      <c r="F113" s="11" t="s">
        <v>354</v>
      </c>
      <c r="G113" s="182"/>
      <c r="H113" s="182"/>
      <c r="I113" s="346" t="s">
        <v>5</v>
      </c>
      <c r="J113" s="14"/>
      <c r="L113" s="272"/>
    </row>
    <row r="114" ht="24.0" customHeight="1">
      <c r="A114" s="184"/>
      <c r="B114" s="10"/>
      <c r="C114" s="10"/>
      <c r="D114" s="18"/>
      <c r="E114" s="10"/>
      <c r="F114" s="18"/>
      <c r="G114" s="10"/>
      <c r="H114" s="10"/>
      <c r="I114" s="217"/>
      <c r="J114" s="237"/>
      <c r="K114" s="271" t="s">
        <v>230</v>
      </c>
      <c r="L114" s="86"/>
      <c r="M114" s="86"/>
    </row>
    <row r="115" ht="24.0" customHeight="1">
      <c r="A115" s="184"/>
      <c r="B115" s="10"/>
      <c r="C115" s="17" t="s">
        <v>9</v>
      </c>
      <c r="D115" s="17"/>
      <c r="E115" s="17"/>
      <c r="F115" s="17"/>
      <c r="H115" s="19">
        <f>H116-TIME(0,8,0)</f>
        <v>0.2166666667</v>
      </c>
      <c r="I115" s="217"/>
      <c r="J115" s="21"/>
      <c r="K115" s="25" t="s">
        <v>355</v>
      </c>
      <c r="L115" s="86"/>
      <c r="M115" s="86"/>
    </row>
    <row r="116" ht="24.0" customHeight="1">
      <c r="A116" s="184"/>
      <c r="B116" s="10"/>
      <c r="C116" s="17" t="s">
        <v>11</v>
      </c>
      <c r="D116" s="17"/>
      <c r="E116" s="17"/>
      <c r="F116" s="17"/>
      <c r="H116" s="19">
        <v>0.2222222222222222</v>
      </c>
      <c r="I116" s="217"/>
      <c r="J116" s="21"/>
      <c r="K116" s="273"/>
    </row>
    <row r="117" ht="24.0" customHeight="1">
      <c r="A117" s="184"/>
      <c r="B117" s="211"/>
      <c r="C117" s="211"/>
      <c r="D117" s="211"/>
      <c r="E117" s="211"/>
      <c r="F117" s="211"/>
      <c r="G117" s="211"/>
      <c r="H117" s="347"/>
      <c r="I117" s="217"/>
      <c r="J117" s="21"/>
      <c r="K117" s="271" t="s">
        <v>232</v>
      </c>
      <c r="L117" s="86"/>
      <c r="M117" s="86"/>
    </row>
    <row r="118" ht="24.0" customHeight="1">
      <c r="A118" s="184"/>
      <c r="B118" s="17" t="s">
        <v>356</v>
      </c>
      <c r="C118" s="17" t="s">
        <v>81</v>
      </c>
      <c r="D118" s="18"/>
      <c r="E118" s="17"/>
      <c r="F118" s="10"/>
      <c r="G118" s="17"/>
      <c r="H118" s="19">
        <v>0.25</v>
      </c>
      <c r="I118" s="217"/>
      <c r="J118" s="21"/>
      <c r="K118" s="25" t="s">
        <v>357</v>
      </c>
      <c r="L118" s="86"/>
      <c r="M118" s="86"/>
    </row>
    <row r="119" ht="24.0" customHeight="1">
      <c r="A119" s="184"/>
      <c r="B119" s="10"/>
      <c r="C119" s="211"/>
      <c r="D119" s="17"/>
      <c r="E119" s="17"/>
      <c r="F119" s="10"/>
      <c r="G119" s="17"/>
      <c r="H119" s="37"/>
      <c r="I119" s="217"/>
      <c r="J119" s="21"/>
      <c r="L119" s="272"/>
    </row>
    <row r="120" ht="24.0" customHeight="1">
      <c r="A120" s="184"/>
      <c r="B120" s="17" t="s">
        <v>14</v>
      </c>
      <c r="C120" s="75" t="s">
        <v>358</v>
      </c>
      <c r="D120" s="211"/>
      <c r="E120" s="211"/>
      <c r="F120" s="211"/>
      <c r="G120" s="211"/>
      <c r="H120" s="347"/>
      <c r="I120" s="217"/>
      <c r="J120" s="21"/>
      <c r="L120" s="272"/>
    </row>
    <row r="121" ht="24.0" customHeight="1">
      <c r="A121" s="184"/>
      <c r="B121" s="10"/>
      <c r="C121" s="17"/>
      <c r="D121" s="10"/>
      <c r="E121" s="10"/>
      <c r="F121" s="10"/>
      <c r="G121" s="10"/>
      <c r="H121" s="19"/>
      <c r="I121" s="217"/>
      <c r="J121" s="21"/>
      <c r="L121" s="272"/>
    </row>
    <row r="122" ht="24.0" customHeight="1">
      <c r="A122" s="184"/>
      <c r="B122" s="17" t="s">
        <v>38</v>
      </c>
      <c r="C122" s="17" t="s">
        <v>104</v>
      </c>
      <c r="D122" s="10"/>
      <c r="E122" s="10"/>
      <c r="F122" s="10"/>
      <c r="G122" s="37"/>
      <c r="H122" s="19">
        <v>0.3263888888888889</v>
      </c>
      <c r="I122" s="217"/>
      <c r="J122" s="21"/>
      <c r="L122" s="272"/>
    </row>
    <row r="123" ht="24.0" customHeight="1">
      <c r="A123" s="184"/>
      <c r="B123" s="348"/>
      <c r="C123" s="17"/>
      <c r="D123" s="17"/>
      <c r="E123" s="17"/>
      <c r="F123" s="17"/>
      <c r="G123" s="17"/>
      <c r="H123" s="19"/>
      <c r="I123" s="217"/>
      <c r="J123" s="21"/>
      <c r="L123" s="272"/>
    </row>
    <row r="124" ht="24.0" customHeight="1">
      <c r="A124" s="184"/>
      <c r="B124" s="17" t="s">
        <v>14</v>
      </c>
      <c r="C124" s="17" t="s">
        <v>150</v>
      </c>
      <c r="D124" s="17"/>
      <c r="E124" s="17"/>
      <c r="F124" s="17"/>
      <c r="G124" s="37">
        <v>0.4027777777777778</v>
      </c>
      <c r="I124" s="217"/>
      <c r="J124" s="21"/>
      <c r="L124" s="272"/>
    </row>
    <row r="125" ht="24.0" customHeight="1">
      <c r="A125" s="184"/>
      <c r="B125" s="17"/>
      <c r="C125" s="17"/>
      <c r="D125" s="17"/>
      <c r="E125" s="17"/>
      <c r="F125" s="17"/>
      <c r="H125" s="18"/>
      <c r="I125" s="217"/>
      <c r="J125" s="21"/>
      <c r="L125" s="272"/>
    </row>
    <row r="126" ht="24.0" customHeight="1">
      <c r="A126" s="184"/>
      <c r="B126" s="17"/>
      <c r="C126" s="17" t="s">
        <v>0</v>
      </c>
      <c r="D126" s="17"/>
      <c r="E126" s="17"/>
      <c r="F126" s="17"/>
      <c r="H126" s="19">
        <v>0.4513888888888889</v>
      </c>
      <c r="I126" s="217"/>
      <c r="J126" s="21"/>
      <c r="L126" s="272"/>
    </row>
    <row r="127" ht="24.0" customHeight="1">
      <c r="A127" s="184"/>
      <c r="B127" s="17"/>
      <c r="C127" s="17"/>
      <c r="D127" s="17"/>
      <c r="E127" s="17"/>
      <c r="F127" s="17"/>
      <c r="H127" s="31"/>
      <c r="I127" s="349"/>
      <c r="J127" s="81"/>
      <c r="L127" s="272"/>
    </row>
    <row r="128" ht="24.0" customHeight="1">
      <c r="A128" s="184"/>
      <c r="B128" s="10"/>
      <c r="C128" s="17"/>
      <c r="D128" s="17"/>
      <c r="E128" s="17"/>
      <c r="F128" s="17"/>
      <c r="G128" s="39" t="s">
        <v>24</v>
      </c>
      <c r="H128" s="104">
        <f>H126-H115</f>
        <v>0.2347222222</v>
      </c>
      <c r="I128" s="350" t="s">
        <v>25</v>
      </c>
      <c r="J128" s="42">
        <f>J124+J114+J111</f>
        <v>0</v>
      </c>
      <c r="L128" s="272"/>
    </row>
    <row r="129" ht="24.0" customHeight="1">
      <c r="A129" s="184"/>
      <c r="B129" s="10"/>
      <c r="C129" s="17"/>
      <c r="D129" s="10"/>
      <c r="E129" s="10"/>
      <c r="F129" s="10"/>
      <c r="G129" s="105" t="s">
        <v>42</v>
      </c>
      <c r="H129" s="106">
        <f>H119-H114</f>
        <v>0</v>
      </c>
      <c r="I129" s="351" t="s">
        <v>27</v>
      </c>
      <c r="J129" s="46">
        <f>J109+J113+J122+J126</f>
        <v>0</v>
      </c>
      <c r="L129" s="272"/>
    </row>
    <row r="130" ht="24.0" customHeight="1">
      <c r="A130" s="184"/>
      <c r="B130" s="10"/>
      <c r="C130" s="17"/>
      <c r="D130" s="17"/>
      <c r="E130" s="17"/>
      <c r="F130" s="17"/>
      <c r="G130" s="43" t="s">
        <v>28</v>
      </c>
      <c r="H130" s="352">
        <f>H128-H129</f>
        <v>0.2347222222</v>
      </c>
      <c r="I130" s="353" t="s">
        <v>29</v>
      </c>
      <c r="J130" s="53">
        <f>SUM(J128:J129)</f>
        <v>0</v>
      </c>
      <c r="L130" s="272"/>
    </row>
    <row r="131" ht="24.0" customHeight="1">
      <c r="A131" s="54" t="s">
        <v>30</v>
      </c>
      <c r="B131" s="55"/>
      <c r="C131" s="55"/>
      <c r="D131" s="55"/>
      <c r="E131" s="55"/>
      <c r="F131" s="55"/>
      <c r="G131" s="55"/>
      <c r="H131" s="55"/>
      <c r="I131" s="55"/>
      <c r="J131" s="56"/>
      <c r="L131" s="272"/>
    </row>
    <row r="132" ht="24.0" customHeight="1">
      <c r="A132" s="57" t="s">
        <v>31</v>
      </c>
      <c r="B132" s="58"/>
      <c r="C132" s="58"/>
      <c r="D132" s="58"/>
      <c r="E132" s="58"/>
      <c r="F132" s="58"/>
      <c r="G132" s="58"/>
      <c r="H132" s="58"/>
      <c r="I132" s="58"/>
      <c r="J132" s="59"/>
      <c r="L132" s="272"/>
    </row>
    <row r="133" ht="24.0" customHeight="1">
      <c r="A133" s="60" t="s">
        <v>32</v>
      </c>
      <c r="B133" s="61"/>
      <c r="C133" s="61"/>
      <c r="D133" s="61"/>
      <c r="E133" s="61"/>
      <c r="F133" s="61"/>
      <c r="G133" s="61"/>
      <c r="H133" s="61"/>
      <c r="I133" s="61"/>
      <c r="J133" s="62"/>
      <c r="L133" s="272"/>
    </row>
    <row r="134" ht="24.0" customHeight="1">
      <c r="A134" s="63" t="s">
        <v>33</v>
      </c>
      <c r="B134" s="64"/>
      <c r="C134" s="64"/>
      <c r="D134" s="64"/>
      <c r="E134" s="64"/>
      <c r="F134" s="64"/>
      <c r="G134" s="64"/>
      <c r="H134" s="64"/>
      <c r="I134" s="64"/>
      <c r="J134" s="65"/>
      <c r="L134" s="272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J1"/>
    <mergeCell ref="A2:J2"/>
    <mergeCell ref="I3:J3"/>
    <mergeCell ref="A24:J24"/>
    <mergeCell ref="A25:J25"/>
    <mergeCell ref="A26:J26"/>
    <mergeCell ref="A27:J27"/>
    <mergeCell ref="A28:J28"/>
    <mergeCell ref="A29:J29"/>
    <mergeCell ref="I30:J30"/>
    <mergeCell ref="A49:J49"/>
    <mergeCell ref="A50:J50"/>
    <mergeCell ref="A51:J51"/>
    <mergeCell ref="A52:J52"/>
    <mergeCell ref="A53:J53"/>
    <mergeCell ref="A54:J54"/>
    <mergeCell ref="I55:J55"/>
    <mergeCell ref="A73:J73"/>
    <mergeCell ref="A74:J74"/>
    <mergeCell ref="A75:J75"/>
    <mergeCell ref="A76:J76"/>
    <mergeCell ref="A110:J110"/>
    <mergeCell ref="A111:J111"/>
    <mergeCell ref="A112:J112"/>
    <mergeCell ref="I113:J113"/>
    <mergeCell ref="A131:J131"/>
    <mergeCell ref="A132:J132"/>
    <mergeCell ref="A133:J133"/>
    <mergeCell ref="A134:J134"/>
    <mergeCell ref="A77:J77"/>
    <mergeCell ref="A78:J78"/>
    <mergeCell ref="I79:J79"/>
    <mergeCell ref="D92:G92"/>
    <mergeCell ref="A107:J107"/>
    <mergeCell ref="A108:J108"/>
    <mergeCell ref="A109:J109"/>
  </mergeCells>
  <printOptions/>
  <pageMargins bottom="0.75" footer="0.0" header="0.0" left="0.7" right="0.7" top="0.75"/>
  <pageSetup paperSize="9" orientation="portrait"/>
  <rowBreaks count="3" manualBreakCount="3">
    <brk id="51" man="1"/>
    <brk id="85" man="1"/>
    <brk id="27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hidden="1" min="1" max="1" width="28.75"/>
    <col customWidth="1" hidden="1" min="2" max="2" width="59.88"/>
    <col customWidth="1" min="3" max="4" width="16.75"/>
    <col customWidth="1" min="5" max="14" width="14.75"/>
    <col customWidth="1" min="15" max="15" width="28.0"/>
    <col customWidth="1" min="16" max="16" width="29.75"/>
    <col customWidth="1" min="17" max="18" width="15.0"/>
    <col customWidth="1" min="19" max="19" width="15.13"/>
    <col customWidth="1" min="20" max="20" width="19.0"/>
    <col customWidth="1" min="21" max="21" width="23.63"/>
    <col customWidth="1" min="22" max="22" width="30.88"/>
    <col customWidth="1" min="23" max="34" width="8.75"/>
  </cols>
  <sheetData>
    <row r="1">
      <c r="B1" s="354" t="s">
        <v>359</v>
      </c>
      <c r="C1" s="355" t="s">
        <v>360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7"/>
    </row>
    <row r="2" ht="45.0" customHeight="1">
      <c r="A2" s="358" t="s">
        <v>361</v>
      </c>
      <c r="B2" s="359" t="s">
        <v>361</v>
      </c>
      <c r="C2" s="360" t="s">
        <v>362</v>
      </c>
      <c r="D2" s="361" t="s">
        <v>347</v>
      </c>
      <c r="E2" s="362" t="s">
        <v>363</v>
      </c>
      <c r="F2" s="363" t="s">
        <v>364</v>
      </c>
      <c r="G2" s="2"/>
      <c r="H2" s="3"/>
      <c r="I2" s="364" t="s">
        <v>42</v>
      </c>
      <c r="J2" s="2"/>
      <c r="K2" s="2"/>
      <c r="L2" s="2"/>
      <c r="M2" s="3"/>
      <c r="N2" s="363"/>
      <c r="O2" s="2"/>
      <c r="P2" s="365" t="s">
        <v>365</v>
      </c>
      <c r="Q2" s="366" t="s">
        <v>2</v>
      </c>
      <c r="R2" s="366" t="s">
        <v>2</v>
      </c>
      <c r="S2" s="366" t="s">
        <v>2</v>
      </c>
      <c r="T2" s="367" t="s">
        <v>2</v>
      </c>
      <c r="U2" s="368" t="s">
        <v>366</v>
      </c>
      <c r="V2" s="3"/>
    </row>
    <row r="3">
      <c r="A3" s="369" t="s">
        <v>363</v>
      </c>
      <c r="B3" s="369" t="s">
        <v>363</v>
      </c>
      <c r="C3" s="370" t="s">
        <v>367</v>
      </c>
      <c r="D3" s="371" t="s">
        <v>368</v>
      </c>
      <c r="E3" s="372" t="s">
        <v>369</v>
      </c>
      <c r="F3" s="373" t="s">
        <v>331</v>
      </c>
      <c r="G3" s="374" t="s">
        <v>8</v>
      </c>
      <c r="H3" s="3"/>
      <c r="I3" s="375" t="s">
        <v>364</v>
      </c>
      <c r="J3" s="2"/>
      <c r="K3" s="376" t="s">
        <v>331</v>
      </c>
      <c r="L3" s="374" t="s">
        <v>8</v>
      </c>
      <c r="M3" s="3"/>
      <c r="N3" s="375" t="s">
        <v>370</v>
      </c>
      <c r="O3" s="2"/>
      <c r="P3" s="377" t="s">
        <v>371</v>
      </c>
      <c r="Q3" s="378" t="s">
        <v>24</v>
      </c>
      <c r="R3" s="378" t="s">
        <v>28</v>
      </c>
      <c r="S3" s="378" t="s">
        <v>26</v>
      </c>
      <c r="T3" s="378" t="s">
        <v>372</v>
      </c>
      <c r="U3" s="379" t="s">
        <v>373</v>
      </c>
      <c r="V3" s="372" t="s">
        <v>374</v>
      </c>
    </row>
    <row r="4">
      <c r="A4" s="380" t="s">
        <v>375</v>
      </c>
      <c r="B4" s="381" t="s">
        <v>376</v>
      </c>
      <c r="C4" s="382" t="s">
        <v>377</v>
      </c>
      <c r="D4" s="383" t="s">
        <v>378</v>
      </c>
      <c r="E4" s="384">
        <v>551.0</v>
      </c>
      <c r="F4" s="385">
        <f>G4-TIME(,8,)</f>
        <v>0.3034722222</v>
      </c>
      <c r="G4" s="386">
        <v>0.3090277777777778</v>
      </c>
      <c r="H4" s="387" t="s">
        <v>379</v>
      </c>
      <c r="I4" s="388">
        <v>0.4618055555555556</v>
      </c>
      <c r="J4" s="389" t="s">
        <v>379</v>
      </c>
      <c r="K4" s="386">
        <f t="shared" ref="K4:K5" si="1">L4-TIME(,3,)</f>
        <v>0.6576388889</v>
      </c>
      <c r="L4" s="386">
        <v>0.6597222222222222</v>
      </c>
      <c r="M4" s="390" t="s">
        <v>379</v>
      </c>
      <c r="N4" s="391">
        <v>0.8173611111111111</v>
      </c>
      <c r="O4" s="392" t="s">
        <v>379</v>
      </c>
      <c r="P4" s="393" t="s">
        <v>380</v>
      </c>
      <c r="Q4" s="394">
        <f t="shared" ref="Q4:Q26" si="2">N4-F4</f>
        <v>0.5138888889</v>
      </c>
      <c r="R4" s="395">
        <f t="shared" ref="R4:R19" si="3">Q4-S4</f>
        <v>0.3180555556</v>
      </c>
      <c r="S4" s="396">
        <f t="shared" ref="S4:S29" si="4">K4-I4</f>
        <v>0.1958333333</v>
      </c>
      <c r="T4" s="397" t="s">
        <v>381</v>
      </c>
      <c r="U4" s="398" t="s">
        <v>10</v>
      </c>
      <c r="V4" s="399" t="s">
        <v>17</v>
      </c>
      <c r="W4" s="400" t="s">
        <v>382</v>
      </c>
      <c r="X4" s="401"/>
      <c r="Y4" s="401"/>
      <c r="Z4" s="401"/>
    </row>
    <row r="5">
      <c r="A5" s="402" t="s">
        <v>383</v>
      </c>
      <c r="B5" s="403" t="s">
        <v>384</v>
      </c>
      <c r="C5" s="404" t="s">
        <v>385</v>
      </c>
      <c r="D5" s="405" t="s">
        <v>378</v>
      </c>
      <c r="E5" s="406">
        <v>552.0</v>
      </c>
      <c r="F5" s="407">
        <v>0.27638888888888885</v>
      </c>
      <c r="G5" s="408">
        <v>0.28194444444444444</v>
      </c>
      <c r="H5" s="409" t="s">
        <v>379</v>
      </c>
      <c r="I5" s="410">
        <v>0.4326388888888889</v>
      </c>
      <c r="J5" s="411" t="s">
        <v>379</v>
      </c>
      <c r="K5" s="412">
        <f t="shared" si="1"/>
        <v>0.6368055556</v>
      </c>
      <c r="L5" s="408">
        <v>0.6388888888888888</v>
      </c>
      <c r="M5" s="413" t="s">
        <v>379</v>
      </c>
      <c r="N5" s="414">
        <v>0.7986111111111112</v>
      </c>
      <c r="O5" s="415" t="s">
        <v>379</v>
      </c>
      <c r="P5" s="416" t="s">
        <v>386</v>
      </c>
      <c r="Q5" s="414">
        <f t="shared" si="2"/>
        <v>0.5222222222</v>
      </c>
      <c r="R5" s="408">
        <f t="shared" si="3"/>
        <v>0.3180555556</v>
      </c>
      <c r="S5" s="417">
        <f t="shared" si="4"/>
        <v>0.2041666667</v>
      </c>
      <c r="T5" s="418" t="s">
        <v>387</v>
      </c>
      <c r="U5" s="419" t="s">
        <v>37</v>
      </c>
      <c r="V5" s="420" t="s">
        <v>43</v>
      </c>
    </row>
    <row r="6">
      <c r="A6" s="402" t="s">
        <v>388</v>
      </c>
      <c r="B6" s="403" t="s">
        <v>389</v>
      </c>
      <c r="C6" s="421" t="s">
        <v>390</v>
      </c>
      <c r="D6" s="422" t="s">
        <v>378</v>
      </c>
      <c r="E6" s="423">
        <v>553.0</v>
      </c>
      <c r="F6" s="424">
        <f t="shared" ref="F6:F9" si="5">G6-TIME(,8,)</f>
        <v>0.6090277778</v>
      </c>
      <c r="G6" s="425">
        <v>0.6145833333333334</v>
      </c>
      <c r="H6" s="426" t="s">
        <v>379</v>
      </c>
      <c r="I6" s="427"/>
      <c r="J6" s="428"/>
      <c r="K6" s="429"/>
      <c r="L6" s="425"/>
      <c r="M6" s="430"/>
      <c r="N6" s="431">
        <v>0.84375</v>
      </c>
      <c r="O6" s="432" t="s">
        <v>379</v>
      </c>
      <c r="P6" s="433"/>
      <c r="Q6" s="431">
        <f t="shared" si="2"/>
        <v>0.2347222222</v>
      </c>
      <c r="R6" s="425">
        <f t="shared" si="3"/>
        <v>0.2347222222</v>
      </c>
      <c r="S6" s="434">
        <f t="shared" si="4"/>
        <v>0</v>
      </c>
      <c r="T6" s="435" t="s">
        <v>391</v>
      </c>
      <c r="U6" s="436" t="s">
        <v>51</v>
      </c>
      <c r="V6" s="430"/>
      <c r="W6" s="400" t="s">
        <v>392</v>
      </c>
      <c r="X6" s="401"/>
      <c r="Y6" s="401"/>
      <c r="Z6" s="401"/>
      <c r="AA6" s="86"/>
      <c r="AB6" s="86"/>
      <c r="AC6" s="86"/>
      <c r="AD6" s="86"/>
      <c r="AE6" s="86"/>
      <c r="AF6" s="86"/>
    </row>
    <row r="7">
      <c r="A7" s="402" t="s">
        <v>393</v>
      </c>
      <c r="B7" s="403" t="s">
        <v>394</v>
      </c>
      <c r="C7" s="421" t="s">
        <v>395</v>
      </c>
      <c r="D7" s="437" t="s">
        <v>378</v>
      </c>
      <c r="E7" s="438">
        <v>554.0</v>
      </c>
      <c r="F7" s="424">
        <f t="shared" si="5"/>
        <v>0.2916666667</v>
      </c>
      <c r="G7" s="425">
        <v>0.2972222222222222</v>
      </c>
      <c r="H7" s="426" t="s">
        <v>379</v>
      </c>
      <c r="I7" s="427">
        <v>0.46875</v>
      </c>
      <c r="J7" s="428" t="s">
        <v>379</v>
      </c>
      <c r="K7" s="429">
        <f t="shared" ref="K7:K26" si="6">L7-TIME(,3,)</f>
        <v>0.6923611111</v>
      </c>
      <c r="L7" s="425">
        <v>0.6944444444444445</v>
      </c>
      <c r="M7" s="430" t="s">
        <v>379</v>
      </c>
      <c r="N7" s="431">
        <v>0.8333333333333334</v>
      </c>
      <c r="O7" s="432" t="s">
        <v>379</v>
      </c>
      <c r="P7" s="433" t="s">
        <v>396</v>
      </c>
      <c r="Q7" s="431">
        <f t="shared" si="2"/>
        <v>0.5416666667</v>
      </c>
      <c r="R7" s="439">
        <f t="shared" si="3"/>
        <v>0.3180555556</v>
      </c>
      <c r="S7" s="434">
        <f t="shared" si="4"/>
        <v>0.2236111111</v>
      </c>
      <c r="T7" s="435">
        <v>70.0</v>
      </c>
      <c r="U7" s="436" t="s">
        <v>65</v>
      </c>
      <c r="V7" s="440" t="s">
        <v>67</v>
      </c>
      <c r="W7" s="400" t="s">
        <v>382</v>
      </c>
      <c r="X7" s="401"/>
      <c r="Y7" s="401"/>
      <c r="Z7" s="401"/>
    </row>
    <row r="8">
      <c r="A8" s="402" t="s">
        <v>397</v>
      </c>
      <c r="B8" s="403" t="s">
        <v>398</v>
      </c>
      <c r="C8" s="404" t="s">
        <v>399</v>
      </c>
      <c r="D8" s="441" t="s">
        <v>378</v>
      </c>
      <c r="E8" s="442">
        <v>555.0</v>
      </c>
      <c r="F8" s="443">
        <f t="shared" si="5"/>
        <v>0.2791666667</v>
      </c>
      <c r="G8" s="408">
        <v>0.2847222222222222</v>
      </c>
      <c r="H8" s="409" t="s">
        <v>379</v>
      </c>
      <c r="I8" s="410">
        <v>0.4583333333333333</v>
      </c>
      <c r="J8" s="411" t="s">
        <v>379</v>
      </c>
      <c r="K8" s="412">
        <f t="shared" si="6"/>
        <v>0.6784722222</v>
      </c>
      <c r="L8" s="408">
        <v>0.6805555555555556</v>
      </c>
      <c r="M8" s="413" t="s">
        <v>379</v>
      </c>
      <c r="N8" s="414">
        <v>0.8173611111111111</v>
      </c>
      <c r="O8" s="415" t="s">
        <v>379</v>
      </c>
      <c r="P8" s="416" t="s">
        <v>400</v>
      </c>
      <c r="Q8" s="414">
        <f t="shared" si="2"/>
        <v>0.5381944444</v>
      </c>
      <c r="R8" s="408">
        <f t="shared" si="3"/>
        <v>0.3180555556</v>
      </c>
      <c r="S8" s="417">
        <f t="shared" si="4"/>
        <v>0.2201388889</v>
      </c>
      <c r="T8" s="418" t="s">
        <v>401</v>
      </c>
      <c r="U8" s="419" t="s">
        <v>73</v>
      </c>
      <c r="V8" s="420" t="s">
        <v>76</v>
      </c>
    </row>
    <row r="9">
      <c r="A9" s="444" t="s">
        <v>402</v>
      </c>
      <c r="B9" s="403" t="s">
        <v>403</v>
      </c>
      <c r="C9" s="421" t="s">
        <v>404</v>
      </c>
      <c r="D9" s="437" t="s">
        <v>378</v>
      </c>
      <c r="E9" s="438">
        <v>556.0</v>
      </c>
      <c r="F9" s="424">
        <f t="shared" si="5"/>
        <v>0.3090277778</v>
      </c>
      <c r="G9" s="425">
        <v>0.3145833333333333</v>
      </c>
      <c r="H9" s="426" t="s">
        <v>379</v>
      </c>
      <c r="I9" s="427">
        <v>0.4756944444444444</v>
      </c>
      <c r="J9" s="428" t="s">
        <v>379</v>
      </c>
      <c r="K9" s="429">
        <f t="shared" si="6"/>
        <v>0.6645833333</v>
      </c>
      <c r="L9" s="425">
        <v>0.6666666666666666</v>
      </c>
      <c r="M9" s="430" t="s">
        <v>379</v>
      </c>
      <c r="N9" s="431">
        <v>0.8159722222222222</v>
      </c>
      <c r="O9" s="432" t="s">
        <v>379</v>
      </c>
      <c r="P9" s="433" t="s">
        <v>405</v>
      </c>
      <c r="Q9" s="431">
        <f t="shared" si="2"/>
        <v>0.5069444444</v>
      </c>
      <c r="R9" s="425">
        <f t="shared" si="3"/>
        <v>0.3180555556</v>
      </c>
      <c r="S9" s="434">
        <f t="shared" si="4"/>
        <v>0.1888888889</v>
      </c>
      <c r="T9" s="435" t="s">
        <v>406</v>
      </c>
      <c r="U9" s="436" t="s">
        <v>79</v>
      </c>
      <c r="V9" s="440" t="s">
        <v>82</v>
      </c>
      <c r="W9" s="400" t="s">
        <v>382</v>
      </c>
      <c r="X9" s="401"/>
      <c r="Y9" s="401"/>
      <c r="Z9" s="401"/>
    </row>
    <row r="10">
      <c r="A10" s="445" t="s">
        <v>407</v>
      </c>
      <c r="B10" s="403" t="s">
        <v>408</v>
      </c>
      <c r="C10" s="421" t="s">
        <v>409</v>
      </c>
      <c r="D10" s="422" t="s">
        <v>378</v>
      </c>
      <c r="E10" s="423">
        <v>557.0</v>
      </c>
      <c r="F10" s="446">
        <v>0.26875</v>
      </c>
      <c r="G10" s="425">
        <v>0.2743055555555555</v>
      </c>
      <c r="H10" s="426" t="s">
        <v>379</v>
      </c>
      <c r="I10" s="427">
        <v>0.4131944444444444</v>
      </c>
      <c r="J10" s="428" t="s">
        <v>379</v>
      </c>
      <c r="K10" s="429">
        <f t="shared" si="6"/>
        <v>0.6645833333</v>
      </c>
      <c r="L10" s="425">
        <v>0.6666666666666666</v>
      </c>
      <c r="M10" s="430" t="s">
        <v>379</v>
      </c>
      <c r="N10" s="431">
        <v>0.8020833333333334</v>
      </c>
      <c r="O10" s="432" t="s">
        <v>379</v>
      </c>
      <c r="P10" s="433" t="s">
        <v>410</v>
      </c>
      <c r="Q10" s="431">
        <f t="shared" si="2"/>
        <v>0.5333333333</v>
      </c>
      <c r="R10" s="425">
        <f t="shared" si="3"/>
        <v>0.2819444444</v>
      </c>
      <c r="S10" s="434">
        <f t="shared" si="4"/>
        <v>0.2513888889</v>
      </c>
      <c r="T10" s="435" t="s">
        <v>411</v>
      </c>
      <c r="U10" s="436" t="s">
        <v>87</v>
      </c>
      <c r="V10" s="440" t="s">
        <v>92</v>
      </c>
      <c r="W10" s="400" t="s">
        <v>412</v>
      </c>
      <c r="X10" s="400"/>
      <c r="Y10" s="447"/>
      <c r="Z10" s="448"/>
      <c r="AA10" s="400" t="s">
        <v>382</v>
      </c>
      <c r="AB10" s="401"/>
      <c r="AC10" s="401"/>
      <c r="AD10" s="401"/>
    </row>
    <row r="11">
      <c r="B11" s="403" t="s">
        <v>413</v>
      </c>
      <c r="C11" s="404" t="s">
        <v>414</v>
      </c>
      <c r="D11" s="405" t="s">
        <v>378</v>
      </c>
      <c r="E11" s="406">
        <v>558.0</v>
      </c>
      <c r="F11" s="407">
        <f t="shared" ref="F11:F18" si="7">G11-TIME(,8,)</f>
        <v>0.2708333333</v>
      </c>
      <c r="G11" s="408">
        <v>0.2763888888888889</v>
      </c>
      <c r="H11" s="409" t="s">
        <v>379</v>
      </c>
      <c r="I11" s="410">
        <v>0.4548611111111111</v>
      </c>
      <c r="J11" s="411" t="s">
        <v>379</v>
      </c>
      <c r="K11" s="408">
        <f t="shared" si="6"/>
        <v>0.6854166667</v>
      </c>
      <c r="L11" s="408">
        <v>0.6875</v>
      </c>
      <c r="M11" s="413" t="s">
        <v>379</v>
      </c>
      <c r="N11" s="414">
        <v>0.8090277777777778</v>
      </c>
      <c r="O11" s="449" t="s">
        <v>379</v>
      </c>
      <c r="P11" s="416" t="s">
        <v>415</v>
      </c>
      <c r="Q11" s="414">
        <f t="shared" si="2"/>
        <v>0.5381944444</v>
      </c>
      <c r="R11" s="408">
        <f t="shared" si="3"/>
        <v>0.3076388889</v>
      </c>
      <c r="S11" s="450">
        <f t="shared" si="4"/>
        <v>0.2305555556</v>
      </c>
      <c r="T11" s="418" t="s">
        <v>416</v>
      </c>
      <c r="U11" s="451" t="s">
        <v>98</v>
      </c>
      <c r="V11" s="420" t="s">
        <v>101</v>
      </c>
    </row>
    <row r="12">
      <c r="B12" s="403" t="s">
        <v>417</v>
      </c>
      <c r="C12" s="404" t="s">
        <v>418</v>
      </c>
      <c r="D12" s="441" t="s">
        <v>378</v>
      </c>
      <c r="E12" s="442">
        <v>559.0</v>
      </c>
      <c r="F12" s="407">
        <f t="shared" si="7"/>
        <v>0.2673611111</v>
      </c>
      <c r="G12" s="408">
        <v>0.27291666666666664</v>
      </c>
      <c r="H12" s="409" t="s">
        <v>379</v>
      </c>
      <c r="I12" s="410">
        <v>0.4444444444444444</v>
      </c>
      <c r="J12" s="411" t="s">
        <v>379</v>
      </c>
      <c r="K12" s="408">
        <f t="shared" si="6"/>
        <v>0.6645833333</v>
      </c>
      <c r="L12" s="408">
        <v>0.6666666666666666</v>
      </c>
      <c r="M12" s="413" t="s">
        <v>379</v>
      </c>
      <c r="N12" s="410">
        <v>0.8055555555555556</v>
      </c>
      <c r="O12" s="449" t="s">
        <v>379</v>
      </c>
      <c r="P12" s="416" t="s">
        <v>419</v>
      </c>
      <c r="Q12" s="414">
        <f t="shared" si="2"/>
        <v>0.5381944444</v>
      </c>
      <c r="R12" s="408">
        <f t="shared" si="3"/>
        <v>0.3180555556</v>
      </c>
      <c r="S12" s="417">
        <f t="shared" si="4"/>
        <v>0.2201388889</v>
      </c>
      <c r="T12" s="418" t="s">
        <v>420</v>
      </c>
      <c r="U12" s="419" t="s">
        <v>107</v>
      </c>
      <c r="V12" s="420" t="s">
        <v>114</v>
      </c>
      <c r="W12" s="211" t="s">
        <v>421</v>
      </c>
    </row>
    <row r="13">
      <c r="B13" s="403" t="s">
        <v>422</v>
      </c>
      <c r="C13" s="404" t="s">
        <v>423</v>
      </c>
      <c r="D13" s="405" t="s">
        <v>378</v>
      </c>
      <c r="E13" s="406">
        <v>560.0</v>
      </c>
      <c r="F13" s="407">
        <f t="shared" si="7"/>
        <v>0.2916666667</v>
      </c>
      <c r="G13" s="408">
        <v>0.2972222222222222</v>
      </c>
      <c r="H13" s="409" t="s">
        <v>379</v>
      </c>
      <c r="I13" s="410">
        <v>0.4652777777777778</v>
      </c>
      <c r="J13" s="411" t="s">
        <v>379</v>
      </c>
      <c r="K13" s="408">
        <f t="shared" si="6"/>
        <v>0.6854166667</v>
      </c>
      <c r="L13" s="408">
        <v>0.6875</v>
      </c>
      <c r="M13" s="413" t="s">
        <v>379</v>
      </c>
      <c r="N13" s="410">
        <v>0.8298611111111112</v>
      </c>
      <c r="O13" s="449" t="s">
        <v>379</v>
      </c>
      <c r="P13" s="416" t="s">
        <v>424</v>
      </c>
      <c r="Q13" s="414">
        <f t="shared" si="2"/>
        <v>0.5381944444</v>
      </c>
      <c r="R13" s="408">
        <f t="shared" si="3"/>
        <v>0.3180555556</v>
      </c>
      <c r="S13" s="417">
        <f t="shared" si="4"/>
        <v>0.2201388889</v>
      </c>
      <c r="T13" s="418" t="s">
        <v>420</v>
      </c>
      <c r="U13" s="419" t="s">
        <v>120</v>
      </c>
      <c r="V13" s="420" t="s">
        <v>122</v>
      </c>
      <c r="W13" s="211" t="s">
        <v>421</v>
      </c>
    </row>
    <row r="14">
      <c r="B14" s="452" t="s">
        <v>425</v>
      </c>
      <c r="C14" s="404" t="s">
        <v>426</v>
      </c>
      <c r="D14" s="441" t="s">
        <v>378</v>
      </c>
      <c r="E14" s="442">
        <v>561.0</v>
      </c>
      <c r="F14" s="407">
        <f t="shared" si="7"/>
        <v>0.2756944444</v>
      </c>
      <c r="G14" s="408">
        <v>0.28125</v>
      </c>
      <c r="H14" s="409" t="s">
        <v>379</v>
      </c>
      <c r="I14" s="410">
        <v>0.4479166666666667</v>
      </c>
      <c r="J14" s="408" t="s">
        <v>427</v>
      </c>
      <c r="K14" s="408">
        <f t="shared" si="6"/>
        <v>0.6854166667</v>
      </c>
      <c r="L14" s="408">
        <v>0.6875</v>
      </c>
      <c r="M14" s="413" t="s">
        <v>379</v>
      </c>
      <c r="N14" s="410">
        <v>0.8173611111111111</v>
      </c>
      <c r="O14" s="449" t="s">
        <v>379</v>
      </c>
      <c r="P14" s="416" t="s">
        <v>428</v>
      </c>
      <c r="Q14" s="414">
        <f t="shared" si="2"/>
        <v>0.5416666667</v>
      </c>
      <c r="R14" s="408">
        <f t="shared" si="3"/>
        <v>0.3041666667</v>
      </c>
      <c r="S14" s="417">
        <f t="shared" si="4"/>
        <v>0.2375</v>
      </c>
      <c r="T14" s="418" t="s">
        <v>429</v>
      </c>
      <c r="U14" s="419" t="s">
        <v>126</v>
      </c>
      <c r="V14" s="420" t="s">
        <v>130</v>
      </c>
    </row>
    <row r="15">
      <c r="B15" s="452" t="s">
        <v>430</v>
      </c>
      <c r="C15" s="404" t="s">
        <v>431</v>
      </c>
      <c r="D15" s="405" t="s">
        <v>378</v>
      </c>
      <c r="E15" s="406">
        <v>562.0</v>
      </c>
      <c r="F15" s="407">
        <f t="shared" si="7"/>
        <v>0.2805555556</v>
      </c>
      <c r="G15" s="408">
        <v>0.2861111111111111</v>
      </c>
      <c r="H15" s="409" t="s">
        <v>379</v>
      </c>
      <c r="I15" s="410">
        <v>0.4305555555555556</v>
      </c>
      <c r="J15" s="408" t="s">
        <v>427</v>
      </c>
      <c r="K15" s="408">
        <f t="shared" si="6"/>
        <v>0.6819444444</v>
      </c>
      <c r="L15" s="408">
        <v>0.6840277777777778</v>
      </c>
      <c r="M15" s="413" t="s">
        <v>379</v>
      </c>
      <c r="N15" s="410">
        <v>0.8222222222222223</v>
      </c>
      <c r="O15" s="449" t="s">
        <v>379</v>
      </c>
      <c r="P15" s="416" t="s">
        <v>432</v>
      </c>
      <c r="Q15" s="414">
        <f t="shared" si="2"/>
        <v>0.5416666667</v>
      </c>
      <c r="R15" s="408">
        <f t="shared" si="3"/>
        <v>0.2902777778</v>
      </c>
      <c r="S15" s="417">
        <f t="shared" si="4"/>
        <v>0.2513888889</v>
      </c>
      <c r="T15" s="418" t="s">
        <v>433</v>
      </c>
      <c r="U15" s="419" t="s">
        <v>135</v>
      </c>
      <c r="V15" s="420" t="s">
        <v>138</v>
      </c>
    </row>
    <row r="16">
      <c r="B16" s="403" t="s">
        <v>434</v>
      </c>
      <c r="C16" s="404" t="s">
        <v>435</v>
      </c>
      <c r="D16" s="441" t="s">
        <v>378</v>
      </c>
      <c r="E16" s="442">
        <v>563.0</v>
      </c>
      <c r="F16" s="407">
        <f t="shared" si="7"/>
        <v>0.2916666667</v>
      </c>
      <c r="G16" s="408">
        <v>0.2972222222222222</v>
      </c>
      <c r="H16" s="409" t="s">
        <v>379</v>
      </c>
      <c r="I16" s="410">
        <v>0.4652777777777778</v>
      </c>
      <c r="J16" s="411" t="s">
        <v>379</v>
      </c>
      <c r="K16" s="408">
        <f t="shared" si="6"/>
        <v>0.70625</v>
      </c>
      <c r="L16" s="408">
        <v>0.7083333333333334</v>
      </c>
      <c r="M16" s="413" t="s">
        <v>379</v>
      </c>
      <c r="N16" s="410">
        <v>0.8333333333333334</v>
      </c>
      <c r="O16" s="449" t="s">
        <v>379</v>
      </c>
      <c r="P16" s="416" t="s">
        <v>436</v>
      </c>
      <c r="Q16" s="414">
        <f t="shared" si="2"/>
        <v>0.5416666667</v>
      </c>
      <c r="R16" s="408">
        <f t="shared" si="3"/>
        <v>0.3006944444</v>
      </c>
      <c r="S16" s="417">
        <f t="shared" si="4"/>
        <v>0.2409722222</v>
      </c>
      <c r="T16" s="418" t="s">
        <v>429</v>
      </c>
      <c r="U16" s="419" t="s">
        <v>144</v>
      </c>
      <c r="V16" s="420" t="s">
        <v>145</v>
      </c>
    </row>
    <row r="17">
      <c r="B17" s="403" t="s">
        <v>437</v>
      </c>
      <c r="C17" s="404" t="s">
        <v>438</v>
      </c>
      <c r="D17" s="405" t="s">
        <v>378</v>
      </c>
      <c r="E17" s="406">
        <v>564.0</v>
      </c>
      <c r="F17" s="407">
        <f t="shared" si="7"/>
        <v>0.2791666667</v>
      </c>
      <c r="G17" s="408">
        <v>0.2847222222222222</v>
      </c>
      <c r="H17" s="409" t="s">
        <v>379</v>
      </c>
      <c r="I17" s="410">
        <v>0.4479166666666667</v>
      </c>
      <c r="J17" s="411" t="s">
        <v>379</v>
      </c>
      <c r="K17" s="453">
        <f t="shared" si="6"/>
        <v>0.6854166667</v>
      </c>
      <c r="L17" s="408">
        <v>0.6875</v>
      </c>
      <c r="M17" s="413" t="s">
        <v>379</v>
      </c>
      <c r="N17" s="410">
        <v>0.8208333333333333</v>
      </c>
      <c r="O17" s="449" t="s">
        <v>379</v>
      </c>
      <c r="P17" s="416" t="s">
        <v>428</v>
      </c>
      <c r="Q17" s="414">
        <f t="shared" si="2"/>
        <v>0.5416666667</v>
      </c>
      <c r="R17" s="408">
        <f t="shared" si="3"/>
        <v>0.3041666667</v>
      </c>
      <c r="S17" s="417">
        <f t="shared" si="4"/>
        <v>0.2375</v>
      </c>
      <c r="T17" s="418" t="s">
        <v>439</v>
      </c>
      <c r="U17" s="419" t="s">
        <v>148</v>
      </c>
      <c r="V17" s="420" t="s">
        <v>149</v>
      </c>
      <c r="W17" s="211" t="s">
        <v>421</v>
      </c>
    </row>
    <row r="18">
      <c r="B18" s="454" t="s">
        <v>440</v>
      </c>
      <c r="C18" s="404" t="s">
        <v>441</v>
      </c>
      <c r="D18" s="441" t="s">
        <v>378</v>
      </c>
      <c r="E18" s="442">
        <v>565.0</v>
      </c>
      <c r="F18" s="455">
        <f t="shared" si="7"/>
        <v>0.2652777778</v>
      </c>
      <c r="G18" s="453">
        <v>0.2708333333333333</v>
      </c>
      <c r="H18" s="409" t="s">
        <v>379</v>
      </c>
      <c r="I18" s="456">
        <v>0.4375</v>
      </c>
      <c r="J18" s="415" t="s">
        <v>379</v>
      </c>
      <c r="K18" s="408">
        <f t="shared" si="6"/>
        <v>0.6645833333</v>
      </c>
      <c r="L18" s="457">
        <v>0.6666666666666666</v>
      </c>
      <c r="M18" s="413" t="s">
        <v>379</v>
      </c>
      <c r="N18" s="457">
        <v>0.8069444444444445</v>
      </c>
      <c r="O18" s="449" t="s">
        <v>379</v>
      </c>
      <c r="P18" s="458" t="s">
        <v>442</v>
      </c>
      <c r="Q18" s="457">
        <f t="shared" si="2"/>
        <v>0.5416666667</v>
      </c>
      <c r="R18" s="453">
        <f t="shared" si="3"/>
        <v>0.3145833333</v>
      </c>
      <c r="S18" s="459">
        <f t="shared" si="4"/>
        <v>0.2270833333</v>
      </c>
      <c r="T18" s="460" t="s">
        <v>429</v>
      </c>
      <c r="U18" s="419" t="s">
        <v>153</v>
      </c>
      <c r="V18" s="420" t="s">
        <v>154</v>
      </c>
    </row>
    <row r="19">
      <c r="B19" s="403" t="s">
        <v>443</v>
      </c>
      <c r="C19" s="404" t="s">
        <v>444</v>
      </c>
      <c r="D19" s="405" t="s">
        <v>378</v>
      </c>
      <c r="E19" s="406">
        <v>566.0</v>
      </c>
      <c r="F19" s="407">
        <v>0.2513888888888889</v>
      </c>
      <c r="G19" s="408">
        <v>0.2569444444444445</v>
      </c>
      <c r="H19" s="409" t="s">
        <v>379</v>
      </c>
      <c r="I19" s="410">
        <v>0.42569444444444443</v>
      </c>
      <c r="J19" s="411" t="s">
        <v>379</v>
      </c>
      <c r="K19" s="408">
        <f t="shared" si="6"/>
        <v>0.6506944444</v>
      </c>
      <c r="L19" s="408">
        <v>0.6527777777777778</v>
      </c>
      <c r="M19" s="413" t="s">
        <v>379</v>
      </c>
      <c r="N19" s="414">
        <v>0.7916666666666666</v>
      </c>
      <c r="O19" s="415" t="s">
        <v>379</v>
      </c>
      <c r="P19" s="416" t="s">
        <v>445</v>
      </c>
      <c r="Q19" s="414">
        <f t="shared" si="2"/>
        <v>0.5402777778</v>
      </c>
      <c r="R19" s="408">
        <f t="shared" si="3"/>
        <v>0.3152777778</v>
      </c>
      <c r="S19" s="417">
        <f t="shared" si="4"/>
        <v>0.225</v>
      </c>
      <c r="T19" s="418" t="s">
        <v>446</v>
      </c>
      <c r="U19" s="419" t="s">
        <v>158</v>
      </c>
      <c r="V19" s="420" t="s">
        <v>159</v>
      </c>
    </row>
    <row r="20">
      <c r="B20" s="461" t="s">
        <v>375</v>
      </c>
      <c r="C20" s="462" t="s">
        <v>447</v>
      </c>
      <c r="D20" s="441" t="s">
        <v>378</v>
      </c>
      <c r="E20" s="442">
        <v>567.0</v>
      </c>
      <c r="F20" s="463">
        <f t="shared" ref="F20:F26" si="8">G20-TIME(,8,)</f>
        <v>0.2895833333</v>
      </c>
      <c r="G20" s="412">
        <v>0.2951388888888889</v>
      </c>
      <c r="H20" s="464" t="s">
        <v>379</v>
      </c>
      <c r="I20" s="465">
        <v>0.4618055555555556</v>
      </c>
      <c r="J20" s="412" t="s">
        <v>379</v>
      </c>
      <c r="K20" s="412">
        <f t="shared" si="6"/>
        <v>0.675</v>
      </c>
      <c r="L20" s="412">
        <v>0.6770833333333334</v>
      </c>
      <c r="M20" s="466" t="s">
        <v>379</v>
      </c>
      <c r="N20" s="467">
        <v>0.8208333333333333</v>
      </c>
      <c r="O20" s="468" t="s">
        <v>379</v>
      </c>
      <c r="P20" s="469" t="s">
        <v>428</v>
      </c>
      <c r="Q20" s="467">
        <f t="shared" si="2"/>
        <v>0.53125</v>
      </c>
      <c r="R20" s="412">
        <f t="shared" ref="R20:R29" si="9">SUM(Q20-S20)</f>
        <v>0.3180555556</v>
      </c>
      <c r="S20" s="466">
        <f t="shared" si="4"/>
        <v>0.2131944444</v>
      </c>
      <c r="T20" s="470" t="s">
        <v>448</v>
      </c>
      <c r="U20" s="471" t="s">
        <v>162</v>
      </c>
      <c r="V20" s="472" t="s">
        <v>165</v>
      </c>
      <c r="W20" s="211" t="s">
        <v>421</v>
      </c>
    </row>
    <row r="21" ht="25.5" customHeight="1">
      <c r="B21" s="403" t="s">
        <v>383</v>
      </c>
      <c r="C21" s="473" t="s">
        <v>449</v>
      </c>
      <c r="D21" s="405" t="s">
        <v>378</v>
      </c>
      <c r="E21" s="406">
        <v>568.0</v>
      </c>
      <c r="F21" s="407">
        <f t="shared" si="8"/>
        <v>0.29375</v>
      </c>
      <c r="G21" s="408">
        <v>0.29930555555555555</v>
      </c>
      <c r="H21" s="409" t="s">
        <v>379</v>
      </c>
      <c r="I21" s="410">
        <v>0.46875</v>
      </c>
      <c r="J21" s="408" t="s">
        <v>379</v>
      </c>
      <c r="K21" s="408">
        <f t="shared" si="6"/>
        <v>0.6854166667</v>
      </c>
      <c r="L21" s="408">
        <v>0.6875</v>
      </c>
      <c r="M21" s="450" t="s">
        <v>379</v>
      </c>
      <c r="N21" s="414">
        <v>0.8284722222222222</v>
      </c>
      <c r="O21" s="417" t="s">
        <v>379</v>
      </c>
      <c r="P21" s="469" t="s">
        <v>450</v>
      </c>
      <c r="Q21" s="414">
        <f t="shared" si="2"/>
        <v>0.5347222222</v>
      </c>
      <c r="R21" s="408">
        <f t="shared" si="9"/>
        <v>0.3180555556</v>
      </c>
      <c r="S21" s="450">
        <f t="shared" si="4"/>
        <v>0.2166666667</v>
      </c>
      <c r="T21" s="418" t="s">
        <v>451</v>
      </c>
      <c r="U21" s="474" t="s">
        <v>171</v>
      </c>
      <c r="V21" s="475" t="s">
        <v>175</v>
      </c>
      <c r="W21" s="211" t="s">
        <v>421</v>
      </c>
    </row>
    <row r="22" ht="24.75" customHeight="1">
      <c r="B22" s="403" t="s">
        <v>388</v>
      </c>
      <c r="C22" s="473" t="s">
        <v>452</v>
      </c>
      <c r="D22" s="441" t="s">
        <v>378</v>
      </c>
      <c r="E22" s="442">
        <v>569.0</v>
      </c>
      <c r="F22" s="407">
        <f t="shared" si="8"/>
        <v>0.2791666667</v>
      </c>
      <c r="G22" s="408">
        <v>0.2847222222222222</v>
      </c>
      <c r="H22" s="409" t="s">
        <v>379</v>
      </c>
      <c r="I22" s="410">
        <v>0.4340277777777778</v>
      </c>
      <c r="J22" s="408" t="s">
        <v>379</v>
      </c>
      <c r="K22" s="408">
        <f t="shared" si="6"/>
        <v>0.6506944444</v>
      </c>
      <c r="L22" s="408">
        <v>0.6527777777777778</v>
      </c>
      <c r="M22" s="450" t="s">
        <v>379</v>
      </c>
      <c r="N22" s="414">
        <v>0.813888888888889</v>
      </c>
      <c r="O22" s="417" t="s">
        <v>379</v>
      </c>
      <c r="P22" s="469"/>
      <c r="Q22" s="414">
        <f t="shared" si="2"/>
        <v>0.5347222222</v>
      </c>
      <c r="R22" s="408">
        <f t="shared" si="9"/>
        <v>0.3180555556</v>
      </c>
      <c r="S22" s="450">
        <f t="shared" si="4"/>
        <v>0.2166666667</v>
      </c>
      <c r="T22" s="418" t="s">
        <v>453</v>
      </c>
      <c r="U22" s="476" t="s">
        <v>180</v>
      </c>
      <c r="V22" s="420" t="s">
        <v>182</v>
      </c>
      <c r="W22" s="211" t="s">
        <v>421</v>
      </c>
    </row>
    <row r="23" ht="26.25" customHeight="1">
      <c r="B23" s="403" t="s">
        <v>393</v>
      </c>
      <c r="C23" s="473" t="s">
        <v>454</v>
      </c>
      <c r="D23" s="405" t="s">
        <v>378</v>
      </c>
      <c r="E23" s="406">
        <v>570.0</v>
      </c>
      <c r="F23" s="407">
        <f t="shared" si="8"/>
        <v>0.2895833333</v>
      </c>
      <c r="G23" s="408">
        <v>0.2951388888888889</v>
      </c>
      <c r="H23" s="409" t="s">
        <v>379</v>
      </c>
      <c r="I23" s="410">
        <v>0.4444444444444444</v>
      </c>
      <c r="J23" s="408" t="s">
        <v>379</v>
      </c>
      <c r="K23" s="408">
        <f t="shared" si="6"/>
        <v>0.6680555556</v>
      </c>
      <c r="L23" s="408">
        <v>0.6701388888888888</v>
      </c>
      <c r="M23" s="450" t="s">
        <v>379</v>
      </c>
      <c r="N23" s="414">
        <v>0.8312499999999999</v>
      </c>
      <c r="O23" s="417" t="s">
        <v>379</v>
      </c>
      <c r="P23" s="469" t="s">
        <v>424</v>
      </c>
      <c r="Q23" s="414">
        <f t="shared" si="2"/>
        <v>0.5416666667</v>
      </c>
      <c r="R23" s="408">
        <f t="shared" si="9"/>
        <v>0.3180555556</v>
      </c>
      <c r="S23" s="450">
        <f t="shared" si="4"/>
        <v>0.2236111111</v>
      </c>
      <c r="T23" s="418" t="s">
        <v>455</v>
      </c>
      <c r="U23" s="476" t="s">
        <v>189</v>
      </c>
      <c r="V23" s="420" t="s">
        <v>191</v>
      </c>
      <c r="W23" s="211" t="s">
        <v>421</v>
      </c>
    </row>
    <row r="24" ht="24.75" customHeight="1">
      <c r="B24" s="403" t="s">
        <v>397</v>
      </c>
      <c r="C24" s="473" t="s">
        <v>456</v>
      </c>
      <c r="D24" s="441" t="s">
        <v>378</v>
      </c>
      <c r="E24" s="442">
        <v>571.0</v>
      </c>
      <c r="F24" s="407">
        <f t="shared" si="8"/>
        <v>0.29375</v>
      </c>
      <c r="G24" s="408">
        <v>0.29930555555555555</v>
      </c>
      <c r="H24" s="409" t="s">
        <v>379</v>
      </c>
      <c r="I24" s="410">
        <v>0.4479166666666667</v>
      </c>
      <c r="J24" s="408" t="s">
        <v>379</v>
      </c>
      <c r="K24" s="408">
        <f t="shared" si="6"/>
        <v>0.6611111111</v>
      </c>
      <c r="L24" s="408">
        <v>0.6631944444444444</v>
      </c>
      <c r="M24" s="450" t="s">
        <v>379</v>
      </c>
      <c r="N24" s="414">
        <v>0.8250000000000001</v>
      </c>
      <c r="O24" s="417" t="s">
        <v>379</v>
      </c>
      <c r="P24" s="477" t="s">
        <v>428</v>
      </c>
      <c r="Q24" s="414">
        <f t="shared" si="2"/>
        <v>0.53125</v>
      </c>
      <c r="R24" s="408">
        <f t="shared" si="9"/>
        <v>0.3180555556</v>
      </c>
      <c r="S24" s="450">
        <f t="shared" si="4"/>
        <v>0.2131944444</v>
      </c>
      <c r="T24" s="418" t="s">
        <v>455</v>
      </c>
      <c r="U24" s="476" t="s">
        <v>195</v>
      </c>
      <c r="V24" s="420" t="s">
        <v>198</v>
      </c>
      <c r="W24" s="211" t="s">
        <v>421</v>
      </c>
    </row>
    <row r="25" ht="21.75" customHeight="1">
      <c r="B25" s="461" t="s">
        <v>402</v>
      </c>
      <c r="C25" s="478" t="s">
        <v>457</v>
      </c>
      <c r="D25" s="405" t="s">
        <v>378</v>
      </c>
      <c r="E25" s="406">
        <v>572.0</v>
      </c>
      <c r="F25" s="463">
        <f t="shared" si="8"/>
        <v>0.2444444444</v>
      </c>
      <c r="G25" s="412">
        <v>0.25</v>
      </c>
      <c r="H25" s="464" t="s">
        <v>379</v>
      </c>
      <c r="I25" s="465">
        <v>0.4236111111111111</v>
      </c>
      <c r="J25" s="412" t="s">
        <v>379</v>
      </c>
      <c r="K25" s="479">
        <f t="shared" si="6"/>
        <v>0.65</v>
      </c>
      <c r="L25" s="412">
        <v>0.6520833333333333</v>
      </c>
      <c r="M25" s="480" t="s">
        <v>379</v>
      </c>
      <c r="N25" s="481">
        <v>0.7861111111111111</v>
      </c>
      <c r="O25" s="482" t="s">
        <v>379</v>
      </c>
      <c r="P25" s="483"/>
      <c r="Q25" s="467">
        <f t="shared" si="2"/>
        <v>0.5416666667</v>
      </c>
      <c r="R25" s="412">
        <f t="shared" si="9"/>
        <v>0.3152777778</v>
      </c>
      <c r="S25" s="466">
        <f t="shared" si="4"/>
        <v>0.2263888889</v>
      </c>
      <c r="T25" s="470" t="s">
        <v>458</v>
      </c>
      <c r="U25" s="476" t="s">
        <v>203</v>
      </c>
      <c r="V25" s="420" t="s">
        <v>204</v>
      </c>
      <c r="W25" s="211" t="s">
        <v>421</v>
      </c>
    </row>
    <row r="26" ht="23.25" customHeight="1">
      <c r="B26" s="403" t="s">
        <v>407</v>
      </c>
      <c r="C26" s="484" t="s">
        <v>459</v>
      </c>
      <c r="D26" s="441" t="s">
        <v>378</v>
      </c>
      <c r="E26" s="406">
        <v>573.0</v>
      </c>
      <c r="F26" s="463">
        <f t="shared" si="8"/>
        <v>0.2548611111</v>
      </c>
      <c r="G26" s="408">
        <v>0.2604166666666667</v>
      </c>
      <c r="H26" s="409" t="s">
        <v>379</v>
      </c>
      <c r="I26" s="410">
        <v>0.4409722222222222</v>
      </c>
      <c r="J26" s="408" t="s">
        <v>379</v>
      </c>
      <c r="K26" s="479">
        <f t="shared" si="6"/>
        <v>0.6326388889</v>
      </c>
      <c r="L26" s="408">
        <v>0.6347222222222222</v>
      </c>
      <c r="M26" s="485" t="s">
        <v>379</v>
      </c>
      <c r="N26" s="486">
        <v>0.7645833333333334</v>
      </c>
      <c r="O26" s="487" t="s">
        <v>379</v>
      </c>
      <c r="P26" s="488" t="s">
        <v>460</v>
      </c>
      <c r="Q26" s="414">
        <f t="shared" si="2"/>
        <v>0.5097222222</v>
      </c>
      <c r="R26" s="408">
        <f t="shared" si="9"/>
        <v>0.3180555556</v>
      </c>
      <c r="S26" s="450">
        <f t="shared" si="4"/>
        <v>0.1916666667</v>
      </c>
      <c r="T26" s="418" t="s">
        <v>461</v>
      </c>
      <c r="U26" s="476" t="s">
        <v>211</v>
      </c>
      <c r="V26" s="420" t="s">
        <v>215</v>
      </c>
      <c r="W26" s="211" t="s">
        <v>421</v>
      </c>
    </row>
    <row r="27" ht="24.75" customHeight="1">
      <c r="B27" s="461" t="s">
        <v>462</v>
      </c>
      <c r="C27" s="478" t="s">
        <v>463</v>
      </c>
      <c r="D27" s="441" t="s">
        <v>378</v>
      </c>
      <c r="E27" s="442">
        <v>574.0</v>
      </c>
      <c r="F27" s="443">
        <f t="shared" ref="F27:F28" si="10">G27-TIME(0,8,0)</f>
        <v>0.2916666667</v>
      </c>
      <c r="G27" s="412">
        <v>0.2972222222222222</v>
      </c>
      <c r="H27" s="464" t="s">
        <v>379</v>
      </c>
      <c r="I27" s="465">
        <v>0.4444444444444444</v>
      </c>
      <c r="J27" s="412" t="s">
        <v>379</v>
      </c>
      <c r="K27" s="412">
        <f t="shared" ref="K27:K29" si="11">L27-TIME(0,3,0)</f>
        <v>0.6680555556</v>
      </c>
      <c r="L27" s="412">
        <v>0.6701388888888888</v>
      </c>
      <c r="M27" s="480" t="s">
        <v>379</v>
      </c>
      <c r="N27" s="467">
        <v>0.8333333333333334</v>
      </c>
      <c r="O27" s="482" t="s">
        <v>379</v>
      </c>
      <c r="P27" s="483"/>
      <c r="Q27" s="443">
        <f t="shared" ref="Q27:Q29" si="12">(N27-F27)</f>
        <v>0.5416666667</v>
      </c>
      <c r="R27" s="412">
        <f t="shared" si="9"/>
        <v>0.3180555556</v>
      </c>
      <c r="S27" s="489">
        <f t="shared" si="4"/>
        <v>0.2236111111</v>
      </c>
      <c r="T27" s="470" t="s">
        <v>464</v>
      </c>
      <c r="U27" s="476" t="s">
        <v>220</v>
      </c>
      <c r="V27" s="420" t="s">
        <v>224</v>
      </c>
    </row>
    <row r="28" ht="24.0" customHeight="1">
      <c r="B28" s="403" t="s">
        <v>465</v>
      </c>
      <c r="C28" s="484" t="s">
        <v>466</v>
      </c>
      <c r="D28" s="441" t="s">
        <v>378</v>
      </c>
      <c r="E28" s="442">
        <v>575.0</v>
      </c>
      <c r="F28" s="407">
        <f t="shared" si="10"/>
        <v>0.2555555556</v>
      </c>
      <c r="G28" s="412">
        <v>0.2611111111111111</v>
      </c>
      <c r="H28" s="464" t="s">
        <v>379</v>
      </c>
      <c r="I28" s="410">
        <v>0.4236111111111111</v>
      </c>
      <c r="J28" s="408" t="s">
        <v>379</v>
      </c>
      <c r="K28" s="408">
        <f t="shared" si="11"/>
        <v>0.6368055556</v>
      </c>
      <c r="L28" s="408">
        <v>0.6388888888888888</v>
      </c>
      <c r="M28" s="413" t="s">
        <v>379</v>
      </c>
      <c r="N28" s="414">
        <v>0.7868055555555555</v>
      </c>
      <c r="O28" s="417" t="s">
        <v>379</v>
      </c>
      <c r="P28" s="469"/>
      <c r="Q28" s="443">
        <f t="shared" si="12"/>
        <v>0.53125</v>
      </c>
      <c r="R28" s="412">
        <f t="shared" si="9"/>
        <v>0.3180555556</v>
      </c>
      <c r="S28" s="489">
        <f t="shared" si="4"/>
        <v>0.2131944444</v>
      </c>
      <c r="T28" s="470" t="s">
        <v>391</v>
      </c>
      <c r="U28" s="476" t="s">
        <v>233</v>
      </c>
      <c r="V28" s="420" t="s">
        <v>236</v>
      </c>
    </row>
    <row r="29" ht="24.0" customHeight="1">
      <c r="B29" s="403" t="s">
        <v>467</v>
      </c>
      <c r="C29" s="484" t="s">
        <v>468</v>
      </c>
      <c r="D29" s="405" t="s">
        <v>378</v>
      </c>
      <c r="E29" s="406">
        <v>576.0</v>
      </c>
      <c r="F29" s="407">
        <v>0.2722222222222222</v>
      </c>
      <c r="G29" s="408">
        <v>0.2777777777777778</v>
      </c>
      <c r="H29" s="490" t="s">
        <v>379</v>
      </c>
      <c r="I29" s="410">
        <v>0.4479166666666667</v>
      </c>
      <c r="J29" s="491" t="s">
        <v>379</v>
      </c>
      <c r="K29" s="408">
        <f t="shared" si="11"/>
        <v>0.6645833333</v>
      </c>
      <c r="L29" s="408">
        <v>0.6666666666666666</v>
      </c>
      <c r="M29" s="450" t="s">
        <v>379</v>
      </c>
      <c r="N29" s="414">
        <v>0.8069444444444445</v>
      </c>
      <c r="O29" s="417" t="s">
        <v>379</v>
      </c>
      <c r="P29" s="477"/>
      <c r="Q29" s="407">
        <f t="shared" si="12"/>
        <v>0.5347222222</v>
      </c>
      <c r="R29" s="408">
        <f t="shared" si="9"/>
        <v>0.3180555556</v>
      </c>
      <c r="S29" s="492">
        <f t="shared" si="4"/>
        <v>0.2166666667</v>
      </c>
      <c r="T29" s="418" t="s">
        <v>469</v>
      </c>
      <c r="U29" s="476" t="s">
        <v>241</v>
      </c>
      <c r="V29" s="420" t="s">
        <v>246</v>
      </c>
      <c r="W29" s="211" t="s">
        <v>470</v>
      </c>
    </row>
    <row r="30" ht="23.25" customHeight="1">
      <c r="A30" s="493" t="s">
        <v>471</v>
      </c>
      <c r="B30" s="403" t="s">
        <v>472</v>
      </c>
      <c r="C30" s="484" t="s">
        <v>471</v>
      </c>
      <c r="D30" s="405" t="s">
        <v>378</v>
      </c>
      <c r="E30" s="442">
        <v>577.0</v>
      </c>
      <c r="F30" s="407">
        <v>0.24027777777777776</v>
      </c>
      <c r="G30" s="408">
        <v>0.24583333333333332</v>
      </c>
      <c r="H30" s="490" t="s">
        <v>379</v>
      </c>
      <c r="I30" s="410">
        <v>0.40347222222222223</v>
      </c>
      <c r="J30" s="491" t="s">
        <v>379</v>
      </c>
      <c r="K30" s="408">
        <v>0.6090277777777778</v>
      </c>
      <c r="L30" s="408">
        <v>0.6111111111111112</v>
      </c>
      <c r="M30" s="450" t="s">
        <v>379</v>
      </c>
      <c r="N30" s="414">
        <v>0.7527777777777778</v>
      </c>
      <c r="O30" s="417" t="s">
        <v>379</v>
      </c>
      <c r="P30" s="477" t="s">
        <v>473</v>
      </c>
      <c r="Q30" s="407">
        <v>0.5125</v>
      </c>
      <c r="R30" s="408">
        <v>0.30694444444444435</v>
      </c>
      <c r="S30" s="492">
        <v>0.2055555555555556</v>
      </c>
      <c r="T30" s="418" t="s">
        <v>474</v>
      </c>
      <c r="U30" s="476" t="s">
        <v>253</v>
      </c>
      <c r="V30" s="420" t="s">
        <v>259</v>
      </c>
      <c r="W30" s="211" t="s">
        <v>475</v>
      </c>
    </row>
    <row r="31" ht="27.75" customHeight="1">
      <c r="A31" s="494" t="s">
        <v>476</v>
      </c>
      <c r="B31" s="403" t="s">
        <v>472</v>
      </c>
      <c r="C31" s="484" t="s">
        <v>476</v>
      </c>
      <c r="D31" s="405" t="s">
        <v>378</v>
      </c>
      <c r="E31" s="406">
        <v>578.0</v>
      </c>
      <c r="F31" s="407">
        <v>0.24513888888888888</v>
      </c>
      <c r="G31" s="408">
        <v>0.25069444444444444</v>
      </c>
      <c r="H31" s="490" t="s">
        <v>379</v>
      </c>
      <c r="I31" s="410">
        <v>0.4083333333333333</v>
      </c>
      <c r="J31" s="491" t="s">
        <v>379</v>
      </c>
      <c r="K31" s="408">
        <v>0.6194444444444445</v>
      </c>
      <c r="L31" s="408">
        <v>0.6215277777777778</v>
      </c>
      <c r="M31" s="450" t="s">
        <v>379</v>
      </c>
      <c r="N31" s="414">
        <v>0.7638888888888888</v>
      </c>
      <c r="O31" s="417" t="s">
        <v>379</v>
      </c>
      <c r="P31" s="477" t="s">
        <v>477</v>
      </c>
      <c r="Q31" s="407">
        <v>0.5187499999999999</v>
      </c>
      <c r="R31" s="408">
        <v>0.3076388888888888</v>
      </c>
      <c r="S31" s="492">
        <v>0.21111111111111114</v>
      </c>
      <c r="T31" s="418" t="s">
        <v>474</v>
      </c>
      <c r="U31" s="476" t="s">
        <v>264</v>
      </c>
      <c r="V31" s="420" t="s">
        <v>266</v>
      </c>
      <c r="W31" s="211" t="s">
        <v>475</v>
      </c>
    </row>
    <row r="32" ht="25.5" customHeight="1">
      <c r="A32" s="494" t="s">
        <v>478</v>
      </c>
      <c r="B32" s="403" t="s">
        <v>472</v>
      </c>
      <c r="C32" s="484" t="s">
        <v>478</v>
      </c>
      <c r="D32" s="405" t="s">
        <v>378</v>
      </c>
      <c r="E32" s="442">
        <v>579.0</v>
      </c>
      <c r="F32" s="407">
        <v>0.2486111111111111</v>
      </c>
      <c r="G32" s="408">
        <v>0.25416666666666665</v>
      </c>
      <c r="H32" s="490" t="s">
        <v>379</v>
      </c>
      <c r="I32" s="410">
        <v>0.41388888888888886</v>
      </c>
      <c r="J32" s="491" t="s">
        <v>379</v>
      </c>
      <c r="K32" s="408">
        <v>0.6298611111111111</v>
      </c>
      <c r="L32" s="408">
        <v>0.6319444444444444</v>
      </c>
      <c r="M32" s="450" t="s">
        <v>379</v>
      </c>
      <c r="N32" s="414">
        <v>0.7743055555555556</v>
      </c>
      <c r="O32" s="417" t="s">
        <v>379</v>
      </c>
      <c r="P32" s="477" t="s">
        <v>479</v>
      </c>
      <c r="Q32" s="407">
        <v>0.5256944444444445</v>
      </c>
      <c r="R32" s="408">
        <v>0.30972222222222223</v>
      </c>
      <c r="S32" s="492">
        <v>0.21597222222222223</v>
      </c>
      <c r="T32" s="418" t="s">
        <v>474</v>
      </c>
      <c r="U32" s="476" t="s">
        <v>269</v>
      </c>
      <c r="V32" s="420" t="s">
        <v>270</v>
      </c>
      <c r="W32" s="211" t="s">
        <v>475</v>
      </c>
    </row>
    <row r="33" ht="25.5" customHeight="1">
      <c r="A33" s="494" t="s">
        <v>480</v>
      </c>
      <c r="B33" s="403" t="s">
        <v>472</v>
      </c>
      <c r="C33" s="484" t="s">
        <v>480</v>
      </c>
      <c r="D33" s="405" t="s">
        <v>378</v>
      </c>
      <c r="E33" s="406">
        <v>580.0</v>
      </c>
      <c r="F33" s="407">
        <v>0.2555555555555556</v>
      </c>
      <c r="G33" s="408">
        <v>0.2611111111111111</v>
      </c>
      <c r="H33" s="490" t="s">
        <v>379</v>
      </c>
      <c r="I33" s="410">
        <v>0.41875</v>
      </c>
      <c r="J33" s="491" t="s">
        <v>379</v>
      </c>
      <c r="K33" s="408">
        <v>0.6402777777777778</v>
      </c>
      <c r="L33" s="408">
        <v>0.6423611111111112</v>
      </c>
      <c r="M33" s="450" t="s">
        <v>379</v>
      </c>
      <c r="N33" s="414">
        <v>0.7847222222222222</v>
      </c>
      <c r="O33" s="417" t="s">
        <v>379</v>
      </c>
      <c r="P33" s="477" t="s">
        <v>481</v>
      </c>
      <c r="Q33" s="407">
        <v>0.5291666666666666</v>
      </c>
      <c r="R33" s="408">
        <v>0.30763888888888874</v>
      </c>
      <c r="S33" s="492">
        <v>0.22152777777777782</v>
      </c>
      <c r="T33" s="418" t="s">
        <v>474</v>
      </c>
      <c r="U33" s="476" t="s">
        <v>273</v>
      </c>
      <c r="V33" s="420" t="s">
        <v>274</v>
      </c>
      <c r="W33" s="211" t="s">
        <v>475</v>
      </c>
    </row>
    <row r="34" ht="25.5" customHeight="1">
      <c r="A34" s="494" t="s">
        <v>482</v>
      </c>
      <c r="B34" s="403" t="s">
        <v>472</v>
      </c>
      <c r="C34" s="484" t="s">
        <v>482</v>
      </c>
      <c r="D34" s="405" t="s">
        <v>378</v>
      </c>
      <c r="E34" s="442">
        <v>581.0</v>
      </c>
      <c r="F34" s="407">
        <v>0.2611111111111111</v>
      </c>
      <c r="G34" s="408">
        <v>0.26666666666666666</v>
      </c>
      <c r="H34" s="490" t="s">
        <v>379</v>
      </c>
      <c r="I34" s="410">
        <v>0.42430555555555555</v>
      </c>
      <c r="J34" s="491" t="s">
        <v>379</v>
      </c>
      <c r="K34" s="408">
        <v>0.6506944444444445</v>
      </c>
      <c r="L34" s="408">
        <v>0.6527777777777778</v>
      </c>
      <c r="M34" s="450" t="s">
        <v>379</v>
      </c>
      <c r="N34" s="414">
        <v>0.7951388888888888</v>
      </c>
      <c r="O34" s="417" t="s">
        <v>379</v>
      </c>
      <c r="P34" s="477" t="s">
        <v>483</v>
      </c>
      <c r="Q34" s="407">
        <v>0.5340277777777778</v>
      </c>
      <c r="R34" s="408">
        <v>0.30763888888888885</v>
      </c>
      <c r="S34" s="492">
        <v>0.22638888888888892</v>
      </c>
      <c r="T34" s="418" t="s">
        <v>474</v>
      </c>
      <c r="U34" s="476" t="s">
        <v>277</v>
      </c>
      <c r="V34" s="420" t="s">
        <v>278</v>
      </c>
      <c r="W34" s="211" t="s">
        <v>475</v>
      </c>
    </row>
    <row r="35" ht="24.0" customHeight="1">
      <c r="A35" s="494" t="s">
        <v>484</v>
      </c>
      <c r="B35" s="403" t="s">
        <v>472</v>
      </c>
      <c r="C35" s="484" t="s">
        <v>484</v>
      </c>
      <c r="D35" s="405" t="s">
        <v>378</v>
      </c>
      <c r="E35" s="406">
        <v>582.0</v>
      </c>
      <c r="F35" s="407">
        <v>0.26666666666666666</v>
      </c>
      <c r="G35" s="408">
        <v>0.2722222222222222</v>
      </c>
      <c r="H35" s="490" t="s">
        <v>379</v>
      </c>
      <c r="I35" s="410">
        <v>0.42986111111111114</v>
      </c>
      <c r="J35" s="491" t="s">
        <v>379</v>
      </c>
      <c r="K35" s="408">
        <v>0.6611111111111111</v>
      </c>
      <c r="L35" s="408">
        <v>0.6631944444444444</v>
      </c>
      <c r="M35" s="450" t="s">
        <v>379</v>
      </c>
      <c r="N35" s="414">
        <v>0.8013888888888889</v>
      </c>
      <c r="O35" s="417" t="s">
        <v>379</v>
      </c>
      <c r="P35" s="477" t="s">
        <v>485</v>
      </c>
      <c r="Q35" s="407">
        <v>0.5347222222222223</v>
      </c>
      <c r="R35" s="408">
        <v>0.30347222222222237</v>
      </c>
      <c r="S35" s="492">
        <v>0.23124999999999996</v>
      </c>
      <c r="T35" s="418" t="s">
        <v>474</v>
      </c>
      <c r="U35" s="476" t="s">
        <v>281</v>
      </c>
      <c r="V35" s="420" t="s">
        <v>282</v>
      </c>
      <c r="W35" s="211" t="s">
        <v>475</v>
      </c>
    </row>
    <row r="36" ht="24.0" customHeight="1">
      <c r="A36" s="494" t="s">
        <v>486</v>
      </c>
      <c r="B36" s="403" t="s">
        <v>472</v>
      </c>
      <c r="C36" s="484" t="s">
        <v>486</v>
      </c>
      <c r="D36" s="405" t="s">
        <v>378</v>
      </c>
      <c r="E36" s="442">
        <v>583.0</v>
      </c>
      <c r="F36" s="407">
        <v>0.275</v>
      </c>
      <c r="G36" s="408">
        <v>0.28055555555555556</v>
      </c>
      <c r="H36" s="490" t="s">
        <v>379</v>
      </c>
      <c r="I36" s="410">
        <v>0.43125</v>
      </c>
      <c r="J36" s="491" t="s">
        <v>379</v>
      </c>
      <c r="K36" s="408">
        <v>0.6715277777777778</v>
      </c>
      <c r="L36" s="408">
        <v>0.6736111111111112</v>
      </c>
      <c r="M36" s="450" t="s">
        <v>379</v>
      </c>
      <c r="N36" s="414">
        <v>0.8118055555555556</v>
      </c>
      <c r="O36" s="417" t="s">
        <v>379</v>
      </c>
      <c r="P36" s="477" t="s">
        <v>487</v>
      </c>
      <c r="Q36" s="407">
        <v>0.5368055555555555</v>
      </c>
      <c r="R36" s="408">
        <v>0.2965277777777777</v>
      </c>
      <c r="S36" s="492">
        <v>0.2402777777777778</v>
      </c>
      <c r="T36" s="418" t="s">
        <v>474</v>
      </c>
      <c r="U36" s="476" t="s">
        <v>285</v>
      </c>
      <c r="V36" s="420" t="s">
        <v>286</v>
      </c>
      <c r="W36" s="211" t="s">
        <v>475</v>
      </c>
    </row>
    <row r="37" ht="27.75" customHeight="1">
      <c r="A37" s="495" t="s">
        <v>488</v>
      </c>
      <c r="B37" s="403" t="s">
        <v>472</v>
      </c>
      <c r="C37" s="484" t="s">
        <v>488</v>
      </c>
      <c r="D37" s="405" t="s">
        <v>378</v>
      </c>
      <c r="E37" s="406">
        <v>584.0</v>
      </c>
      <c r="F37" s="407">
        <v>0.28055555555555556</v>
      </c>
      <c r="G37" s="408">
        <v>0.2861111111111111</v>
      </c>
      <c r="H37" s="490" t="s">
        <v>379</v>
      </c>
      <c r="I37" s="410">
        <v>0.43680555555555556</v>
      </c>
      <c r="J37" s="491" t="s">
        <v>379</v>
      </c>
      <c r="K37" s="408">
        <v>0.6819444444444445</v>
      </c>
      <c r="L37" s="408">
        <v>0.6840277777777778</v>
      </c>
      <c r="M37" s="450" t="s">
        <v>379</v>
      </c>
      <c r="N37" s="414">
        <v>0.8222222222222222</v>
      </c>
      <c r="O37" s="417" t="s">
        <v>379</v>
      </c>
      <c r="P37" s="477" t="s">
        <v>489</v>
      </c>
      <c r="Q37" s="407">
        <v>0.5416666666666666</v>
      </c>
      <c r="R37" s="408">
        <v>0.2965277777777777</v>
      </c>
      <c r="S37" s="492">
        <v>0.2451388888888889</v>
      </c>
      <c r="T37" s="418" t="s">
        <v>474</v>
      </c>
      <c r="U37" s="476" t="s">
        <v>289</v>
      </c>
      <c r="V37" s="420" t="s">
        <v>290</v>
      </c>
      <c r="W37" s="211" t="s">
        <v>475</v>
      </c>
    </row>
    <row r="38" ht="24.75" customHeight="1">
      <c r="B38" s="403" t="s">
        <v>490</v>
      </c>
      <c r="C38" s="496" t="s">
        <v>491</v>
      </c>
      <c r="D38" s="437" t="s">
        <v>378</v>
      </c>
      <c r="E38" s="438">
        <v>585.0</v>
      </c>
      <c r="F38" s="446">
        <f t="shared" ref="F38:F40" si="13">G38-TIME(,8,)</f>
        <v>0.33125</v>
      </c>
      <c r="G38" s="425">
        <v>0.3368055555555556</v>
      </c>
      <c r="H38" s="497" t="s">
        <v>379</v>
      </c>
      <c r="I38" s="427">
        <v>0.4479166666666667</v>
      </c>
      <c r="J38" s="425" t="s">
        <v>379</v>
      </c>
      <c r="K38" s="425">
        <f t="shared" ref="K38:K39" si="14">L38-TIME(0,3,0)</f>
        <v>0.6541666667</v>
      </c>
      <c r="L38" s="425">
        <v>0.65625</v>
      </c>
      <c r="M38" s="498" t="s">
        <v>379</v>
      </c>
      <c r="N38" s="431">
        <v>0.8541666666666666</v>
      </c>
      <c r="O38" s="446" t="s">
        <v>379</v>
      </c>
      <c r="P38" s="499"/>
      <c r="Q38" s="446">
        <f t="shared" ref="Q38:Q40" si="15">(N38-F38)</f>
        <v>0.5229166667</v>
      </c>
      <c r="R38" s="425">
        <f t="shared" ref="R38:R40" si="16">SUM(Q38-S38)</f>
        <v>0.3166666667</v>
      </c>
      <c r="S38" s="497">
        <f t="shared" ref="S38:S40" si="17">K38-I38</f>
        <v>0.20625</v>
      </c>
      <c r="T38" s="435" t="s">
        <v>492</v>
      </c>
      <c r="U38" s="500" t="s">
        <v>293</v>
      </c>
      <c r="V38" s="440" t="s">
        <v>295</v>
      </c>
      <c r="W38" s="400" t="s">
        <v>382</v>
      </c>
      <c r="X38" s="401"/>
      <c r="Y38" s="401"/>
      <c r="Z38" s="401"/>
    </row>
    <row r="39" ht="24.75" customHeight="1">
      <c r="B39" s="403" t="s">
        <v>493</v>
      </c>
      <c r="C39" s="484" t="s">
        <v>494</v>
      </c>
      <c r="D39" s="405" t="s">
        <v>378</v>
      </c>
      <c r="E39" s="406">
        <v>591.0</v>
      </c>
      <c r="F39" s="407">
        <f t="shared" si="13"/>
        <v>0.2673611111</v>
      </c>
      <c r="G39" s="408">
        <v>0.27291666666666664</v>
      </c>
      <c r="H39" s="492" t="s">
        <v>379</v>
      </c>
      <c r="I39" s="410">
        <v>0.4236111111111111</v>
      </c>
      <c r="J39" s="408" t="s">
        <v>379</v>
      </c>
      <c r="K39" s="408">
        <f t="shared" si="14"/>
        <v>0.64375</v>
      </c>
      <c r="L39" s="408">
        <v>0.6458333333333334</v>
      </c>
      <c r="M39" s="450" t="s">
        <v>379</v>
      </c>
      <c r="N39" s="414">
        <v>0.7986111111111112</v>
      </c>
      <c r="O39" s="407" t="s">
        <v>379</v>
      </c>
      <c r="P39" s="477"/>
      <c r="Q39" s="407">
        <f t="shared" si="15"/>
        <v>0.53125</v>
      </c>
      <c r="R39" s="408">
        <f t="shared" si="16"/>
        <v>0.3111111111</v>
      </c>
      <c r="S39" s="492">
        <f t="shared" si="17"/>
        <v>0.2201388889</v>
      </c>
      <c r="T39" s="418">
        <v>15.0</v>
      </c>
      <c r="U39" s="476" t="s">
        <v>300</v>
      </c>
      <c r="V39" s="420" t="s">
        <v>303</v>
      </c>
    </row>
    <row r="40" ht="27.75" customHeight="1">
      <c r="B40" s="214"/>
      <c r="C40" s="501" t="s">
        <v>495</v>
      </c>
      <c r="D40" s="502" t="s">
        <v>496</v>
      </c>
      <c r="E40" s="503">
        <v>592.0</v>
      </c>
      <c r="F40" s="504">
        <f t="shared" si="13"/>
        <v>0.2444444444</v>
      </c>
      <c r="G40" s="505">
        <v>0.25</v>
      </c>
      <c r="H40" s="506" t="s">
        <v>379</v>
      </c>
      <c r="I40" s="507"/>
      <c r="J40" s="505"/>
      <c r="K40" s="505"/>
      <c r="L40" s="505"/>
      <c r="M40" s="508"/>
      <c r="N40" s="509">
        <v>0.4791666666666667</v>
      </c>
      <c r="O40" s="504" t="s">
        <v>379</v>
      </c>
      <c r="P40" s="510" t="s">
        <v>497</v>
      </c>
      <c r="Q40" s="504">
        <f t="shared" si="15"/>
        <v>0.2347222222</v>
      </c>
      <c r="R40" s="505">
        <f t="shared" si="16"/>
        <v>0.2347222222</v>
      </c>
      <c r="S40" s="506">
        <f t="shared" si="17"/>
        <v>0</v>
      </c>
      <c r="T40" s="511" t="s">
        <v>498</v>
      </c>
      <c r="U40" s="512" t="s">
        <v>307</v>
      </c>
      <c r="V40" s="513"/>
      <c r="W40" s="400" t="s">
        <v>499</v>
      </c>
      <c r="X40" s="401"/>
      <c r="Y40" s="401"/>
      <c r="Z40" s="401"/>
      <c r="AA40" s="86"/>
      <c r="AB40" s="86"/>
      <c r="AC40" s="86"/>
      <c r="AD40" s="86"/>
      <c r="AE40" s="86"/>
      <c r="AF40" s="86"/>
      <c r="AG40" s="86"/>
      <c r="AH40" s="8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45.75" customHeight="1">
      <c r="B49" s="514" t="s">
        <v>500</v>
      </c>
      <c r="C49" s="355" t="s">
        <v>501</v>
      </c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  <c r="P49" s="515"/>
      <c r="Q49" s="515"/>
      <c r="R49" s="515"/>
      <c r="S49" s="515"/>
      <c r="T49" s="515"/>
      <c r="U49" s="515"/>
      <c r="V49" s="516"/>
    </row>
    <row r="50" ht="61.5" customHeight="1">
      <c r="B50" s="517" t="s">
        <v>361</v>
      </c>
      <c r="C50" s="360" t="s">
        <v>362</v>
      </c>
      <c r="D50" s="361" t="s">
        <v>347</v>
      </c>
      <c r="E50" s="362" t="s">
        <v>363</v>
      </c>
      <c r="F50" s="363" t="s">
        <v>364</v>
      </c>
      <c r="G50" s="2"/>
      <c r="H50" s="3"/>
      <c r="I50" s="364" t="s">
        <v>42</v>
      </c>
      <c r="J50" s="2"/>
      <c r="K50" s="2"/>
      <c r="L50" s="2"/>
      <c r="M50" s="3"/>
      <c r="N50" s="363"/>
      <c r="O50" s="2"/>
      <c r="P50" s="365" t="s">
        <v>365</v>
      </c>
      <c r="Q50" s="366" t="s">
        <v>2</v>
      </c>
      <c r="R50" s="366" t="s">
        <v>2</v>
      </c>
      <c r="S50" s="366" t="s">
        <v>2</v>
      </c>
      <c r="T50" s="367" t="s">
        <v>2</v>
      </c>
      <c r="U50" s="368" t="s">
        <v>366</v>
      </c>
      <c r="V50" s="3"/>
    </row>
    <row r="51" ht="26.25" customHeight="1">
      <c r="B51" s="518" t="s">
        <v>363</v>
      </c>
      <c r="C51" s="370" t="s">
        <v>367</v>
      </c>
      <c r="D51" s="371" t="s">
        <v>368</v>
      </c>
      <c r="E51" s="372" t="s">
        <v>369</v>
      </c>
      <c r="F51" s="373" t="s">
        <v>331</v>
      </c>
      <c r="G51" s="374" t="s">
        <v>8</v>
      </c>
      <c r="H51" s="3"/>
      <c r="I51" s="375" t="s">
        <v>364</v>
      </c>
      <c r="J51" s="2"/>
      <c r="K51" s="376" t="s">
        <v>331</v>
      </c>
      <c r="L51" s="374" t="s">
        <v>8</v>
      </c>
      <c r="M51" s="3"/>
      <c r="N51" s="375" t="s">
        <v>370</v>
      </c>
      <c r="O51" s="2"/>
      <c r="P51" s="377" t="s">
        <v>371</v>
      </c>
      <c r="Q51" s="378" t="s">
        <v>24</v>
      </c>
      <c r="R51" s="378" t="s">
        <v>28</v>
      </c>
      <c r="S51" s="378" t="s">
        <v>26</v>
      </c>
      <c r="T51" s="378" t="s">
        <v>372</v>
      </c>
      <c r="U51" s="379" t="s">
        <v>373</v>
      </c>
      <c r="V51" s="372" t="s">
        <v>374</v>
      </c>
    </row>
    <row r="52" ht="24.75" customHeight="1">
      <c r="B52" s="381" t="s">
        <v>502</v>
      </c>
      <c r="C52" s="519" t="s">
        <v>503</v>
      </c>
      <c r="D52" s="520" t="s">
        <v>378</v>
      </c>
      <c r="E52" s="521">
        <v>586.0</v>
      </c>
      <c r="F52" s="522">
        <v>0.19583333333333333</v>
      </c>
      <c r="G52" s="523">
        <v>0.2013888888888889</v>
      </c>
      <c r="H52" s="524" t="s">
        <v>379</v>
      </c>
      <c r="I52" s="525"/>
      <c r="J52" s="526"/>
      <c r="K52" s="523"/>
      <c r="L52" s="523"/>
      <c r="M52" s="527"/>
      <c r="N52" s="528">
        <v>0.4305555555555556</v>
      </c>
      <c r="O52" s="529" t="s">
        <v>379</v>
      </c>
      <c r="P52" s="530"/>
      <c r="Q52" s="531">
        <f t="shared" ref="Q52:Q56" si="18">N52-F52</f>
        <v>0.2347222222</v>
      </c>
      <c r="R52" s="532">
        <f t="shared" ref="R52:R56" si="19">Q52-S52</f>
        <v>0.2347222222</v>
      </c>
      <c r="S52" s="533">
        <f t="shared" ref="S52:S56" si="20">K52-I52</f>
        <v>0</v>
      </c>
      <c r="T52" s="534" t="s">
        <v>504</v>
      </c>
      <c r="U52" s="535" t="s">
        <v>320</v>
      </c>
      <c r="V52" s="527"/>
      <c r="W52" s="211" t="s">
        <v>470</v>
      </c>
    </row>
    <row r="53" ht="24.0" customHeight="1">
      <c r="B53" s="403" t="s">
        <v>505</v>
      </c>
      <c r="C53" s="404" t="s">
        <v>506</v>
      </c>
      <c r="D53" s="405" t="s">
        <v>378</v>
      </c>
      <c r="E53" s="406">
        <v>587.0</v>
      </c>
      <c r="F53" s="407">
        <v>0.2375</v>
      </c>
      <c r="G53" s="408">
        <v>0.24305555555555555</v>
      </c>
      <c r="H53" s="409" t="s">
        <v>379</v>
      </c>
      <c r="I53" s="410"/>
      <c r="J53" s="411"/>
      <c r="K53" s="412"/>
      <c r="L53" s="408"/>
      <c r="M53" s="413"/>
      <c r="N53" s="414">
        <v>0.4722222222222222</v>
      </c>
      <c r="O53" s="415" t="s">
        <v>379</v>
      </c>
      <c r="P53" s="416"/>
      <c r="Q53" s="414">
        <f t="shared" si="18"/>
        <v>0.2347222222</v>
      </c>
      <c r="R53" s="408">
        <f t="shared" si="19"/>
        <v>0.2347222222</v>
      </c>
      <c r="S53" s="417">
        <f t="shared" si="20"/>
        <v>0</v>
      </c>
      <c r="T53" s="418" t="s">
        <v>391</v>
      </c>
      <c r="U53" s="419" t="s">
        <v>332</v>
      </c>
      <c r="V53" s="413"/>
      <c r="W53" s="211" t="s">
        <v>421</v>
      </c>
    </row>
    <row r="54" ht="27.0" customHeight="1">
      <c r="B54" s="403" t="s">
        <v>507</v>
      </c>
      <c r="C54" s="404" t="s">
        <v>508</v>
      </c>
      <c r="D54" s="441" t="s">
        <v>378</v>
      </c>
      <c r="E54" s="442">
        <v>588.0</v>
      </c>
      <c r="F54" s="443">
        <f t="shared" ref="F54:F56" si="21">G54-TIME(,8,)</f>
        <v>0.5986111111</v>
      </c>
      <c r="G54" s="408">
        <v>0.6041666666666666</v>
      </c>
      <c r="H54" s="409" t="s">
        <v>379</v>
      </c>
      <c r="I54" s="410"/>
      <c r="J54" s="411"/>
      <c r="K54" s="412"/>
      <c r="L54" s="408"/>
      <c r="M54" s="413"/>
      <c r="N54" s="414">
        <v>0.8333333333333334</v>
      </c>
      <c r="O54" s="415" t="s">
        <v>379</v>
      </c>
      <c r="P54" s="416"/>
      <c r="Q54" s="414">
        <f t="shared" si="18"/>
        <v>0.2347222222</v>
      </c>
      <c r="R54" s="408">
        <f t="shared" si="19"/>
        <v>0.2347222222</v>
      </c>
      <c r="S54" s="417">
        <f t="shared" si="20"/>
        <v>0</v>
      </c>
      <c r="T54" s="418" t="s">
        <v>391</v>
      </c>
      <c r="U54" s="419" t="s">
        <v>341</v>
      </c>
      <c r="V54" s="413"/>
      <c r="W54" s="211" t="s">
        <v>470</v>
      </c>
    </row>
    <row r="55" ht="26.25" customHeight="1">
      <c r="B55" s="403" t="s">
        <v>509</v>
      </c>
      <c r="C55" s="421" t="s">
        <v>510</v>
      </c>
      <c r="D55" s="437" t="s">
        <v>378</v>
      </c>
      <c r="E55" s="438">
        <v>589.0</v>
      </c>
      <c r="F55" s="424">
        <f t="shared" si="21"/>
        <v>0.2930555556</v>
      </c>
      <c r="G55" s="425">
        <v>0.2986111111111111</v>
      </c>
      <c r="H55" s="426" t="s">
        <v>379</v>
      </c>
      <c r="I55" s="427">
        <v>0.4652777777777778</v>
      </c>
      <c r="J55" s="428" t="s">
        <v>379</v>
      </c>
      <c r="K55" s="429">
        <f>L55-TIME(,3,)</f>
        <v>0.6513888889</v>
      </c>
      <c r="L55" s="425">
        <v>0.6534722222222222</v>
      </c>
      <c r="M55" s="430" t="s">
        <v>379</v>
      </c>
      <c r="N55" s="431">
        <v>0.7972222222222223</v>
      </c>
      <c r="O55" s="432" t="s">
        <v>379</v>
      </c>
      <c r="P55" s="433"/>
      <c r="Q55" s="431">
        <f t="shared" si="18"/>
        <v>0.5041666667</v>
      </c>
      <c r="R55" s="439">
        <f t="shared" si="19"/>
        <v>0.3180555556</v>
      </c>
      <c r="S55" s="434">
        <f t="shared" si="20"/>
        <v>0.1861111111</v>
      </c>
      <c r="T55" s="435" t="s">
        <v>511</v>
      </c>
      <c r="U55" s="436" t="s">
        <v>349</v>
      </c>
      <c r="V55" s="440" t="s">
        <v>351</v>
      </c>
      <c r="W55" s="400" t="s">
        <v>382</v>
      </c>
      <c r="X55" s="401"/>
      <c r="Y55" s="401"/>
      <c r="Z55" s="401"/>
      <c r="AA55" s="401"/>
    </row>
    <row r="56" ht="21.75" customHeight="1">
      <c r="B56" s="536" t="s">
        <v>376</v>
      </c>
      <c r="C56" s="537" t="s">
        <v>512</v>
      </c>
      <c r="D56" s="538" t="s">
        <v>378</v>
      </c>
      <c r="E56" s="539">
        <v>590.0</v>
      </c>
      <c r="F56" s="540">
        <f t="shared" si="21"/>
        <v>0.2166666667</v>
      </c>
      <c r="G56" s="541">
        <v>0.2222222222222222</v>
      </c>
      <c r="H56" s="542" t="s">
        <v>379</v>
      </c>
      <c r="I56" s="543"/>
      <c r="J56" s="544"/>
      <c r="K56" s="545"/>
      <c r="L56" s="541"/>
      <c r="M56" s="546"/>
      <c r="N56" s="547">
        <v>0.4513888888888889</v>
      </c>
      <c r="O56" s="548" t="s">
        <v>379</v>
      </c>
      <c r="P56" s="549"/>
      <c r="Q56" s="547">
        <f t="shared" si="18"/>
        <v>0.2347222222</v>
      </c>
      <c r="R56" s="541">
        <f t="shared" si="19"/>
        <v>0.2347222222</v>
      </c>
      <c r="S56" s="550">
        <f t="shared" si="20"/>
        <v>0</v>
      </c>
      <c r="T56" s="551" t="s">
        <v>513</v>
      </c>
      <c r="U56" s="552" t="s">
        <v>357</v>
      </c>
      <c r="V56" s="546"/>
      <c r="W56" s="211" t="s">
        <v>470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F2:H2"/>
    <mergeCell ref="I2:M2"/>
    <mergeCell ref="N2:O2"/>
    <mergeCell ref="U2:V2"/>
    <mergeCell ref="I3:J3"/>
    <mergeCell ref="L3:M3"/>
    <mergeCell ref="N3:O3"/>
    <mergeCell ref="L51:M51"/>
    <mergeCell ref="N51:O51"/>
    <mergeCell ref="G3:H3"/>
    <mergeCell ref="F50:H50"/>
    <mergeCell ref="I50:M50"/>
    <mergeCell ref="N50:O50"/>
    <mergeCell ref="U50:V50"/>
    <mergeCell ref="G51:H51"/>
    <mergeCell ref="I51:J5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8" width="6.88"/>
    <col customWidth="1" min="9" max="9" width="10.75"/>
    <col customWidth="1" min="10" max="12" width="9.13"/>
    <col customWidth="1" min="13" max="13" width="12.63"/>
    <col customWidth="1" min="14" max="21" width="9.13"/>
    <col customWidth="1" min="22" max="22" width="10.38"/>
    <col customWidth="1" min="23" max="34" width="9.13"/>
    <col customWidth="1" min="35" max="35" width="9.38"/>
    <col customWidth="1" min="36" max="36" width="11.38"/>
    <col customWidth="1" min="37" max="51" width="9.13"/>
  </cols>
  <sheetData>
    <row r="1" ht="13.5" customHeight="1">
      <c r="A1" s="553"/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3"/>
      <c r="S1" s="553"/>
      <c r="T1" s="553"/>
      <c r="U1" s="553"/>
      <c r="V1" s="553"/>
      <c r="W1" s="553"/>
      <c r="X1" s="553"/>
      <c r="Y1" s="553"/>
      <c r="Z1" s="553"/>
      <c r="AA1" s="553"/>
      <c r="AB1" s="553"/>
      <c r="AC1" s="553"/>
      <c r="AD1" s="553"/>
      <c r="AE1" s="553"/>
      <c r="AF1" s="553"/>
      <c r="AG1" s="553"/>
      <c r="AH1" s="553"/>
      <c r="AI1" s="553"/>
      <c r="AJ1" s="553"/>
      <c r="AK1" s="553"/>
      <c r="AL1" s="553"/>
      <c r="AM1" s="553"/>
      <c r="AN1" s="553"/>
      <c r="AO1" s="553"/>
      <c r="AP1" s="553"/>
      <c r="AQ1" s="553"/>
      <c r="AR1" s="553"/>
      <c r="AS1" s="553"/>
      <c r="AT1" s="553"/>
      <c r="AU1" s="553"/>
      <c r="AV1" s="553"/>
      <c r="AW1" s="553"/>
      <c r="AX1" s="553"/>
      <c r="AY1" s="553"/>
    </row>
    <row r="2" ht="13.5" customHeight="1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3"/>
      <c r="AN2" s="553"/>
      <c r="AO2" s="553"/>
      <c r="AP2" s="553"/>
      <c r="AQ2" s="553"/>
      <c r="AR2" s="553"/>
      <c r="AS2" s="553"/>
      <c r="AT2" s="553"/>
      <c r="AU2" s="553"/>
      <c r="AV2" s="553"/>
      <c r="AW2" s="553"/>
      <c r="AX2" s="553"/>
      <c r="AY2" s="553"/>
    </row>
    <row r="3" ht="13.5" customHeight="1">
      <c r="A3" s="553"/>
      <c r="B3" s="553"/>
      <c r="C3" s="553"/>
      <c r="D3" s="553"/>
      <c r="E3" s="553"/>
      <c r="F3" s="553"/>
      <c r="G3" s="553"/>
      <c r="H3" s="553"/>
      <c r="I3" s="554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3"/>
    </row>
    <row r="4" ht="13.5" customHeight="1">
      <c r="A4" s="555" t="s">
        <v>514</v>
      </c>
      <c r="B4" s="556"/>
      <c r="C4" s="557"/>
      <c r="D4" s="557"/>
      <c r="E4" s="557"/>
      <c r="F4" s="557"/>
      <c r="G4" s="557"/>
      <c r="H4" s="557"/>
      <c r="I4" s="558"/>
      <c r="J4" s="559"/>
      <c r="K4" s="559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  <c r="Y4" s="559"/>
      <c r="Z4" s="559"/>
      <c r="AA4" s="559"/>
      <c r="AB4" s="559"/>
      <c r="AC4" s="559"/>
      <c r="AD4" s="559"/>
      <c r="AE4" s="559"/>
      <c r="AF4" s="559"/>
      <c r="AG4" s="559"/>
      <c r="AH4" s="559"/>
      <c r="AI4" s="559"/>
      <c r="AJ4" s="559"/>
      <c r="AK4" s="559"/>
      <c r="AL4" s="559"/>
      <c r="AM4" s="559"/>
      <c r="AN4" s="559"/>
      <c r="AO4" s="559"/>
      <c r="AP4" s="559"/>
      <c r="AQ4" s="559"/>
      <c r="AR4" s="559"/>
      <c r="AS4" s="560"/>
      <c r="AT4" s="553"/>
      <c r="AU4" s="553"/>
      <c r="AV4" s="553"/>
      <c r="AW4" s="553"/>
      <c r="AX4" s="553"/>
      <c r="AY4" s="553"/>
    </row>
    <row r="5" ht="13.5" customHeight="1">
      <c r="A5" s="561" t="s">
        <v>515</v>
      </c>
      <c r="B5" s="562" t="s">
        <v>377</v>
      </c>
      <c r="C5" s="562" t="s">
        <v>385</v>
      </c>
      <c r="D5" s="562" t="s">
        <v>390</v>
      </c>
      <c r="E5" s="562" t="s">
        <v>395</v>
      </c>
      <c r="F5" s="562" t="s">
        <v>399</v>
      </c>
      <c r="G5" s="562" t="s">
        <v>404</v>
      </c>
      <c r="H5" s="562" t="s">
        <v>409</v>
      </c>
      <c r="I5" s="562" t="s">
        <v>414</v>
      </c>
      <c r="J5" s="562" t="s">
        <v>418</v>
      </c>
      <c r="K5" s="562" t="s">
        <v>423</v>
      </c>
      <c r="L5" s="562" t="s">
        <v>426</v>
      </c>
      <c r="M5" s="562" t="s">
        <v>431</v>
      </c>
      <c r="N5" s="562" t="s">
        <v>435</v>
      </c>
      <c r="O5" s="562" t="s">
        <v>438</v>
      </c>
      <c r="P5" s="562" t="s">
        <v>441</v>
      </c>
      <c r="Q5" s="562" t="s">
        <v>444</v>
      </c>
      <c r="R5" s="562" t="s">
        <v>447</v>
      </c>
      <c r="S5" s="562" t="s">
        <v>449</v>
      </c>
      <c r="T5" s="562" t="s">
        <v>452</v>
      </c>
      <c r="U5" s="562" t="s">
        <v>454</v>
      </c>
      <c r="V5" s="562" t="s">
        <v>456</v>
      </c>
      <c r="W5" s="562" t="s">
        <v>457</v>
      </c>
      <c r="X5" s="562" t="s">
        <v>459</v>
      </c>
      <c r="Y5" s="562" t="s">
        <v>463</v>
      </c>
      <c r="Z5" s="562" t="s">
        <v>466</v>
      </c>
      <c r="AA5" s="562" t="s">
        <v>468</v>
      </c>
      <c r="AB5" s="562" t="s">
        <v>471</v>
      </c>
      <c r="AC5" s="562" t="s">
        <v>476</v>
      </c>
      <c r="AD5" s="562" t="s">
        <v>478</v>
      </c>
      <c r="AE5" s="562" t="s">
        <v>480</v>
      </c>
      <c r="AF5" s="562" t="s">
        <v>482</v>
      </c>
      <c r="AG5" s="562" t="s">
        <v>484</v>
      </c>
      <c r="AH5" s="562" t="s">
        <v>486</v>
      </c>
      <c r="AI5" s="562" t="s">
        <v>488</v>
      </c>
      <c r="AJ5" s="562" t="s">
        <v>491</v>
      </c>
      <c r="AK5" s="562" t="s">
        <v>503</v>
      </c>
      <c r="AL5" s="562" t="s">
        <v>506</v>
      </c>
      <c r="AM5" s="562" t="s">
        <v>508</v>
      </c>
      <c r="AN5" s="562" t="s">
        <v>510</v>
      </c>
      <c r="AO5" s="562" t="s">
        <v>512</v>
      </c>
      <c r="AP5" s="562" t="s">
        <v>494</v>
      </c>
      <c r="AQ5" s="562" t="s">
        <v>495</v>
      </c>
      <c r="AR5" s="563" t="s">
        <v>515</v>
      </c>
      <c r="AS5" s="564" t="s">
        <v>516</v>
      </c>
      <c r="AT5" s="553"/>
      <c r="AU5" s="553"/>
      <c r="AV5" s="553"/>
      <c r="AW5" s="553"/>
      <c r="AX5" s="553"/>
      <c r="AY5" s="553"/>
    </row>
    <row r="6" ht="13.5" hidden="1" customHeight="1">
      <c r="A6" s="565" t="s">
        <v>517</v>
      </c>
      <c r="B6" s="566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566"/>
      <c r="U6" s="566"/>
      <c r="V6" s="566"/>
      <c r="W6" s="566"/>
      <c r="X6" s="566"/>
      <c r="Y6" s="566"/>
      <c r="Z6" s="566"/>
      <c r="AA6" s="566"/>
      <c r="AB6" s="566"/>
      <c r="AC6" s="566"/>
      <c r="AD6" s="566"/>
      <c r="AE6" s="566"/>
      <c r="AF6" s="566"/>
      <c r="AG6" s="566"/>
      <c r="AH6" s="566"/>
      <c r="AI6" s="566"/>
      <c r="AJ6" s="566"/>
      <c r="AK6" s="566"/>
      <c r="AL6" s="566"/>
      <c r="AM6" s="566"/>
      <c r="AN6" s="566"/>
      <c r="AO6" s="566"/>
      <c r="AP6" s="566"/>
      <c r="AQ6" s="566"/>
      <c r="AR6" s="567" t="s">
        <v>517</v>
      </c>
      <c r="AS6" s="568"/>
      <c r="AT6" s="569">
        <f t="shared" ref="AT6:AT7" si="1">SUM(R6:AP6)</f>
        <v>0</v>
      </c>
      <c r="AU6" s="553"/>
      <c r="AV6" s="553"/>
      <c r="AW6" s="553"/>
      <c r="AX6" s="553"/>
      <c r="AY6" s="553"/>
    </row>
    <row r="7" ht="13.5" hidden="1" customHeight="1">
      <c r="A7" s="570" t="s">
        <v>518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1"/>
      <c r="T7" s="571"/>
      <c r="U7" s="571"/>
      <c r="V7" s="571"/>
      <c r="W7" s="571"/>
      <c r="X7" s="571"/>
      <c r="Y7" s="571"/>
      <c r="Z7" s="571"/>
      <c r="AA7" s="571"/>
      <c r="AB7" s="571"/>
      <c r="AC7" s="571"/>
      <c r="AD7" s="571"/>
      <c r="AE7" s="571"/>
      <c r="AF7" s="571"/>
      <c r="AG7" s="571"/>
      <c r="AH7" s="571"/>
      <c r="AI7" s="571"/>
      <c r="AJ7" s="571"/>
      <c r="AK7" s="571"/>
      <c r="AL7" s="571"/>
      <c r="AM7" s="571"/>
      <c r="AN7" s="571"/>
      <c r="AO7" s="571"/>
      <c r="AP7" s="571"/>
      <c r="AQ7" s="571"/>
      <c r="AR7" s="572" t="s">
        <v>518</v>
      </c>
      <c r="AS7" s="568"/>
      <c r="AT7" s="569">
        <f t="shared" si="1"/>
        <v>0</v>
      </c>
      <c r="AU7" s="553"/>
      <c r="AV7" s="553"/>
      <c r="AW7" s="553"/>
      <c r="AX7" s="553"/>
      <c r="AY7" s="553"/>
    </row>
    <row r="8" ht="13.5" customHeight="1">
      <c r="A8" s="573" t="s">
        <v>519</v>
      </c>
      <c r="B8" s="574"/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575"/>
      <c r="N8" s="575"/>
      <c r="O8" s="575"/>
      <c r="P8" s="575"/>
      <c r="Q8" s="575"/>
      <c r="R8" s="575"/>
      <c r="S8" s="575"/>
      <c r="T8" s="575"/>
      <c r="U8" s="575"/>
      <c r="V8" s="575"/>
      <c r="W8" s="575"/>
      <c r="X8" s="575"/>
      <c r="Y8" s="575"/>
      <c r="Z8" s="575"/>
      <c r="AA8" s="575"/>
      <c r="AB8" s="575"/>
      <c r="AC8" s="575"/>
      <c r="AD8" s="575"/>
      <c r="AE8" s="575"/>
      <c r="AF8" s="575"/>
      <c r="AG8" s="575"/>
      <c r="AH8" s="575"/>
      <c r="AI8" s="575"/>
      <c r="AJ8" s="575"/>
      <c r="AK8" s="576">
        <v>1.0</v>
      </c>
      <c r="AL8" s="575"/>
      <c r="AM8" s="575"/>
      <c r="AN8" s="575"/>
      <c r="AO8" s="575"/>
      <c r="AP8" s="575"/>
      <c r="AQ8" s="577"/>
      <c r="AR8" s="578" t="s">
        <v>519</v>
      </c>
      <c r="AS8" s="579">
        <f t="shared" ref="AS8:AS39" si="2">SUM(B8:AQ8)</f>
        <v>1</v>
      </c>
      <c r="AT8" s="569"/>
      <c r="AU8" s="553"/>
      <c r="AV8" s="553"/>
      <c r="AW8" s="553"/>
      <c r="AX8" s="553"/>
      <c r="AY8" s="553"/>
    </row>
    <row r="9" ht="13.5" customHeight="1">
      <c r="A9" s="570" t="s">
        <v>520</v>
      </c>
      <c r="B9" s="580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581"/>
      <c r="S9" s="581"/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1"/>
      <c r="AE9" s="581"/>
      <c r="AF9" s="581"/>
      <c r="AG9" s="581"/>
      <c r="AH9" s="581"/>
      <c r="AI9" s="581"/>
      <c r="AJ9" s="581"/>
      <c r="AK9" s="582">
        <v>1.0</v>
      </c>
      <c r="AL9" s="581"/>
      <c r="AM9" s="581"/>
      <c r="AN9" s="581"/>
      <c r="AO9" s="582">
        <v>1.0</v>
      </c>
      <c r="AP9" s="581"/>
      <c r="AQ9" s="583"/>
      <c r="AR9" s="570" t="s">
        <v>520</v>
      </c>
      <c r="AS9" s="584">
        <f t="shared" si="2"/>
        <v>2</v>
      </c>
      <c r="AT9" s="553"/>
      <c r="AU9" s="553"/>
      <c r="AV9" s="553"/>
      <c r="AW9" s="553"/>
      <c r="AX9" s="553"/>
      <c r="AY9" s="553"/>
    </row>
    <row r="10" ht="13.5" customHeight="1">
      <c r="A10" s="570" t="s">
        <v>521</v>
      </c>
      <c r="B10" s="580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1"/>
      <c r="Y10" s="581"/>
      <c r="Z10" s="581"/>
      <c r="AA10" s="581"/>
      <c r="AB10" s="582">
        <v>1.0</v>
      </c>
      <c r="AC10" s="581"/>
      <c r="AD10" s="581"/>
      <c r="AE10" s="581"/>
      <c r="AF10" s="581"/>
      <c r="AG10" s="581"/>
      <c r="AH10" s="581"/>
      <c r="AI10" s="581"/>
      <c r="AJ10" s="581"/>
      <c r="AK10" s="582">
        <v>1.0</v>
      </c>
      <c r="AL10" s="582">
        <v>1.0</v>
      </c>
      <c r="AM10" s="581"/>
      <c r="AN10" s="581"/>
      <c r="AO10" s="582">
        <v>1.0</v>
      </c>
      <c r="AP10" s="581"/>
      <c r="AQ10" s="585"/>
      <c r="AR10" s="570" t="s">
        <v>521</v>
      </c>
      <c r="AS10" s="584">
        <f t="shared" si="2"/>
        <v>4</v>
      </c>
      <c r="AT10" s="553"/>
      <c r="AU10" s="553"/>
      <c r="AV10" s="553"/>
      <c r="AW10" s="553"/>
      <c r="AX10" s="553"/>
      <c r="AY10" s="553"/>
    </row>
    <row r="11" ht="13.5" customHeight="1">
      <c r="A11" s="570" t="s">
        <v>522</v>
      </c>
      <c r="B11" s="580"/>
      <c r="C11" s="581"/>
      <c r="D11" s="581"/>
      <c r="E11" s="581"/>
      <c r="F11" s="581"/>
      <c r="G11" s="581"/>
      <c r="H11" s="581"/>
      <c r="I11" s="581"/>
      <c r="J11" s="581"/>
      <c r="K11" s="581"/>
      <c r="L11" s="581"/>
      <c r="M11" s="581"/>
      <c r="N11" s="581"/>
      <c r="O11" s="581"/>
      <c r="P11" s="581"/>
      <c r="Q11" s="582">
        <v>1.0</v>
      </c>
      <c r="R11" s="581"/>
      <c r="S11" s="581"/>
      <c r="T11" s="581"/>
      <c r="U11" s="581"/>
      <c r="V11" s="581"/>
      <c r="W11" s="582">
        <v>1.0</v>
      </c>
      <c r="X11" s="582">
        <v>1.0</v>
      </c>
      <c r="Y11" s="581"/>
      <c r="Z11" s="582">
        <v>1.0</v>
      </c>
      <c r="AA11" s="581"/>
      <c r="AB11" s="582">
        <v>1.0</v>
      </c>
      <c r="AC11" s="582">
        <v>1.0</v>
      </c>
      <c r="AD11" s="582">
        <v>1.0</v>
      </c>
      <c r="AE11" s="582">
        <v>1.0</v>
      </c>
      <c r="AF11" s="582">
        <v>1.0</v>
      </c>
      <c r="AG11" s="581"/>
      <c r="AH11" s="581"/>
      <c r="AI11" s="581"/>
      <c r="AJ11" s="581"/>
      <c r="AK11" s="582">
        <v>1.0</v>
      </c>
      <c r="AL11" s="582">
        <v>1.0</v>
      </c>
      <c r="AM11" s="581"/>
      <c r="AN11" s="581"/>
      <c r="AO11" s="582">
        <v>1.0</v>
      </c>
      <c r="AP11" s="581"/>
      <c r="AQ11" s="586">
        <v>1.0</v>
      </c>
      <c r="AR11" s="570" t="s">
        <v>522</v>
      </c>
      <c r="AS11" s="584">
        <f t="shared" si="2"/>
        <v>13</v>
      </c>
      <c r="AT11" s="553"/>
      <c r="AU11" s="553"/>
      <c r="AV11" s="553"/>
      <c r="AW11" s="553"/>
      <c r="AX11" s="553"/>
      <c r="AY11" s="553"/>
    </row>
    <row r="12" ht="13.5" customHeight="1">
      <c r="A12" s="570" t="s">
        <v>523</v>
      </c>
      <c r="B12" s="580"/>
      <c r="C12" s="582">
        <v>1.0</v>
      </c>
      <c r="D12" s="581"/>
      <c r="E12" s="581"/>
      <c r="F12" s="582">
        <v>1.0</v>
      </c>
      <c r="G12" s="581"/>
      <c r="H12" s="582">
        <v>1.0</v>
      </c>
      <c r="I12" s="582">
        <v>1.0</v>
      </c>
      <c r="J12" s="582">
        <v>1.0</v>
      </c>
      <c r="K12" s="581"/>
      <c r="L12" s="582">
        <v>1.0</v>
      </c>
      <c r="M12" s="582">
        <v>1.0</v>
      </c>
      <c r="N12" s="581"/>
      <c r="O12" s="582">
        <v>1.0</v>
      </c>
      <c r="P12" s="582">
        <v>1.0</v>
      </c>
      <c r="Q12" s="582">
        <v>1.0</v>
      </c>
      <c r="R12" s="581"/>
      <c r="S12" s="581"/>
      <c r="T12" s="582">
        <v>1.0</v>
      </c>
      <c r="U12" s="581"/>
      <c r="V12" s="581"/>
      <c r="W12" s="582">
        <v>1.0</v>
      </c>
      <c r="X12" s="582">
        <v>1.0</v>
      </c>
      <c r="Y12" s="581"/>
      <c r="Z12" s="582">
        <v>1.0</v>
      </c>
      <c r="AA12" s="582">
        <v>1.0</v>
      </c>
      <c r="AB12" s="582">
        <v>1.0</v>
      </c>
      <c r="AC12" s="582">
        <v>1.0</v>
      </c>
      <c r="AD12" s="582">
        <v>1.0</v>
      </c>
      <c r="AE12" s="582">
        <v>1.0</v>
      </c>
      <c r="AF12" s="582">
        <v>1.0</v>
      </c>
      <c r="AG12" s="582">
        <v>1.0</v>
      </c>
      <c r="AH12" s="582">
        <v>1.0</v>
      </c>
      <c r="AI12" s="582">
        <v>1.0</v>
      </c>
      <c r="AJ12" s="581"/>
      <c r="AK12" s="582">
        <v>1.0</v>
      </c>
      <c r="AL12" s="582">
        <v>1.0</v>
      </c>
      <c r="AM12" s="581"/>
      <c r="AN12" s="581"/>
      <c r="AO12" s="582">
        <v>1.0</v>
      </c>
      <c r="AP12" s="582">
        <v>1.0</v>
      </c>
      <c r="AQ12" s="586">
        <v>1.0</v>
      </c>
      <c r="AR12" s="570" t="s">
        <v>523</v>
      </c>
      <c r="AS12" s="584">
        <f t="shared" si="2"/>
        <v>28</v>
      </c>
      <c r="AT12" s="553"/>
      <c r="AU12" s="553"/>
      <c r="AV12" s="553"/>
      <c r="AW12" s="553"/>
      <c r="AX12" s="553"/>
      <c r="AY12" s="553"/>
    </row>
    <row r="13" ht="13.5" customHeight="1">
      <c r="A13" s="570" t="s">
        <v>524</v>
      </c>
      <c r="B13" s="587">
        <v>1.0</v>
      </c>
      <c r="C13" s="582">
        <v>1.0</v>
      </c>
      <c r="D13" s="581"/>
      <c r="E13" s="582">
        <v>1.0</v>
      </c>
      <c r="F13" s="582">
        <v>1.0</v>
      </c>
      <c r="G13" s="581"/>
      <c r="H13" s="582">
        <v>1.0</v>
      </c>
      <c r="I13" s="582">
        <v>1.0</v>
      </c>
      <c r="J13" s="582">
        <v>1.0</v>
      </c>
      <c r="K13" s="582">
        <v>1.0</v>
      </c>
      <c r="L13" s="582">
        <v>1.0</v>
      </c>
      <c r="M13" s="582">
        <v>1.0</v>
      </c>
      <c r="N13" s="582">
        <v>1.0</v>
      </c>
      <c r="O13" s="582">
        <v>1.0</v>
      </c>
      <c r="P13" s="582">
        <v>1.0</v>
      </c>
      <c r="Q13" s="582">
        <v>1.0</v>
      </c>
      <c r="R13" s="582">
        <v>1.0</v>
      </c>
      <c r="S13" s="582">
        <v>1.0</v>
      </c>
      <c r="T13" s="582">
        <v>1.0</v>
      </c>
      <c r="U13" s="582">
        <v>1.0</v>
      </c>
      <c r="V13" s="582">
        <v>1.0</v>
      </c>
      <c r="W13" s="582">
        <v>1.0</v>
      </c>
      <c r="X13" s="582">
        <v>1.0</v>
      </c>
      <c r="Y13" s="582">
        <v>1.0</v>
      </c>
      <c r="Z13" s="582">
        <v>1.0</v>
      </c>
      <c r="AA13" s="582">
        <v>1.0</v>
      </c>
      <c r="AB13" s="582">
        <v>1.0</v>
      </c>
      <c r="AC13" s="582">
        <v>1.0</v>
      </c>
      <c r="AD13" s="582">
        <v>1.0</v>
      </c>
      <c r="AE13" s="582">
        <v>1.0</v>
      </c>
      <c r="AF13" s="582">
        <v>1.0</v>
      </c>
      <c r="AG13" s="582">
        <v>1.0</v>
      </c>
      <c r="AH13" s="582">
        <v>1.0</v>
      </c>
      <c r="AI13" s="582">
        <v>1.0</v>
      </c>
      <c r="AJ13" s="581"/>
      <c r="AK13" s="582">
        <v>1.0</v>
      </c>
      <c r="AL13" s="582">
        <v>1.0</v>
      </c>
      <c r="AM13" s="581"/>
      <c r="AN13" s="582">
        <v>1.0</v>
      </c>
      <c r="AO13" s="582">
        <v>1.0</v>
      </c>
      <c r="AP13" s="582">
        <v>1.0</v>
      </c>
      <c r="AQ13" s="586">
        <v>1.0</v>
      </c>
      <c r="AR13" s="570" t="s">
        <v>524</v>
      </c>
      <c r="AS13" s="584">
        <f t="shared" si="2"/>
        <v>38</v>
      </c>
      <c r="AT13" s="553"/>
      <c r="AU13" s="553"/>
      <c r="AV13" s="553"/>
      <c r="AW13" s="553"/>
      <c r="AX13" s="553"/>
      <c r="AY13" s="553"/>
    </row>
    <row r="14" ht="13.5" customHeight="1">
      <c r="A14" s="588" t="s">
        <v>525</v>
      </c>
      <c r="B14" s="587">
        <v>1.0</v>
      </c>
      <c r="C14" s="582">
        <v>1.0</v>
      </c>
      <c r="D14" s="581"/>
      <c r="E14" s="582">
        <v>1.0</v>
      </c>
      <c r="F14" s="582">
        <v>1.0</v>
      </c>
      <c r="G14" s="582">
        <v>1.0</v>
      </c>
      <c r="H14" s="582">
        <v>1.0</v>
      </c>
      <c r="I14" s="582">
        <v>1.0</v>
      </c>
      <c r="J14" s="582">
        <v>1.0</v>
      </c>
      <c r="K14" s="582">
        <v>1.0</v>
      </c>
      <c r="L14" s="582">
        <v>1.0</v>
      </c>
      <c r="M14" s="582">
        <v>1.0</v>
      </c>
      <c r="N14" s="582">
        <v>1.0</v>
      </c>
      <c r="O14" s="582">
        <v>1.0</v>
      </c>
      <c r="P14" s="582">
        <v>1.0</v>
      </c>
      <c r="Q14" s="582">
        <v>1.0</v>
      </c>
      <c r="R14" s="582">
        <v>1.0</v>
      </c>
      <c r="S14" s="582">
        <v>1.0</v>
      </c>
      <c r="T14" s="582">
        <v>1.0</v>
      </c>
      <c r="U14" s="582">
        <v>1.0</v>
      </c>
      <c r="V14" s="582">
        <v>1.0</v>
      </c>
      <c r="W14" s="582">
        <v>1.0</v>
      </c>
      <c r="X14" s="582">
        <v>1.0</v>
      </c>
      <c r="Y14" s="582">
        <v>1.0</v>
      </c>
      <c r="Z14" s="582">
        <v>1.0</v>
      </c>
      <c r="AA14" s="582">
        <v>1.0</v>
      </c>
      <c r="AB14" s="582">
        <v>1.0</v>
      </c>
      <c r="AC14" s="582">
        <v>1.0</v>
      </c>
      <c r="AD14" s="582">
        <v>1.0</v>
      </c>
      <c r="AE14" s="582">
        <v>1.0</v>
      </c>
      <c r="AF14" s="582">
        <v>1.0</v>
      </c>
      <c r="AG14" s="582">
        <v>1.0</v>
      </c>
      <c r="AH14" s="582">
        <v>1.0</v>
      </c>
      <c r="AI14" s="582">
        <v>1.0</v>
      </c>
      <c r="AJ14" s="581"/>
      <c r="AK14" s="582">
        <v>1.0</v>
      </c>
      <c r="AL14" s="582">
        <v>1.0</v>
      </c>
      <c r="AM14" s="581"/>
      <c r="AN14" s="582">
        <v>1.0</v>
      </c>
      <c r="AO14" s="582">
        <v>1.0</v>
      </c>
      <c r="AP14" s="582">
        <v>1.0</v>
      </c>
      <c r="AQ14" s="586">
        <v>1.0</v>
      </c>
      <c r="AR14" s="588" t="s">
        <v>525</v>
      </c>
      <c r="AS14" s="589">
        <f t="shared" si="2"/>
        <v>39</v>
      </c>
      <c r="AT14" s="553"/>
      <c r="AU14" s="553"/>
      <c r="AV14" s="553"/>
      <c r="AW14" s="553"/>
      <c r="AX14" s="553"/>
      <c r="AY14" s="553"/>
    </row>
    <row r="15" ht="13.5" customHeight="1">
      <c r="A15" s="588" t="s">
        <v>526</v>
      </c>
      <c r="B15" s="587">
        <v>1.0</v>
      </c>
      <c r="C15" s="582">
        <v>1.0</v>
      </c>
      <c r="D15" s="581"/>
      <c r="E15" s="582">
        <v>1.0</v>
      </c>
      <c r="F15" s="582">
        <v>1.0</v>
      </c>
      <c r="G15" s="582">
        <v>1.0</v>
      </c>
      <c r="H15" s="582">
        <v>1.0</v>
      </c>
      <c r="I15" s="582">
        <v>1.0</v>
      </c>
      <c r="J15" s="582">
        <v>1.0</v>
      </c>
      <c r="K15" s="582">
        <v>1.0</v>
      </c>
      <c r="L15" s="582">
        <v>1.0</v>
      </c>
      <c r="M15" s="582">
        <v>1.0</v>
      </c>
      <c r="N15" s="582">
        <v>1.0</v>
      </c>
      <c r="O15" s="582">
        <v>1.0</v>
      </c>
      <c r="P15" s="582">
        <v>1.0</v>
      </c>
      <c r="Q15" s="582">
        <v>1.0</v>
      </c>
      <c r="R15" s="582">
        <v>1.0</v>
      </c>
      <c r="S15" s="582">
        <v>1.0</v>
      </c>
      <c r="T15" s="582">
        <v>1.0</v>
      </c>
      <c r="U15" s="582">
        <v>1.0</v>
      </c>
      <c r="V15" s="582">
        <v>1.0</v>
      </c>
      <c r="W15" s="582">
        <v>1.0</v>
      </c>
      <c r="X15" s="582">
        <v>1.0</v>
      </c>
      <c r="Y15" s="582">
        <v>1.0</v>
      </c>
      <c r="Z15" s="582">
        <v>1.0</v>
      </c>
      <c r="AA15" s="582">
        <v>1.0</v>
      </c>
      <c r="AB15" s="582">
        <v>1.0</v>
      </c>
      <c r="AC15" s="582">
        <v>1.0</v>
      </c>
      <c r="AD15" s="582">
        <v>1.0</v>
      </c>
      <c r="AE15" s="582">
        <v>1.0</v>
      </c>
      <c r="AF15" s="582">
        <v>1.0</v>
      </c>
      <c r="AG15" s="582">
        <v>1.0</v>
      </c>
      <c r="AH15" s="582">
        <v>1.0</v>
      </c>
      <c r="AI15" s="582">
        <v>1.0</v>
      </c>
      <c r="AJ15" s="582">
        <v>1.0</v>
      </c>
      <c r="AK15" s="582">
        <v>1.0</v>
      </c>
      <c r="AL15" s="582">
        <v>1.0</v>
      </c>
      <c r="AM15" s="581"/>
      <c r="AN15" s="582">
        <v>1.0</v>
      </c>
      <c r="AO15" s="582">
        <v>1.0</v>
      </c>
      <c r="AP15" s="582">
        <v>1.0</v>
      </c>
      <c r="AQ15" s="586">
        <v>1.0</v>
      </c>
      <c r="AR15" s="588" t="s">
        <v>526</v>
      </c>
      <c r="AS15" s="589">
        <f t="shared" si="2"/>
        <v>40</v>
      </c>
      <c r="AT15" s="553"/>
      <c r="AU15" s="553"/>
      <c r="AV15" s="553"/>
      <c r="AW15" s="553"/>
      <c r="AX15" s="553"/>
      <c r="AY15" s="553"/>
    </row>
    <row r="16" ht="13.5" customHeight="1">
      <c r="A16" s="588" t="s">
        <v>527</v>
      </c>
      <c r="B16" s="587">
        <v>1.0</v>
      </c>
      <c r="C16" s="582">
        <v>1.0</v>
      </c>
      <c r="D16" s="581"/>
      <c r="E16" s="582">
        <v>1.0</v>
      </c>
      <c r="F16" s="582">
        <v>1.0</v>
      </c>
      <c r="G16" s="582">
        <v>1.0</v>
      </c>
      <c r="H16" s="582">
        <v>1.0</v>
      </c>
      <c r="I16" s="582">
        <v>1.0</v>
      </c>
      <c r="J16" s="582">
        <v>1.0</v>
      </c>
      <c r="K16" s="582">
        <v>1.0</v>
      </c>
      <c r="L16" s="582">
        <v>1.0</v>
      </c>
      <c r="M16" s="582">
        <v>1.0</v>
      </c>
      <c r="N16" s="582">
        <v>1.0</v>
      </c>
      <c r="O16" s="582">
        <v>1.0</v>
      </c>
      <c r="P16" s="582">
        <v>1.0</v>
      </c>
      <c r="Q16" s="582">
        <v>1.0</v>
      </c>
      <c r="R16" s="582">
        <v>1.0</v>
      </c>
      <c r="S16" s="582">
        <v>1.0</v>
      </c>
      <c r="T16" s="582">
        <v>1.0</v>
      </c>
      <c r="U16" s="582">
        <v>1.0</v>
      </c>
      <c r="V16" s="582">
        <v>1.0</v>
      </c>
      <c r="W16" s="582">
        <v>1.0</v>
      </c>
      <c r="X16" s="582">
        <v>1.0</v>
      </c>
      <c r="Y16" s="582">
        <v>1.0</v>
      </c>
      <c r="Z16" s="582">
        <v>1.0</v>
      </c>
      <c r="AA16" s="582">
        <v>1.0</v>
      </c>
      <c r="AB16" s="582">
        <v>1.0</v>
      </c>
      <c r="AC16" s="582">
        <v>1.0</v>
      </c>
      <c r="AD16" s="582">
        <v>1.0</v>
      </c>
      <c r="AE16" s="582">
        <v>1.0</v>
      </c>
      <c r="AF16" s="582">
        <v>1.0</v>
      </c>
      <c r="AG16" s="582">
        <v>1.0</v>
      </c>
      <c r="AH16" s="582">
        <v>1.0</v>
      </c>
      <c r="AI16" s="582">
        <v>1.0</v>
      </c>
      <c r="AJ16" s="582">
        <v>1.0</v>
      </c>
      <c r="AK16" s="582">
        <v>1.0</v>
      </c>
      <c r="AL16" s="582">
        <v>1.0</v>
      </c>
      <c r="AM16" s="581"/>
      <c r="AN16" s="582">
        <v>1.0</v>
      </c>
      <c r="AO16" s="582">
        <v>1.0</v>
      </c>
      <c r="AP16" s="582">
        <v>1.0</v>
      </c>
      <c r="AQ16" s="586">
        <v>1.0</v>
      </c>
      <c r="AR16" s="588" t="s">
        <v>527</v>
      </c>
      <c r="AS16" s="589">
        <f t="shared" si="2"/>
        <v>40</v>
      </c>
      <c r="AT16" s="553"/>
      <c r="AU16" s="553"/>
      <c r="AV16" s="553"/>
      <c r="AW16" s="553"/>
      <c r="AX16" s="553"/>
      <c r="AY16" s="553"/>
    </row>
    <row r="17" ht="13.5" customHeight="1">
      <c r="A17" s="588" t="s">
        <v>528</v>
      </c>
      <c r="B17" s="587">
        <v>1.0</v>
      </c>
      <c r="C17" s="582">
        <v>1.0</v>
      </c>
      <c r="D17" s="581"/>
      <c r="E17" s="582">
        <v>1.0</v>
      </c>
      <c r="F17" s="582">
        <v>1.0</v>
      </c>
      <c r="G17" s="582">
        <v>1.0</v>
      </c>
      <c r="H17" s="582">
        <v>1.0</v>
      </c>
      <c r="I17" s="582">
        <v>1.0</v>
      </c>
      <c r="J17" s="582">
        <v>1.0</v>
      </c>
      <c r="K17" s="582">
        <v>1.0</v>
      </c>
      <c r="L17" s="582">
        <v>1.0</v>
      </c>
      <c r="M17" s="582">
        <v>1.0</v>
      </c>
      <c r="N17" s="582">
        <v>1.0</v>
      </c>
      <c r="O17" s="582">
        <v>1.0</v>
      </c>
      <c r="P17" s="582">
        <v>1.0</v>
      </c>
      <c r="Q17" s="582">
        <v>1.0</v>
      </c>
      <c r="R17" s="582">
        <v>1.0</v>
      </c>
      <c r="S17" s="582">
        <v>1.0</v>
      </c>
      <c r="T17" s="582">
        <v>1.0</v>
      </c>
      <c r="U17" s="582">
        <v>1.0</v>
      </c>
      <c r="V17" s="582">
        <v>1.0</v>
      </c>
      <c r="W17" s="582">
        <v>1.0</v>
      </c>
      <c r="X17" s="582">
        <v>1.0</v>
      </c>
      <c r="Y17" s="582">
        <v>1.0</v>
      </c>
      <c r="Z17" s="582">
        <v>1.0</v>
      </c>
      <c r="AA17" s="582">
        <v>1.0</v>
      </c>
      <c r="AB17" s="582">
        <v>1.0</v>
      </c>
      <c r="AC17" s="582">
        <v>1.0</v>
      </c>
      <c r="AD17" s="582">
        <v>1.0</v>
      </c>
      <c r="AE17" s="582">
        <v>1.0</v>
      </c>
      <c r="AF17" s="582">
        <v>1.0</v>
      </c>
      <c r="AG17" s="582">
        <v>1.0</v>
      </c>
      <c r="AH17" s="582">
        <v>1.0</v>
      </c>
      <c r="AI17" s="582">
        <v>1.0</v>
      </c>
      <c r="AJ17" s="582">
        <v>1.0</v>
      </c>
      <c r="AK17" s="582">
        <v>1.0</v>
      </c>
      <c r="AL17" s="582">
        <v>1.0</v>
      </c>
      <c r="AM17" s="581"/>
      <c r="AN17" s="582">
        <v>1.0</v>
      </c>
      <c r="AO17" s="582">
        <v>1.0</v>
      </c>
      <c r="AP17" s="582">
        <v>1.0</v>
      </c>
      <c r="AQ17" s="586">
        <v>1.0</v>
      </c>
      <c r="AR17" s="588" t="s">
        <v>528</v>
      </c>
      <c r="AS17" s="589">
        <f t="shared" si="2"/>
        <v>40</v>
      </c>
      <c r="AT17" s="553"/>
      <c r="AU17" s="553"/>
      <c r="AV17" s="553"/>
      <c r="AW17" s="553"/>
      <c r="AX17" s="553"/>
      <c r="AY17" s="553"/>
    </row>
    <row r="18" ht="13.5" customHeight="1">
      <c r="A18" s="588" t="s">
        <v>529</v>
      </c>
      <c r="B18" s="587">
        <v>1.0</v>
      </c>
      <c r="C18" s="582">
        <v>1.0</v>
      </c>
      <c r="D18" s="581"/>
      <c r="E18" s="582">
        <v>1.0</v>
      </c>
      <c r="F18" s="582">
        <v>1.0</v>
      </c>
      <c r="G18" s="582">
        <v>1.0</v>
      </c>
      <c r="H18" s="582">
        <v>1.0</v>
      </c>
      <c r="I18" s="582">
        <v>1.0</v>
      </c>
      <c r="J18" s="582">
        <v>1.0</v>
      </c>
      <c r="K18" s="582">
        <v>1.0</v>
      </c>
      <c r="L18" s="582">
        <v>1.0</v>
      </c>
      <c r="M18" s="582">
        <v>1.0</v>
      </c>
      <c r="N18" s="582">
        <v>1.0</v>
      </c>
      <c r="O18" s="582">
        <v>1.0</v>
      </c>
      <c r="P18" s="582">
        <v>1.0</v>
      </c>
      <c r="Q18" s="582">
        <v>1.0</v>
      </c>
      <c r="R18" s="582">
        <v>1.0</v>
      </c>
      <c r="S18" s="582">
        <v>1.0</v>
      </c>
      <c r="T18" s="582">
        <v>1.0</v>
      </c>
      <c r="U18" s="582">
        <v>1.0</v>
      </c>
      <c r="V18" s="582">
        <v>1.0</v>
      </c>
      <c r="W18" s="582">
        <v>1.0</v>
      </c>
      <c r="X18" s="582">
        <v>1.0</v>
      </c>
      <c r="Y18" s="582">
        <v>1.0</v>
      </c>
      <c r="Z18" s="582">
        <v>1.0</v>
      </c>
      <c r="AA18" s="582">
        <v>1.0</v>
      </c>
      <c r="AB18" s="582">
        <v>1.0</v>
      </c>
      <c r="AC18" s="582">
        <v>1.0</v>
      </c>
      <c r="AD18" s="582">
        <v>1.0</v>
      </c>
      <c r="AE18" s="582">
        <v>1.0</v>
      </c>
      <c r="AF18" s="582">
        <v>1.0</v>
      </c>
      <c r="AG18" s="582">
        <v>1.0</v>
      </c>
      <c r="AH18" s="582">
        <v>1.0</v>
      </c>
      <c r="AI18" s="582">
        <v>1.0</v>
      </c>
      <c r="AJ18" s="582">
        <v>1.0</v>
      </c>
      <c r="AK18" s="582">
        <v>1.0</v>
      </c>
      <c r="AL18" s="582">
        <v>1.0</v>
      </c>
      <c r="AM18" s="581"/>
      <c r="AN18" s="582">
        <v>1.0</v>
      </c>
      <c r="AO18" s="582">
        <v>1.0</v>
      </c>
      <c r="AP18" s="582">
        <v>1.0</v>
      </c>
      <c r="AQ18" s="586">
        <v>1.0</v>
      </c>
      <c r="AR18" s="588" t="s">
        <v>529</v>
      </c>
      <c r="AS18" s="589">
        <f t="shared" si="2"/>
        <v>40</v>
      </c>
      <c r="AT18" s="553"/>
      <c r="AU18" s="553"/>
      <c r="AV18" s="553"/>
      <c r="AW18" s="553"/>
      <c r="AX18" s="553"/>
      <c r="AY18" s="553"/>
    </row>
    <row r="19" ht="13.5" customHeight="1">
      <c r="A19" s="570" t="s">
        <v>530</v>
      </c>
      <c r="B19" s="587">
        <v>1.0</v>
      </c>
      <c r="C19" s="582">
        <v>1.0</v>
      </c>
      <c r="D19" s="581"/>
      <c r="E19" s="582">
        <v>1.0</v>
      </c>
      <c r="F19" s="582">
        <v>1.0</v>
      </c>
      <c r="G19" s="582">
        <v>1.0</v>
      </c>
      <c r="H19" s="581"/>
      <c r="I19" s="582">
        <v>1.0</v>
      </c>
      <c r="J19" s="582">
        <v>1.0</v>
      </c>
      <c r="K19" s="582">
        <v>1.0</v>
      </c>
      <c r="L19" s="582">
        <v>1.0</v>
      </c>
      <c r="M19" s="582">
        <v>1.0</v>
      </c>
      <c r="N19" s="582">
        <v>1.0</v>
      </c>
      <c r="O19" s="582">
        <v>1.0</v>
      </c>
      <c r="P19" s="582">
        <v>1.0</v>
      </c>
      <c r="Q19" s="582">
        <v>1.0</v>
      </c>
      <c r="R19" s="582">
        <v>1.0</v>
      </c>
      <c r="S19" s="582">
        <v>1.0</v>
      </c>
      <c r="T19" s="582">
        <v>1.0</v>
      </c>
      <c r="U19" s="582">
        <v>1.0</v>
      </c>
      <c r="V19" s="582">
        <v>1.0</v>
      </c>
      <c r="W19" s="582">
        <v>1.0</v>
      </c>
      <c r="X19" s="582">
        <v>1.0</v>
      </c>
      <c r="Y19" s="582">
        <v>1.0</v>
      </c>
      <c r="Z19" s="582">
        <v>1.0</v>
      </c>
      <c r="AA19" s="582">
        <v>1.0</v>
      </c>
      <c r="AB19" s="581"/>
      <c r="AC19" s="581"/>
      <c r="AD19" s="581"/>
      <c r="AE19" s="582">
        <v>1.0</v>
      </c>
      <c r="AF19" s="582">
        <v>1.0</v>
      </c>
      <c r="AG19" s="582">
        <v>1.0</v>
      </c>
      <c r="AH19" s="582">
        <v>1.0</v>
      </c>
      <c r="AI19" s="582">
        <v>1.0</v>
      </c>
      <c r="AJ19" s="582">
        <v>1.0</v>
      </c>
      <c r="AK19" s="582">
        <v>1.0</v>
      </c>
      <c r="AL19" s="582">
        <v>1.0</v>
      </c>
      <c r="AM19" s="581"/>
      <c r="AN19" s="582">
        <v>1.0</v>
      </c>
      <c r="AO19" s="582">
        <v>1.0</v>
      </c>
      <c r="AP19" s="582">
        <v>1.0</v>
      </c>
      <c r="AQ19" s="586">
        <v>1.0</v>
      </c>
      <c r="AR19" s="570" t="s">
        <v>530</v>
      </c>
      <c r="AS19" s="584">
        <f t="shared" si="2"/>
        <v>36</v>
      </c>
      <c r="AT19" s="553"/>
      <c r="AU19" s="553"/>
      <c r="AV19" s="553"/>
      <c r="AW19" s="553"/>
      <c r="AX19" s="553"/>
      <c r="AY19" s="553"/>
    </row>
    <row r="20" ht="13.5" customHeight="1">
      <c r="A20" s="570" t="s">
        <v>531</v>
      </c>
      <c r="B20" s="587">
        <v>1.0</v>
      </c>
      <c r="C20" s="581"/>
      <c r="D20" s="581"/>
      <c r="E20" s="582">
        <v>1.0</v>
      </c>
      <c r="F20" s="582">
        <v>1.0</v>
      </c>
      <c r="G20" s="582">
        <v>1.0</v>
      </c>
      <c r="H20" s="581"/>
      <c r="I20" s="582">
        <v>1.0</v>
      </c>
      <c r="J20" s="582">
        <v>1.0</v>
      </c>
      <c r="K20" s="582">
        <v>1.0</v>
      </c>
      <c r="L20" s="582">
        <v>1.0</v>
      </c>
      <c r="M20" s="581"/>
      <c r="N20" s="582">
        <v>1.0</v>
      </c>
      <c r="O20" s="582">
        <v>1.0</v>
      </c>
      <c r="P20" s="581"/>
      <c r="Q20" s="581"/>
      <c r="R20" s="582">
        <v>1.0</v>
      </c>
      <c r="S20" s="582">
        <v>1.0</v>
      </c>
      <c r="T20" s="581"/>
      <c r="U20" s="582">
        <v>1.0</v>
      </c>
      <c r="V20" s="582">
        <v>1.0</v>
      </c>
      <c r="W20" s="581"/>
      <c r="X20" s="582">
        <v>1.0</v>
      </c>
      <c r="Y20" s="582">
        <v>1.0</v>
      </c>
      <c r="Z20" s="581"/>
      <c r="AA20" s="582">
        <v>1.0</v>
      </c>
      <c r="AB20" s="581"/>
      <c r="AC20" s="581"/>
      <c r="AD20" s="581"/>
      <c r="AE20" s="581"/>
      <c r="AF20" s="581"/>
      <c r="AG20" s="581"/>
      <c r="AH20" s="581"/>
      <c r="AI20" s="581"/>
      <c r="AJ20" s="582">
        <v>1.0</v>
      </c>
      <c r="AK20" s="581"/>
      <c r="AL20" s="582">
        <v>1.0</v>
      </c>
      <c r="AM20" s="581"/>
      <c r="AN20" s="582">
        <v>1.0</v>
      </c>
      <c r="AO20" s="582">
        <v>1.0</v>
      </c>
      <c r="AP20" s="581"/>
      <c r="AQ20" s="586">
        <v>1.0</v>
      </c>
      <c r="AR20" s="570" t="s">
        <v>531</v>
      </c>
      <c r="AS20" s="584">
        <f t="shared" si="2"/>
        <v>22</v>
      </c>
      <c r="AT20" s="553"/>
      <c r="AU20" s="553"/>
      <c r="AV20" s="553"/>
      <c r="AW20" s="553"/>
      <c r="AX20" s="553"/>
      <c r="AY20" s="553"/>
    </row>
    <row r="21" ht="13.5" customHeight="1">
      <c r="A21" s="570" t="s">
        <v>532</v>
      </c>
      <c r="B21" s="587">
        <v>1.0</v>
      </c>
      <c r="C21" s="581"/>
      <c r="D21" s="581"/>
      <c r="E21" s="582">
        <v>1.0</v>
      </c>
      <c r="F21" s="581"/>
      <c r="G21" s="582">
        <v>1.0</v>
      </c>
      <c r="H21" s="581"/>
      <c r="I21" s="581"/>
      <c r="J21" s="581"/>
      <c r="K21" s="582">
        <v>1.0</v>
      </c>
      <c r="L21" s="581"/>
      <c r="M21" s="581"/>
      <c r="N21" s="582">
        <v>1.0</v>
      </c>
      <c r="O21" s="581"/>
      <c r="P21" s="581"/>
      <c r="Q21" s="581"/>
      <c r="R21" s="582">
        <v>1.0</v>
      </c>
      <c r="S21" s="582">
        <v>1.0</v>
      </c>
      <c r="T21" s="581"/>
      <c r="U21" s="581"/>
      <c r="V21" s="581"/>
      <c r="W21" s="581"/>
      <c r="X21" s="581"/>
      <c r="Y21" s="581"/>
      <c r="Z21" s="581"/>
      <c r="AA21" s="581"/>
      <c r="AB21" s="581"/>
      <c r="AC21" s="581"/>
      <c r="AD21" s="581"/>
      <c r="AE21" s="581"/>
      <c r="AF21" s="581"/>
      <c r="AG21" s="581"/>
      <c r="AH21" s="581"/>
      <c r="AI21" s="581"/>
      <c r="AJ21" s="581"/>
      <c r="AK21" s="581"/>
      <c r="AL21" s="582">
        <v>1.0</v>
      </c>
      <c r="AM21" s="581"/>
      <c r="AN21" s="582">
        <v>1.0</v>
      </c>
      <c r="AO21" s="581"/>
      <c r="AP21" s="581"/>
      <c r="AQ21" s="586">
        <v>1.0</v>
      </c>
      <c r="AR21" s="570" t="s">
        <v>532</v>
      </c>
      <c r="AS21" s="584">
        <f t="shared" si="2"/>
        <v>10</v>
      </c>
      <c r="AT21" s="553"/>
      <c r="AU21" s="553"/>
      <c r="AV21" s="553"/>
      <c r="AW21" s="553"/>
      <c r="AX21" s="553"/>
      <c r="AY21" s="553"/>
    </row>
    <row r="22" ht="13.5" customHeight="1">
      <c r="A22" s="570" t="s">
        <v>533</v>
      </c>
      <c r="B22" s="580"/>
      <c r="C22" s="581"/>
      <c r="D22" s="581"/>
      <c r="E22" s="581"/>
      <c r="F22" s="581"/>
      <c r="G22" s="581"/>
      <c r="H22" s="581"/>
      <c r="I22" s="581"/>
      <c r="J22" s="581"/>
      <c r="K22" s="581"/>
      <c r="L22" s="581"/>
      <c r="M22" s="581"/>
      <c r="N22" s="581"/>
      <c r="O22" s="581"/>
      <c r="P22" s="581"/>
      <c r="Q22" s="581"/>
      <c r="R22" s="581"/>
      <c r="S22" s="581"/>
      <c r="T22" s="581"/>
      <c r="U22" s="581"/>
      <c r="V22" s="581"/>
      <c r="W22" s="581"/>
      <c r="X22" s="581"/>
      <c r="Y22" s="581"/>
      <c r="Z22" s="581"/>
      <c r="AA22" s="581"/>
      <c r="AB22" s="581"/>
      <c r="AC22" s="581"/>
      <c r="AD22" s="581"/>
      <c r="AE22" s="581"/>
      <c r="AF22" s="581"/>
      <c r="AG22" s="581"/>
      <c r="AH22" s="581"/>
      <c r="AI22" s="581"/>
      <c r="AJ22" s="581"/>
      <c r="AK22" s="581"/>
      <c r="AL22" s="581"/>
      <c r="AM22" s="581"/>
      <c r="AN22" s="581"/>
      <c r="AO22" s="581"/>
      <c r="AP22" s="581"/>
      <c r="AQ22" s="585"/>
      <c r="AR22" s="570" t="s">
        <v>533</v>
      </c>
      <c r="AS22" s="584">
        <f t="shared" si="2"/>
        <v>0</v>
      </c>
      <c r="AT22" s="553"/>
      <c r="AU22" s="553"/>
      <c r="AV22" s="553"/>
      <c r="AW22" s="553"/>
      <c r="AX22" s="553"/>
      <c r="AY22" s="553"/>
    </row>
    <row r="23" ht="13.5" customHeight="1">
      <c r="A23" s="570" t="s">
        <v>534</v>
      </c>
      <c r="B23" s="580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1"/>
      <c r="P23" s="581"/>
      <c r="Q23" s="581"/>
      <c r="R23" s="581"/>
      <c r="S23" s="581"/>
      <c r="T23" s="581"/>
      <c r="U23" s="581"/>
      <c r="V23" s="581"/>
      <c r="W23" s="581"/>
      <c r="X23" s="581"/>
      <c r="Y23" s="581"/>
      <c r="Z23" s="581"/>
      <c r="AA23" s="581"/>
      <c r="AB23" s="581"/>
      <c r="AC23" s="581"/>
      <c r="AD23" s="581"/>
      <c r="AE23" s="581"/>
      <c r="AF23" s="581"/>
      <c r="AG23" s="581"/>
      <c r="AH23" s="581"/>
      <c r="AI23" s="581"/>
      <c r="AJ23" s="581"/>
      <c r="AK23" s="581"/>
      <c r="AL23" s="581"/>
      <c r="AM23" s="581"/>
      <c r="AN23" s="581"/>
      <c r="AO23" s="581"/>
      <c r="AP23" s="581"/>
      <c r="AQ23" s="585"/>
      <c r="AR23" s="570" t="s">
        <v>534</v>
      </c>
      <c r="AS23" s="584">
        <f t="shared" si="2"/>
        <v>0</v>
      </c>
      <c r="AT23" s="553"/>
      <c r="AU23" s="553"/>
      <c r="AV23" s="553"/>
      <c r="AW23" s="553"/>
      <c r="AX23" s="553"/>
      <c r="AY23" s="553"/>
    </row>
    <row r="24" ht="13.5" customHeight="1">
      <c r="A24" s="570" t="s">
        <v>535</v>
      </c>
      <c r="B24" s="580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1"/>
      <c r="P24" s="581"/>
      <c r="Q24" s="581"/>
      <c r="R24" s="581"/>
      <c r="S24" s="581"/>
      <c r="T24" s="581"/>
      <c r="U24" s="581"/>
      <c r="V24" s="581"/>
      <c r="W24" s="581"/>
      <c r="X24" s="581"/>
      <c r="Y24" s="581"/>
      <c r="Z24" s="581"/>
      <c r="AA24" s="581"/>
      <c r="AB24" s="581"/>
      <c r="AC24" s="581"/>
      <c r="AD24" s="581"/>
      <c r="AE24" s="581"/>
      <c r="AF24" s="581"/>
      <c r="AG24" s="581"/>
      <c r="AH24" s="581"/>
      <c r="AI24" s="581"/>
      <c r="AJ24" s="581"/>
      <c r="AK24" s="581"/>
      <c r="AL24" s="581"/>
      <c r="AM24" s="581"/>
      <c r="AN24" s="581"/>
      <c r="AO24" s="581"/>
      <c r="AP24" s="581"/>
      <c r="AQ24" s="585"/>
      <c r="AR24" s="570" t="s">
        <v>535</v>
      </c>
      <c r="AS24" s="584">
        <f t="shared" si="2"/>
        <v>0</v>
      </c>
      <c r="AT24" s="553"/>
      <c r="AU24" s="553"/>
      <c r="AV24" s="553"/>
      <c r="AW24" s="553"/>
      <c r="AX24" s="553"/>
      <c r="AY24" s="553"/>
    </row>
    <row r="25" ht="13.5" customHeight="1">
      <c r="A25" s="570" t="s">
        <v>536</v>
      </c>
      <c r="B25" s="580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81"/>
      <c r="AB25" s="581"/>
      <c r="AC25" s="581"/>
      <c r="AD25" s="581"/>
      <c r="AE25" s="581"/>
      <c r="AF25" s="581"/>
      <c r="AG25" s="581"/>
      <c r="AH25" s="581"/>
      <c r="AI25" s="581"/>
      <c r="AJ25" s="581"/>
      <c r="AK25" s="581"/>
      <c r="AL25" s="581"/>
      <c r="AM25" s="581"/>
      <c r="AN25" s="581"/>
      <c r="AO25" s="581"/>
      <c r="AP25" s="581"/>
      <c r="AQ25" s="585"/>
      <c r="AR25" s="570" t="s">
        <v>536</v>
      </c>
      <c r="AS25" s="584">
        <f t="shared" si="2"/>
        <v>0</v>
      </c>
      <c r="AT25" s="553"/>
      <c r="AU25" s="553"/>
      <c r="AV25" s="553"/>
      <c r="AW25" s="553"/>
      <c r="AX25" s="553"/>
      <c r="AY25" s="553"/>
    </row>
    <row r="26" ht="13.5" customHeight="1">
      <c r="A26" s="570" t="s">
        <v>537</v>
      </c>
      <c r="B26" s="580"/>
      <c r="C26" s="581"/>
      <c r="D26" s="581"/>
      <c r="E26" s="581"/>
      <c r="F26" s="581"/>
      <c r="G26" s="581"/>
      <c r="H26" s="581"/>
      <c r="I26" s="581"/>
      <c r="J26" s="581"/>
      <c r="K26" s="581"/>
      <c r="L26" s="581"/>
      <c r="M26" s="581"/>
      <c r="N26" s="581"/>
      <c r="O26" s="581"/>
      <c r="P26" s="581"/>
      <c r="Q26" s="581"/>
      <c r="R26" s="581"/>
      <c r="S26" s="581"/>
      <c r="T26" s="581"/>
      <c r="U26" s="581"/>
      <c r="V26" s="581"/>
      <c r="W26" s="581"/>
      <c r="X26" s="581"/>
      <c r="Y26" s="581"/>
      <c r="Z26" s="581"/>
      <c r="AA26" s="581"/>
      <c r="AB26" s="581"/>
      <c r="AC26" s="581"/>
      <c r="AD26" s="581"/>
      <c r="AE26" s="581"/>
      <c r="AF26" s="581"/>
      <c r="AG26" s="581"/>
      <c r="AH26" s="581"/>
      <c r="AI26" s="581"/>
      <c r="AJ26" s="581"/>
      <c r="AK26" s="581"/>
      <c r="AL26" s="581"/>
      <c r="AM26" s="581"/>
      <c r="AN26" s="581"/>
      <c r="AO26" s="581"/>
      <c r="AP26" s="581"/>
      <c r="AQ26" s="585"/>
      <c r="AR26" s="570" t="s">
        <v>537</v>
      </c>
      <c r="AS26" s="584">
        <f t="shared" si="2"/>
        <v>0</v>
      </c>
      <c r="AT26" s="553"/>
      <c r="AU26" s="553"/>
      <c r="AV26" s="553"/>
      <c r="AW26" s="553"/>
      <c r="AX26" s="553"/>
      <c r="AY26" s="553"/>
    </row>
    <row r="27" ht="13.5" customHeight="1">
      <c r="A27" s="570" t="s">
        <v>538</v>
      </c>
      <c r="B27" s="580"/>
      <c r="C27" s="581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1"/>
      <c r="P27" s="581"/>
      <c r="Q27" s="581"/>
      <c r="R27" s="581"/>
      <c r="S27" s="581"/>
      <c r="T27" s="581"/>
      <c r="U27" s="581"/>
      <c r="V27" s="581"/>
      <c r="W27" s="581"/>
      <c r="X27" s="581"/>
      <c r="Y27" s="581"/>
      <c r="Z27" s="581"/>
      <c r="AA27" s="581"/>
      <c r="AB27" s="581"/>
      <c r="AC27" s="581"/>
      <c r="AD27" s="581"/>
      <c r="AE27" s="581"/>
      <c r="AF27" s="581"/>
      <c r="AG27" s="581"/>
      <c r="AH27" s="581"/>
      <c r="AI27" s="581"/>
      <c r="AJ27" s="581"/>
      <c r="AK27" s="581"/>
      <c r="AL27" s="581"/>
      <c r="AM27" s="581"/>
      <c r="AN27" s="581"/>
      <c r="AO27" s="581"/>
      <c r="AP27" s="581"/>
      <c r="AQ27" s="585"/>
      <c r="AR27" s="570" t="s">
        <v>538</v>
      </c>
      <c r="AS27" s="584">
        <f t="shared" si="2"/>
        <v>0</v>
      </c>
      <c r="AT27" s="553"/>
      <c r="AU27" s="553"/>
      <c r="AV27" s="553"/>
      <c r="AW27" s="553"/>
      <c r="AX27" s="553"/>
      <c r="AY27" s="553"/>
    </row>
    <row r="28" ht="13.5" customHeight="1">
      <c r="A28" s="570" t="s">
        <v>539</v>
      </c>
      <c r="B28" s="580"/>
      <c r="C28" s="581"/>
      <c r="D28" s="582">
        <v>1.0</v>
      </c>
      <c r="E28" s="581"/>
      <c r="F28" s="581"/>
      <c r="G28" s="581"/>
      <c r="H28" s="581"/>
      <c r="I28" s="581"/>
      <c r="J28" s="581"/>
      <c r="K28" s="581"/>
      <c r="L28" s="581"/>
      <c r="M28" s="581"/>
      <c r="N28" s="581"/>
      <c r="O28" s="581"/>
      <c r="P28" s="581"/>
      <c r="Q28" s="581"/>
      <c r="R28" s="581"/>
      <c r="S28" s="581"/>
      <c r="T28" s="581"/>
      <c r="U28" s="581"/>
      <c r="V28" s="581"/>
      <c r="W28" s="581"/>
      <c r="X28" s="581"/>
      <c r="Y28" s="581"/>
      <c r="Z28" s="581"/>
      <c r="AA28" s="581"/>
      <c r="AB28" s="582">
        <v>1.0</v>
      </c>
      <c r="AC28" s="582">
        <v>1.0</v>
      </c>
      <c r="AD28" s="581"/>
      <c r="AE28" s="581"/>
      <c r="AF28" s="581"/>
      <c r="AG28" s="581"/>
      <c r="AH28" s="581"/>
      <c r="AI28" s="581"/>
      <c r="AJ28" s="581"/>
      <c r="AK28" s="581"/>
      <c r="AL28" s="581"/>
      <c r="AM28" s="582">
        <v>1.0</v>
      </c>
      <c r="AN28" s="581"/>
      <c r="AO28" s="581"/>
      <c r="AP28" s="581"/>
      <c r="AQ28" s="585"/>
      <c r="AR28" s="570" t="s">
        <v>539</v>
      </c>
      <c r="AS28" s="584">
        <f t="shared" si="2"/>
        <v>4</v>
      </c>
      <c r="AT28" s="553"/>
      <c r="AU28" s="553"/>
      <c r="AV28" s="553"/>
      <c r="AW28" s="553"/>
      <c r="AX28" s="553"/>
      <c r="AY28" s="553" t="s">
        <v>540</v>
      </c>
    </row>
    <row r="29" ht="13.5" customHeight="1">
      <c r="A29" s="570" t="s">
        <v>541</v>
      </c>
      <c r="B29" s="580"/>
      <c r="C29" s="582">
        <v>1.0</v>
      </c>
      <c r="D29" s="582">
        <v>1.0</v>
      </c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1"/>
      <c r="P29" s="581"/>
      <c r="Q29" s="581"/>
      <c r="R29" s="581"/>
      <c r="S29" s="581"/>
      <c r="T29" s="581"/>
      <c r="U29" s="581"/>
      <c r="V29" s="581"/>
      <c r="W29" s="581"/>
      <c r="X29" s="582">
        <v>1.0</v>
      </c>
      <c r="Y29" s="581"/>
      <c r="Z29" s="582">
        <v>1.0</v>
      </c>
      <c r="AA29" s="581"/>
      <c r="AB29" s="582">
        <v>1.0</v>
      </c>
      <c r="AC29" s="582">
        <v>1.0</v>
      </c>
      <c r="AD29" s="582">
        <v>1.0</v>
      </c>
      <c r="AE29" s="582">
        <v>1.0</v>
      </c>
      <c r="AF29" s="581"/>
      <c r="AG29" s="581"/>
      <c r="AH29" s="581"/>
      <c r="AI29" s="581"/>
      <c r="AJ29" s="581"/>
      <c r="AK29" s="581"/>
      <c r="AL29" s="581"/>
      <c r="AM29" s="582">
        <v>1.0</v>
      </c>
      <c r="AN29" s="581"/>
      <c r="AO29" s="581"/>
      <c r="AP29" s="581"/>
      <c r="AQ29" s="585"/>
      <c r="AR29" s="570" t="s">
        <v>541</v>
      </c>
      <c r="AS29" s="584">
        <f t="shared" si="2"/>
        <v>9</v>
      </c>
      <c r="AT29" s="553"/>
      <c r="AU29" s="553"/>
      <c r="AV29" s="553"/>
      <c r="AW29" s="553"/>
      <c r="AX29" s="553"/>
      <c r="AY29" s="553"/>
    </row>
    <row r="30" ht="13.5" customHeight="1">
      <c r="A30" s="570" t="s">
        <v>542</v>
      </c>
      <c r="B30" s="587">
        <v>1.0</v>
      </c>
      <c r="C30" s="582">
        <v>1.0</v>
      </c>
      <c r="D30" s="582">
        <v>1.0</v>
      </c>
      <c r="E30" s="581"/>
      <c r="F30" s="581"/>
      <c r="G30" s="581"/>
      <c r="H30" s="581"/>
      <c r="I30" s="581"/>
      <c r="J30" s="581"/>
      <c r="K30" s="581"/>
      <c r="L30" s="581"/>
      <c r="M30" s="581"/>
      <c r="N30" s="581"/>
      <c r="O30" s="581"/>
      <c r="P30" s="581"/>
      <c r="Q30" s="582">
        <v>1.0</v>
      </c>
      <c r="R30" s="581"/>
      <c r="S30" s="581"/>
      <c r="T30" s="582">
        <v>1.0</v>
      </c>
      <c r="U30" s="581"/>
      <c r="V30" s="582">
        <v>1.0</v>
      </c>
      <c r="W30" s="582">
        <v>1.0</v>
      </c>
      <c r="X30" s="582">
        <v>1.0</v>
      </c>
      <c r="Y30" s="581"/>
      <c r="Z30" s="582">
        <v>1.0</v>
      </c>
      <c r="AA30" s="581"/>
      <c r="AB30" s="582">
        <v>1.0</v>
      </c>
      <c r="AC30" s="582">
        <v>1.0</v>
      </c>
      <c r="AD30" s="582">
        <v>1.0</v>
      </c>
      <c r="AE30" s="582">
        <v>1.0</v>
      </c>
      <c r="AF30" s="582">
        <v>1.0</v>
      </c>
      <c r="AG30" s="582">
        <v>1.0</v>
      </c>
      <c r="AH30" s="581"/>
      <c r="AI30" s="581"/>
      <c r="AJ30" s="582">
        <v>1.0</v>
      </c>
      <c r="AK30" s="581"/>
      <c r="AL30" s="581"/>
      <c r="AM30" s="582">
        <v>1.0</v>
      </c>
      <c r="AN30" s="582">
        <v>1.0</v>
      </c>
      <c r="AO30" s="581"/>
      <c r="AP30" s="582">
        <v>1.0</v>
      </c>
      <c r="AQ30" s="585"/>
      <c r="AR30" s="570" t="s">
        <v>542</v>
      </c>
      <c r="AS30" s="584">
        <f t="shared" si="2"/>
        <v>19</v>
      </c>
      <c r="AT30" s="553"/>
      <c r="AU30" s="553"/>
      <c r="AV30" s="553"/>
      <c r="AW30" s="553"/>
      <c r="AX30" s="553"/>
      <c r="AY30" s="553"/>
    </row>
    <row r="31" ht="13.5" customHeight="1">
      <c r="A31" s="570" t="s">
        <v>543</v>
      </c>
      <c r="B31" s="587">
        <v>1.0</v>
      </c>
      <c r="C31" s="582">
        <v>1.0</v>
      </c>
      <c r="D31" s="582">
        <v>1.0</v>
      </c>
      <c r="E31" s="581"/>
      <c r="F31" s="582">
        <v>1.0</v>
      </c>
      <c r="G31" s="582">
        <v>1.0</v>
      </c>
      <c r="H31" s="582">
        <v>1.0</v>
      </c>
      <c r="I31" s="581"/>
      <c r="J31" s="582">
        <v>1.0</v>
      </c>
      <c r="K31" s="581"/>
      <c r="L31" s="581"/>
      <c r="M31" s="582">
        <v>1.0</v>
      </c>
      <c r="N31" s="581"/>
      <c r="O31" s="581"/>
      <c r="P31" s="582">
        <v>1.0</v>
      </c>
      <c r="Q31" s="582">
        <v>1.0</v>
      </c>
      <c r="R31" s="582">
        <v>1.0</v>
      </c>
      <c r="S31" s="581"/>
      <c r="T31" s="582">
        <v>1.0</v>
      </c>
      <c r="U31" s="582">
        <v>1.0</v>
      </c>
      <c r="V31" s="582">
        <v>1.0</v>
      </c>
      <c r="W31" s="582">
        <v>1.0</v>
      </c>
      <c r="X31" s="582">
        <v>1.0</v>
      </c>
      <c r="Y31" s="582">
        <v>1.0</v>
      </c>
      <c r="Z31" s="582">
        <v>1.0</v>
      </c>
      <c r="AA31" s="582">
        <v>1.0</v>
      </c>
      <c r="AB31" s="582">
        <v>1.0</v>
      </c>
      <c r="AC31" s="582">
        <v>1.0</v>
      </c>
      <c r="AD31" s="582">
        <v>1.0</v>
      </c>
      <c r="AE31" s="582">
        <v>1.0</v>
      </c>
      <c r="AF31" s="582">
        <v>1.0</v>
      </c>
      <c r="AG31" s="582">
        <v>1.0</v>
      </c>
      <c r="AH31" s="582">
        <v>1.0</v>
      </c>
      <c r="AI31" s="582">
        <v>1.0</v>
      </c>
      <c r="AJ31" s="582">
        <v>1.0</v>
      </c>
      <c r="AK31" s="581"/>
      <c r="AL31" s="581"/>
      <c r="AM31" s="582">
        <v>1.0</v>
      </c>
      <c r="AN31" s="582">
        <v>1.0</v>
      </c>
      <c r="AO31" s="581"/>
      <c r="AP31" s="582">
        <v>1.0</v>
      </c>
      <c r="AQ31" s="585"/>
      <c r="AR31" s="570" t="s">
        <v>543</v>
      </c>
      <c r="AS31" s="584">
        <f t="shared" si="2"/>
        <v>31</v>
      </c>
      <c r="AT31" s="553"/>
      <c r="AU31" s="553"/>
      <c r="AV31" s="553"/>
      <c r="AW31" s="553"/>
      <c r="AX31" s="553"/>
      <c r="AY31" s="553"/>
    </row>
    <row r="32" ht="13.5" customHeight="1">
      <c r="A32" s="588" t="s">
        <v>544</v>
      </c>
      <c r="B32" s="587">
        <v>1.0</v>
      </c>
      <c r="C32" s="582">
        <v>1.0</v>
      </c>
      <c r="D32" s="582">
        <v>1.0</v>
      </c>
      <c r="E32" s="582">
        <v>1.0</v>
      </c>
      <c r="F32" s="582">
        <v>1.0</v>
      </c>
      <c r="G32" s="582">
        <v>1.0</v>
      </c>
      <c r="H32" s="582">
        <v>1.0</v>
      </c>
      <c r="I32" s="582">
        <v>1.0</v>
      </c>
      <c r="J32" s="582">
        <v>1.0</v>
      </c>
      <c r="K32" s="582">
        <v>1.0</v>
      </c>
      <c r="L32" s="582">
        <v>1.0</v>
      </c>
      <c r="M32" s="582">
        <v>1.0</v>
      </c>
      <c r="N32" s="581"/>
      <c r="O32" s="582">
        <v>1.0</v>
      </c>
      <c r="P32" s="582">
        <v>1.0</v>
      </c>
      <c r="Q32" s="582">
        <v>1.0</v>
      </c>
      <c r="R32" s="582">
        <v>1.0</v>
      </c>
      <c r="S32" s="582">
        <v>1.0</v>
      </c>
      <c r="T32" s="582">
        <v>1.0</v>
      </c>
      <c r="U32" s="582">
        <v>1.0</v>
      </c>
      <c r="V32" s="582">
        <v>1.0</v>
      </c>
      <c r="W32" s="582">
        <v>1.0</v>
      </c>
      <c r="X32" s="582">
        <v>1.0</v>
      </c>
      <c r="Y32" s="582">
        <v>1.0</v>
      </c>
      <c r="Z32" s="582">
        <v>1.0</v>
      </c>
      <c r="AA32" s="582">
        <v>1.0</v>
      </c>
      <c r="AB32" s="582">
        <v>1.0</v>
      </c>
      <c r="AC32" s="582">
        <v>1.0</v>
      </c>
      <c r="AD32" s="582">
        <v>1.0</v>
      </c>
      <c r="AE32" s="582">
        <v>1.0</v>
      </c>
      <c r="AF32" s="582">
        <v>1.0</v>
      </c>
      <c r="AG32" s="582">
        <v>1.0</v>
      </c>
      <c r="AH32" s="582">
        <v>1.0</v>
      </c>
      <c r="AI32" s="582">
        <v>1.0</v>
      </c>
      <c r="AJ32" s="582">
        <v>1.0</v>
      </c>
      <c r="AK32" s="581"/>
      <c r="AL32" s="581"/>
      <c r="AM32" s="582">
        <v>1.0</v>
      </c>
      <c r="AN32" s="582">
        <v>1.0</v>
      </c>
      <c r="AO32" s="581"/>
      <c r="AP32" s="582">
        <v>1.0</v>
      </c>
      <c r="AQ32" s="585"/>
      <c r="AR32" s="588" t="s">
        <v>544</v>
      </c>
      <c r="AS32" s="589">
        <f t="shared" si="2"/>
        <v>37</v>
      </c>
      <c r="AT32" s="553"/>
      <c r="AU32" s="553"/>
      <c r="AV32" s="553"/>
      <c r="AW32" s="553"/>
      <c r="AX32" s="553"/>
      <c r="AY32" s="553"/>
    </row>
    <row r="33" ht="13.5" customHeight="1">
      <c r="A33" s="588" t="s">
        <v>545</v>
      </c>
      <c r="B33" s="587">
        <v>1.0</v>
      </c>
      <c r="C33" s="582">
        <v>1.0</v>
      </c>
      <c r="D33" s="582">
        <v>1.0</v>
      </c>
      <c r="E33" s="582">
        <v>1.0</v>
      </c>
      <c r="F33" s="582">
        <v>1.0</v>
      </c>
      <c r="G33" s="582">
        <v>1.0</v>
      </c>
      <c r="H33" s="582">
        <v>1.0</v>
      </c>
      <c r="I33" s="582">
        <v>1.0</v>
      </c>
      <c r="J33" s="582">
        <v>1.0</v>
      </c>
      <c r="K33" s="582">
        <v>1.0</v>
      </c>
      <c r="L33" s="582">
        <v>1.0</v>
      </c>
      <c r="M33" s="582">
        <v>1.0</v>
      </c>
      <c r="N33" s="582">
        <v>1.0</v>
      </c>
      <c r="O33" s="582">
        <v>1.0</v>
      </c>
      <c r="P33" s="582">
        <v>1.0</v>
      </c>
      <c r="Q33" s="582">
        <v>1.0</v>
      </c>
      <c r="R33" s="582">
        <v>1.0</v>
      </c>
      <c r="S33" s="582">
        <v>1.0</v>
      </c>
      <c r="T33" s="582">
        <v>1.0</v>
      </c>
      <c r="U33" s="582">
        <v>1.0</v>
      </c>
      <c r="V33" s="582">
        <v>1.0</v>
      </c>
      <c r="W33" s="582">
        <v>1.0</v>
      </c>
      <c r="X33" s="582">
        <v>1.0</v>
      </c>
      <c r="Y33" s="582">
        <v>1.0</v>
      </c>
      <c r="Z33" s="582">
        <v>1.0</v>
      </c>
      <c r="AA33" s="582">
        <v>1.0</v>
      </c>
      <c r="AB33" s="582">
        <v>1.0</v>
      </c>
      <c r="AC33" s="582">
        <v>1.0</v>
      </c>
      <c r="AD33" s="582">
        <v>1.0</v>
      </c>
      <c r="AE33" s="582">
        <v>1.0</v>
      </c>
      <c r="AF33" s="582">
        <v>1.0</v>
      </c>
      <c r="AG33" s="582">
        <v>1.0</v>
      </c>
      <c r="AH33" s="582">
        <v>1.0</v>
      </c>
      <c r="AI33" s="582">
        <v>1.0</v>
      </c>
      <c r="AJ33" s="582">
        <v>1.0</v>
      </c>
      <c r="AK33" s="581"/>
      <c r="AL33" s="581"/>
      <c r="AM33" s="582">
        <v>1.0</v>
      </c>
      <c r="AN33" s="582">
        <v>1.0</v>
      </c>
      <c r="AO33" s="581"/>
      <c r="AP33" s="582">
        <v>1.0</v>
      </c>
      <c r="AQ33" s="585"/>
      <c r="AR33" s="588" t="s">
        <v>545</v>
      </c>
      <c r="AS33" s="589">
        <f t="shared" si="2"/>
        <v>38</v>
      </c>
      <c r="AT33" s="553"/>
      <c r="AU33" s="553"/>
      <c r="AV33" s="553"/>
      <c r="AW33" s="553"/>
      <c r="AX33" s="553"/>
      <c r="AY33" s="553"/>
    </row>
    <row r="34" ht="13.5" customHeight="1">
      <c r="A34" s="588" t="s">
        <v>546</v>
      </c>
      <c r="B34" s="587">
        <v>1.0</v>
      </c>
      <c r="C34" s="582">
        <v>1.0</v>
      </c>
      <c r="D34" s="582">
        <v>1.0</v>
      </c>
      <c r="E34" s="582">
        <v>1.0</v>
      </c>
      <c r="F34" s="582">
        <v>1.0</v>
      </c>
      <c r="G34" s="582">
        <v>1.0</v>
      </c>
      <c r="H34" s="582">
        <v>1.0</v>
      </c>
      <c r="I34" s="582">
        <v>1.0</v>
      </c>
      <c r="J34" s="582">
        <v>1.0</v>
      </c>
      <c r="K34" s="582">
        <v>1.0</v>
      </c>
      <c r="L34" s="582">
        <v>1.0</v>
      </c>
      <c r="M34" s="582">
        <v>1.0</v>
      </c>
      <c r="N34" s="582">
        <v>1.0</v>
      </c>
      <c r="O34" s="582">
        <v>1.0</v>
      </c>
      <c r="P34" s="582">
        <v>1.0</v>
      </c>
      <c r="Q34" s="582">
        <v>1.0</v>
      </c>
      <c r="R34" s="582">
        <v>1.0</v>
      </c>
      <c r="S34" s="582">
        <v>1.0</v>
      </c>
      <c r="T34" s="582">
        <v>1.0</v>
      </c>
      <c r="U34" s="582">
        <v>1.0</v>
      </c>
      <c r="V34" s="582">
        <v>1.0</v>
      </c>
      <c r="W34" s="582">
        <v>1.0</v>
      </c>
      <c r="X34" s="582">
        <v>1.0</v>
      </c>
      <c r="Y34" s="582">
        <v>1.0</v>
      </c>
      <c r="Z34" s="582">
        <v>1.0</v>
      </c>
      <c r="AA34" s="582">
        <v>1.0</v>
      </c>
      <c r="AB34" s="582">
        <v>1.0</v>
      </c>
      <c r="AC34" s="582">
        <v>1.0</v>
      </c>
      <c r="AD34" s="582">
        <v>1.0</v>
      </c>
      <c r="AE34" s="582">
        <v>1.0</v>
      </c>
      <c r="AF34" s="582">
        <v>1.0</v>
      </c>
      <c r="AG34" s="582">
        <v>1.0</v>
      </c>
      <c r="AH34" s="582">
        <v>1.0</v>
      </c>
      <c r="AI34" s="582">
        <v>1.0</v>
      </c>
      <c r="AJ34" s="582">
        <v>1.0</v>
      </c>
      <c r="AK34" s="581"/>
      <c r="AL34" s="581"/>
      <c r="AM34" s="582">
        <v>1.0</v>
      </c>
      <c r="AN34" s="582">
        <v>1.0</v>
      </c>
      <c r="AO34" s="581"/>
      <c r="AP34" s="582">
        <v>1.0</v>
      </c>
      <c r="AQ34" s="585"/>
      <c r="AR34" s="588" t="s">
        <v>546</v>
      </c>
      <c r="AS34" s="589">
        <f t="shared" si="2"/>
        <v>38</v>
      </c>
      <c r="AT34" s="553"/>
      <c r="AU34" s="553"/>
      <c r="AV34" s="553"/>
      <c r="AW34" s="553"/>
      <c r="AX34" s="553"/>
      <c r="AY34" s="553"/>
    </row>
    <row r="35" ht="13.5" customHeight="1">
      <c r="A35" s="588" t="s">
        <v>547</v>
      </c>
      <c r="B35" s="587">
        <v>1.0</v>
      </c>
      <c r="C35" s="582">
        <v>1.0</v>
      </c>
      <c r="D35" s="582">
        <v>1.0</v>
      </c>
      <c r="E35" s="582">
        <v>1.0</v>
      </c>
      <c r="F35" s="582">
        <v>1.0</v>
      </c>
      <c r="G35" s="582">
        <v>1.0</v>
      </c>
      <c r="H35" s="582">
        <v>1.0</v>
      </c>
      <c r="I35" s="582">
        <v>1.0</v>
      </c>
      <c r="J35" s="582">
        <v>1.0</v>
      </c>
      <c r="K35" s="582">
        <v>1.0</v>
      </c>
      <c r="L35" s="582">
        <v>1.0</v>
      </c>
      <c r="M35" s="582">
        <v>1.0</v>
      </c>
      <c r="N35" s="582">
        <v>1.0</v>
      </c>
      <c r="O35" s="582">
        <v>1.0</v>
      </c>
      <c r="P35" s="582">
        <v>1.0</v>
      </c>
      <c r="Q35" s="582">
        <v>1.0</v>
      </c>
      <c r="R35" s="582">
        <v>1.0</v>
      </c>
      <c r="S35" s="582">
        <v>1.0</v>
      </c>
      <c r="T35" s="582">
        <v>1.0</v>
      </c>
      <c r="U35" s="582">
        <v>1.0</v>
      </c>
      <c r="V35" s="582">
        <v>1.0</v>
      </c>
      <c r="W35" s="582">
        <v>1.0</v>
      </c>
      <c r="X35" s="582">
        <v>1.0</v>
      </c>
      <c r="Y35" s="582">
        <v>1.0</v>
      </c>
      <c r="Z35" s="582">
        <v>1.0</v>
      </c>
      <c r="AA35" s="582">
        <v>1.0</v>
      </c>
      <c r="AB35" s="582">
        <v>1.0</v>
      </c>
      <c r="AC35" s="582">
        <v>1.0</v>
      </c>
      <c r="AD35" s="582">
        <v>1.0</v>
      </c>
      <c r="AE35" s="582">
        <v>1.0</v>
      </c>
      <c r="AF35" s="582">
        <v>1.0</v>
      </c>
      <c r="AG35" s="582">
        <v>1.0</v>
      </c>
      <c r="AH35" s="582">
        <v>1.0</v>
      </c>
      <c r="AI35" s="582">
        <v>1.0</v>
      </c>
      <c r="AJ35" s="582">
        <v>1.0</v>
      </c>
      <c r="AK35" s="581"/>
      <c r="AL35" s="581"/>
      <c r="AM35" s="582">
        <v>1.0</v>
      </c>
      <c r="AN35" s="582">
        <v>1.0</v>
      </c>
      <c r="AO35" s="581"/>
      <c r="AP35" s="582">
        <v>1.0</v>
      </c>
      <c r="AQ35" s="585"/>
      <c r="AR35" s="588" t="s">
        <v>547</v>
      </c>
      <c r="AS35" s="589">
        <f t="shared" si="2"/>
        <v>38</v>
      </c>
      <c r="AT35" s="553"/>
      <c r="AU35" s="553"/>
      <c r="AV35" s="553"/>
      <c r="AW35" s="553"/>
      <c r="AX35" s="553"/>
      <c r="AY35" s="553"/>
    </row>
    <row r="36" ht="13.5" customHeight="1">
      <c r="A36" s="570" t="s">
        <v>548</v>
      </c>
      <c r="B36" s="587">
        <v>1.0</v>
      </c>
      <c r="C36" s="582">
        <v>1.0</v>
      </c>
      <c r="D36" s="582">
        <v>1.0</v>
      </c>
      <c r="E36" s="582">
        <v>1.0</v>
      </c>
      <c r="F36" s="582">
        <v>1.0</v>
      </c>
      <c r="G36" s="582">
        <v>1.0</v>
      </c>
      <c r="H36" s="582">
        <v>1.0</v>
      </c>
      <c r="I36" s="582">
        <v>1.0</v>
      </c>
      <c r="J36" s="582">
        <v>1.0</v>
      </c>
      <c r="K36" s="582">
        <v>1.0</v>
      </c>
      <c r="L36" s="582">
        <v>1.0</v>
      </c>
      <c r="M36" s="582">
        <v>1.0</v>
      </c>
      <c r="N36" s="582">
        <v>1.0</v>
      </c>
      <c r="O36" s="582">
        <v>1.0</v>
      </c>
      <c r="P36" s="582">
        <v>1.0</v>
      </c>
      <c r="Q36" s="582">
        <v>1.0</v>
      </c>
      <c r="R36" s="582">
        <v>1.0</v>
      </c>
      <c r="S36" s="582">
        <v>1.0</v>
      </c>
      <c r="T36" s="582">
        <v>1.0</v>
      </c>
      <c r="U36" s="582">
        <v>1.0</v>
      </c>
      <c r="V36" s="582">
        <v>1.0</v>
      </c>
      <c r="W36" s="582">
        <v>1.0</v>
      </c>
      <c r="X36" s="581"/>
      <c r="Y36" s="582">
        <v>1.0</v>
      </c>
      <c r="Z36" s="582">
        <v>1.0</v>
      </c>
      <c r="AA36" s="582">
        <v>1.0</v>
      </c>
      <c r="AB36" s="581"/>
      <c r="AC36" s="581"/>
      <c r="AD36" s="582">
        <v>1.0</v>
      </c>
      <c r="AE36" s="582">
        <v>1.0</v>
      </c>
      <c r="AF36" s="582">
        <v>1.0</v>
      </c>
      <c r="AG36" s="582">
        <v>1.0</v>
      </c>
      <c r="AH36" s="582">
        <v>1.0</v>
      </c>
      <c r="AI36" s="582">
        <v>1.0</v>
      </c>
      <c r="AJ36" s="582">
        <v>1.0</v>
      </c>
      <c r="AK36" s="581"/>
      <c r="AL36" s="581"/>
      <c r="AM36" s="582">
        <v>1.0</v>
      </c>
      <c r="AN36" s="582">
        <v>1.0</v>
      </c>
      <c r="AO36" s="581"/>
      <c r="AP36" s="582">
        <v>1.0</v>
      </c>
      <c r="AQ36" s="585"/>
      <c r="AR36" s="570" t="s">
        <v>548</v>
      </c>
      <c r="AS36" s="584">
        <f t="shared" si="2"/>
        <v>35</v>
      </c>
      <c r="AT36" s="553"/>
      <c r="AU36" s="553"/>
      <c r="AV36" s="553"/>
      <c r="AW36" s="553"/>
      <c r="AX36" s="553"/>
      <c r="AY36" s="553"/>
    </row>
    <row r="37" ht="13.5" customHeight="1">
      <c r="A37" s="570" t="s">
        <v>549</v>
      </c>
      <c r="B37" s="587">
        <v>1.0</v>
      </c>
      <c r="C37" s="582">
        <v>1.0</v>
      </c>
      <c r="D37" s="582">
        <v>1.0</v>
      </c>
      <c r="E37" s="582">
        <v>1.0</v>
      </c>
      <c r="F37" s="582">
        <v>1.0</v>
      </c>
      <c r="G37" s="582">
        <v>1.0</v>
      </c>
      <c r="H37" s="582">
        <v>1.0</v>
      </c>
      <c r="I37" s="582">
        <v>1.0</v>
      </c>
      <c r="J37" s="582">
        <v>1.0</v>
      </c>
      <c r="K37" s="582">
        <v>1.0</v>
      </c>
      <c r="L37" s="582">
        <v>1.0</v>
      </c>
      <c r="M37" s="582">
        <v>1.0</v>
      </c>
      <c r="N37" s="582">
        <v>1.0</v>
      </c>
      <c r="O37" s="582">
        <v>1.0</v>
      </c>
      <c r="P37" s="582">
        <v>1.0</v>
      </c>
      <c r="Q37" s="581"/>
      <c r="R37" s="582">
        <v>1.0</v>
      </c>
      <c r="S37" s="582">
        <v>1.0</v>
      </c>
      <c r="T37" s="582">
        <v>1.0</v>
      </c>
      <c r="U37" s="582">
        <v>1.0</v>
      </c>
      <c r="V37" s="582">
        <v>1.0</v>
      </c>
      <c r="W37" s="581"/>
      <c r="X37" s="581"/>
      <c r="Y37" s="582">
        <v>1.0</v>
      </c>
      <c r="Z37" s="581"/>
      <c r="AA37" s="582">
        <v>1.0</v>
      </c>
      <c r="AB37" s="581"/>
      <c r="AC37" s="581"/>
      <c r="AD37" s="581"/>
      <c r="AE37" s="581"/>
      <c r="AF37" s="582">
        <v>1.0</v>
      </c>
      <c r="AG37" s="582">
        <v>1.0</v>
      </c>
      <c r="AH37" s="582">
        <v>1.0</v>
      </c>
      <c r="AI37" s="582">
        <v>1.0</v>
      </c>
      <c r="AJ37" s="582">
        <v>1.0</v>
      </c>
      <c r="AK37" s="581"/>
      <c r="AL37" s="581"/>
      <c r="AM37" s="582">
        <v>1.0</v>
      </c>
      <c r="AN37" s="582">
        <v>1.0</v>
      </c>
      <c r="AO37" s="581"/>
      <c r="AP37" s="582">
        <v>1.0</v>
      </c>
      <c r="AQ37" s="585"/>
      <c r="AR37" s="570" t="s">
        <v>549</v>
      </c>
      <c r="AS37" s="584">
        <f t="shared" si="2"/>
        <v>30</v>
      </c>
      <c r="AT37" s="553"/>
      <c r="AU37" s="553"/>
      <c r="AV37" s="553"/>
      <c r="AW37" s="553"/>
      <c r="AX37" s="553"/>
      <c r="AY37" s="553"/>
    </row>
    <row r="38" ht="13.5" customHeight="1">
      <c r="A38" s="570" t="s">
        <v>550</v>
      </c>
      <c r="B38" s="587">
        <v>1.0</v>
      </c>
      <c r="C38" s="581"/>
      <c r="D38" s="582">
        <v>1.0</v>
      </c>
      <c r="E38" s="582">
        <v>1.0</v>
      </c>
      <c r="F38" s="582">
        <v>1.0</v>
      </c>
      <c r="G38" s="582">
        <v>1.0</v>
      </c>
      <c r="H38" s="581"/>
      <c r="I38" s="581"/>
      <c r="J38" s="581"/>
      <c r="K38" s="582">
        <v>1.0</v>
      </c>
      <c r="L38" s="582">
        <v>1.0</v>
      </c>
      <c r="M38" s="582">
        <v>1.0</v>
      </c>
      <c r="N38" s="582">
        <v>1.0</v>
      </c>
      <c r="O38" s="582">
        <v>1.0</v>
      </c>
      <c r="P38" s="581"/>
      <c r="Q38" s="581"/>
      <c r="R38" s="582">
        <v>1.0</v>
      </c>
      <c r="S38" s="582">
        <v>1.0</v>
      </c>
      <c r="T38" s="582">
        <v>1.0</v>
      </c>
      <c r="U38" s="582">
        <v>1.0</v>
      </c>
      <c r="V38" s="582">
        <v>1.0</v>
      </c>
      <c r="W38" s="581"/>
      <c r="X38" s="581"/>
      <c r="Y38" s="582">
        <v>1.0</v>
      </c>
      <c r="Z38" s="581"/>
      <c r="AA38" s="581"/>
      <c r="AB38" s="581"/>
      <c r="AC38" s="581"/>
      <c r="AD38" s="581"/>
      <c r="AE38" s="581"/>
      <c r="AF38" s="581"/>
      <c r="AG38" s="581"/>
      <c r="AH38" s="581"/>
      <c r="AI38" s="582">
        <v>1.0</v>
      </c>
      <c r="AJ38" s="582">
        <v>1.0</v>
      </c>
      <c r="AK38" s="581"/>
      <c r="AL38" s="581"/>
      <c r="AM38" s="582">
        <v>1.0</v>
      </c>
      <c r="AN38" s="581"/>
      <c r="AO38" s="581"/>
      <c r="AP38" s="581"/>
      <c r="AQ38" s="585"/>
      <c r="AR38" s="570" t="s">
        <v>550</v>
      </c>
      <c r="AS38" s="584">
        <f t="shared" si="2"/>
        <v>19</v>
      </c>
      <c r="AT38" s="553"/>
      <c r="AU38" s="553"/>
      <c r="AV38" s="553"/>
      <c r="AW38" s="553"/>
      <c r="AX38" s="553"/>
      <c r="AY38" s="553"/>
    </row>
    <row r="39" ht="13.5" customHeight="1">
      <c r="A39" s="590" t="s">
        <v>551</v>
      </c>
      <c r="B39" s="591"/>
      <c r="C39" s="592"/>
      <c r="D39" s="593">
        <v>1.0</v>
      </c>
      <c r="E39" s="592"/>
      <c r="F39" s="592"/>
      <c r="G39" s="592"/>
      <c r="H39" s="592"/>
      <c r="I39" s="592"/>
      <c r="J39" s="592"/>
      <c r="K39" s="592"/>
      <c r="L39" s="592"/>
      <c r="M39" s="592"/>
      <c r="N39" s="592"/>
      <c r="O39" s="592"/>
      <c r="P39" s="592"/>
      <c r="Q39" s="592"/>
      <c r="R39" s="592"/>
      <c r="S39" s="592"/>
      <c r="T39" s="592"/>
      <c r="U39" s="592"/>
      <c r="V39" s="592"/>
      <c r="W39" s="592"/>
      <c r="X39" s="592"/>
      <c r="Y39" s="592"/>
      <c r="Z39" s="592"/>
      <c r="AA39" s="592"/>
      <c r="AB39" s="592"/>
      <c r="AC39" s="592"/>
      <c r="AD39" s="592"/>
      <c r="AE39" s="592"/>
      <c r="AF39" s="592"/>
      <c r="AG39" s="592"/>
      <c r="AH39" s="592"/>
      <c r="AI39" s="592"/>
      <c r="AJ39" s="593">
        <v>1.0</v>
      </c>
      <c r="AK39" s="592"/>
      <c r="AL39" s="592"/>
      <c r="AM39" s="592"/>
      <c r="AN39" s="592"/>
      <c r="AO39" s="592"/>
      <c r="AP39" s="592"/>
      <c r="AQ39" s="594"/>
      <c r="AR39" s="590" t="s">
        <v>551</v>
      </c>
      <c r="AS39" s="595">
        <f t="shared" si="2"/>
        <v>2</v>
      </c>
      <c r="AT39" s="553"/>
      <c r="AU39" s="553"/>
      <c r="AV39" s="553"/>
      <c r="AW39" s="553"/>
      <c r="AX39" s="553"/>
      <c r="AY39" s="553"/>
    </row>
    <row r="40" ht="13.5" hidden="1" customHeight="1">
      <c r="A40" s="596" t="s">
        <v>552</v>
      </c>
      <c r="B40" s="597"/>
      <c r="C40" s="597"/>
      <c r="D40" s="597"/>
      <c r="E40" s="597"/>
      <c r="F40" s="597"/>
      <c r="G40" s="597"/>
      <c r="H40" s="597"/>
      <c r="I40" s="569">
        <f t="shared" ref="I40:I54" si="3">SUM(B40:H40)</f>
        <v>0</v>
      </c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/>
      <c r="AD40" s="553"/>
      <c r="AE40" s="553"/>
      <c r="AF40" s="553"/>
      <c r="AG40" s="553"/>
      <c r="AH40" s="553"/>
      <c r="AI40" s="553"/>
      <c r="AJ40" s="553"/>
      <c r="AK40" s="553"/>
      <c r="AL40" s="553"/>
      <c r="AM40" s="553"/>
      <c r="AN40" s="553"/>
      <c r="AO40" s="553"/>
      <c r="AP40" s="553"/>
      <c r="AQ40" s="553"/>
      <c r="AR40" s="553"/>
      <c r="AS40" s="553"/>
      <c r="AT40" s="553"/>
      <c r="AU40" s="553"/>
      <c r="AV40" s="553"/>
      <c r="AW40" s="553"/>
      <c r="AX40" s="553"/>
      <c r="AY40" s="553"/>
    </row>
    <row r="41" ht="13.5" hidden="1" customHeight="1">
      <c r="A41" s="570" t="s">
        <v>553</v>
      </c>
      <c r="B41" s="581"/>
      <c r="C41" s="581"/>
      <c r="D41" s="581"/>
      <c r="E41" s="581"/>
      <c r="F41" s="581"/>
      <c r="G41" s="581"/>
      <c r="H41" s="581"/>
      <c r="I41" s="569">
        <f t="shared" si="3"/>
        <v>0</v>
      </c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/>
      <c r="AD41" s="553"/>
      <c r="AE41" s="553"/>
      <c r="AF41" s="553"/>
      <c r="AG41" s="553"/>
      <c r="AH41" s="553"/>
      <c r="AI41" s="553"/>
      <c r="AJ41" s="553"/>
      <c r="AK41" s="553"/>
      <c r="AL41" s="553"/>
      <c r="AM41" s="553"/>
      <c r="AN41" s="553"/>
      <c r="AO41" s="553"/>
      <c r="AP41" s="553"/>
      <c r="AQ41" s="553"/>
      <c r="AR41" s="553"/>
      <c r="AS41" s="553"/>
      <c r="AT41" s="553"/>
      <c r="AU41" s="553"/>
      <c r="AV41" s="553"/>
      <c r="AW41" s="553"/>
      <c r="AX41" s="553"/>
      <c r="AY41" s="553"/>
    </row>
    <row r="42" ht="13.5" hidden="1" customHeight="1">
      <c r="A42" s="570" t="s">
        <v>554</v>
      </c>
      <c r="B42" s="581"/>
      <c r="C42" s="581"/>
      <c r="D42" s="581"/>
      <c r="E42" s="581"/>
      <c r="F42" s="581"/>
      <c r="G42" s="581"/>
      <c r="H42" s="581"/>
      <c r="I42" s="569">
        <f t="shared" si="3"/>
        <v>0</v>
      </c>
      <c r="J42" s="553"/>
      <c r="K42" s="553"/>
      <c r="L42" s="553"/>
      <c r="M42" s="553"/>
      <c r="N42" s="553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/>
      <c r="AD42" s="553"/>
      <c r="AE42" s="553"/>
      <c r="AF42" s="553"/>
      <c r="AG42" s="553"/>
      <c r="AH42" s="553"/>
      <c r="AI42" s="553"/>
      <c r="AJ42" s="553"/>
      <c r="AK42" s="553"/>
      <c r="AL42" s="553"/>
      <c r="AM42" s="553"/>
      <c r="AN42" s="553"/>
      <c r="AO42" s="553"/>
      <c r="AP42" s="553"/>
      <c r="AQ42" s="553"/>
      <c r="AR42" s="553"/>
      <c r="AS42" s="553"/>
      <c r="AT42" s="553"/>
      <c r="AU42" s="553"/>
      <c r="AV42" s="553"/>
      <c r="AW42" s="553"/>
      <c r="AX42" s="553"/>
      <c r="AY42" s="553"/>
    </row>
    <row r="43" ht="13.5" hidden="1" customHeight="1">
      <c r="A43" s="570" t="s">
        <v>555</v>
      </c>
      <c r="B43" s="581"/>
      <c r="C43" s="581"/>
      <c r="D43" s="581"/>
      <c r="E43" s="581"/>
      <c r="F43" s="581"/>
      <c r="G43" s="581"/>
      <c r="H43" s="581"/>
      <c r="I43" s="569">
        <f t="shared" si="3"/>
        <v>0</v>
      </c>
      <c r="J43" s="553"/>
      <c r="K43" s="553"/>
      <c r="L43" s="553"/>
      <c r="M43" s="553"/>
      <c r="N43" s="553"/>
      <c r="O43" s="553"/>
      <c r="P43" s="553"/>
      <c r="Q43" s="553"/>
      <c r="R43" s="553"/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/>
      <c r="AD43" s="553"/>
      <c r="AE43" s="553"/>
      <c r="AF43" s="553"/>
      <c r="AG43" s="553"/>
      <c r="AH43" s="553"/>
      <c r="AI43" s="553"/>
      <c r="AJ43" s="553"/>
      <c r="AK43" s="553"/>
      <c r="AL43" s="553"/>
      <c r="AM43" s="553"/>
      <c r="AN43" s="553"/>
      <c r="AO43" s="553"/>
      <c r="AP43" s="553"/>
      <c r="AQ43" s="553"/>
      <c r="AR43" s="553"/>
      <c r="AS43" s="553"/>
      <c r="AT43" s="553"/>
      <c r="AU43" s="553"/>
      <c r="AV43" s="553"/>
      <c r="AW43" s="553"/>
      <c r="AX43" s="553"/>
      <c r="AY43" s="553"/>
    </row>
    <row r="44" ht="13.5" hidden="1" customHeight="1">
      <c r="A44" s="570" t="s">
        <v>556</v>
      </c>
      <c r="B44" s="581"/>
      <c r="C44" s="581"/>
      <c r="D44" s="581"/>
      <c r="E44" s="581"/>
      <c r="F44" s="581"/>
      <c r="G44" s="581"/>
      <c r="H44" s="581"/>
      <c r="I44" s="569">
        <f t="shared" si="3"/>
        <v>0</v>
      </c>
      <c r="J44" s="553"/>
      <c r="K44" s="553"/>
      <c r="L44" s="553"/>
      <c r="M44" s="553"/>
      <c r="N44" s="553"/>
      <c r="O44" s="553"/>
      <c r="P44" s="553"/>
      <c r="Q44" s="553"/>
      <c r="R44" s="553"/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/>
      <c r="AD44" s="553"/>
      <c r="AE44" s="553"/>
      <c r="AF44" s="553"/>
      <c r="AG44" s="553"/>
      <c r="AH44" s="553"/>
      <c r="AI44" s="553"/>
      <c r="AJ44" s="553"/>
      <c r="AK44" s="553"/>
      <c r="AL44" s="553"/>
      <c r="AM44" s="553"/>
      <c r="AN44" s="553"/>
      <c r="AO44" s="553"/>
      <c r="AP44" s="553"/>
      <c r="AQ44" s="553"/>
      <c r="AR44" s="553"/>
      <c r="AS44" s="553"/>
      <c r="AT44" s="553"/>
      <c r="AU44" s="553"/>
      <c r="AV44" s="553"/>
      <c r="AW44" s="553"/>
      <c r="AX44" s="553"/>
      <c r="AY44" s="553"/>
    </row>
    <row r="45" ht="13.5" hidden="1" customHeight="1">
      <c r="A45" s="570" t="s">
        <v>557</v>
      </c>
      <c r="B45" s="581"/>
      <c r="C45" s="581"/>
      <c r="D45" s="581"/>
      <c r="E45" s="581"/>
      <c r="F45" s="581"/>
      <c r="G45" s="581"/>
      <c r="H45" s="581"/>
      <c r="I45" s="569">
        <f t="shared" si="3"/>
        <v>0</v>
      </c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/>
      <c r="AD45" s="553"/>
      <c r="AE45" s="553"/>
      <c r="AF45" s="553"/>
      <c r="AG45" s="553"/>
      <c r="AH45" s="553"/>
      <c r="AI45" s="553"/>
      <c r="AJ45" s="553"/>
      <c r="AK45" s="553"/>
      <c r="AL45" s="553"/>
      <c r="AM45" s="553"/>
      <c r="AN45" s="553"/>
      <c r="AO45" s="553"/>
      <c r="AP45" s="553"/>
      <c r="AQ45" s="553"/>
      <c r="AR45" s="553"/>
      <c r="AS45" s="553"/>
      <c r="AT45" s="553"/>
      <c r="AU45" s="553"/>
      <c r="AV45" s="553"/>
      <c r="AW45" s="553"/>
      <c r="AX45" s="553"/>
      <c r="AY45" s="553"/>
    </row>
    <row r="46" ht="13.5" hidden="1" customHeight="1">
      <c r="A46" s="570" t="s">
        <v>558</v>
      </c>
      <c r="B46" s="581"/>
      <c r="C46" s="581"/>
      <c r="D46" s="581"/>
      <c r="E46" s="581"/>
      <c r="F46" s="581"/>
      <c r="G46" s="581"/>
      <c r="H46" s="581"/>
      <c r="I46" s="569">
        <f t="shared" si="3"/>
        <v>0</v>
      </c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53"/>
      <c r="AB46" s="553"/>
      <c r="AC46" s="553"/>
      <c r="AD46" s="553"/>
      <c r="AE46" s="553"/>
      <c r="AF46" s="553"/>
      <c r="AG46" s="553"/>
      <c r="AH46" s="553"/>
      <c r="AI46" s="553"/>
      <c r="AJ46" s="553"/>
      <c r="AK46" s="553"/>
      <c r="AL46" s="553"/>
      <c r="AM46" s="553"/>
      <c r="AN46" s="553"/>
      <c r="AO46" s="553"/>
      <c r="AP46" s="553"/>
      <c r="AQ46" s="553"/>
      <c r="AR46" s="553"/>
      <c r="AS46" s="553"/>
      <c r="AT46" s="553"/>
      <c r="AU46" s="553"/>
      <c r="AV46" s="553"/>
      <c r="AW46" s="553"/>
      <c r="AX46" s="553"/>
      <c r="AY46" s="553"/>
    </row>
    <row r="47" ht="13.5" hidden="1" customHeight="1">
      <c r="A47" s="570" t="s">
        <v>559</v>
      </c>
      <c r="B47" s="581"/>
      <c r="C47" s="581"/>
      <c r="D47" s="581"/>
      <c r="E47" s="581"/>
      <c r="F47" s="581"/>
      <c r="G47" s="581"/>
      <c r="H47" s="581"/>
      <c r="I47" s="569">
        <f t="shared" si="3"/>
        <v>0</v>
      </c>
      <c r="J47" s="553"/>
      <c r="K47" s="553"/>
      <c r="L47" s="553"/>
      <c r="M47" s="553"/>
      <c r="N47" s="553"/>
      <c r="O47" s="553"/>
      <c r="P47" s="553"/>
      <c r="Q47" s="553"/>
      <c r="R47" s="553"/>
      <c r="S47" s="553"/>
      <c r="T47" s="553"/>
      <c r="U47" s="553"/>
      <c r="V47" s="553"/>
      <c r="W47" s="553"/>
      <c r="X47" s="553"/>
      <c r="Y47" s="553"/>
      <c r="Z47" s="553"/>
      <c r="AA47" s="553"/>
      <c r="AB47" s="553"/>
      <c r="AC47" s="553"/>
      <c r="AD47" s="553"/>
      <c r="AE47" s="553"/>
      <c r="AF47" s="553"/>
      <c r="AG47" s="553"/>
      <c r="AH47" s="553"/>
      <c r="AI47" s="553"/>
      <c r="AJ47" s="553"/>
      <c r="AK47" s="553"/>
      <c r="AL47" s="553"/>
      <c r="AM47" s="553"/>
      <c r="AN47" s="553"/>
      <c r="AO47" s="553"/>
      <c r="AP47" s="553"/>
      <c r="AQ47" s="553"/>
      <c r="AR47" s="553"/>
      <c r="AS47" s="553"/>
      <c r="AT47" s="553"/>
      <c r="AU47" s="553"/>
      <c r="AV47" s="553"/>
      <c r="AW47" s="553"/>
      <c r="AX47" s="553"/>
      <c r="AY47" s="553"/>
    </row>
    <row r="48" ht="13.5" hidden="1" customHeight="1">
      <c r="A48" s="570" t="s">
        <v>560</v>
      </c>
      <c r="B48" s="581"/>
      <c r="C48" s="581"/>
      <c r="D48" s="581"/>
      <c r="E48" s="581"/>
      <c r="F48" s="581"/>
      <c r="G48" s="581"/>
      <c r="H48" s="581"/>
      <c r="I48" s="569">
        <f t="shared" si="3"/>
        <v>0</v>
      </c>
      <c r="J48" s="553"/>
      <c r="K48" s="553"/>
      <c r="L48" s="553"/>
      <c r="M48" s="553"/>
      <c r="N48" s="553"/>
      <c r="O48" s="553"/>
      <c r="P48" s="553"/>
      <c r="Q48" s="553"/>
      <c r="R48" s="553"/>
      <c r="S48" s="553"/>
      <c r="T48" s="553"/>
      <c r="U48" s="553"/>
      <c r="V48" s="553"/>
      <c r="W48" s="553"/>
      <c r="X48" s="553"/>
      <c r="Y48" s="553"/>
      <c r="Z48" s="553"/>
      <c r="AA48" s="553"/>
      <c r="AB48" s="553"/>
      <c r="AC48" s="553"/>
      <c r="AD48" s="553"/>
      <c r="AE48" s="553"/>
      <c r="AF48" s="553"/>
      <c r="AG48" s="553"/>
      <c r="AH48" s="553"/>
      <c r="AI48" s="553"/>
      <c r="AJ48" s="553"/>
      <c r="AK48" s="553"/>
      <c r="AL48" s="553"/>
      <c r="AM48" s="553"/>
      <c r="AN48" s="553"/>
      <c r="AO48" s="553"/>
      <c r="AP48" s="553"/>
      <c r="AQ48" s="553"/>
      <c r="AR48" s="553"/>
      <c r="AS48" s="553"/>
      <c r="AT48" s="553"/>
      <c r="AU48" s="553"/>
      <c r="AV48" s="553"/>
      <c r="AW48" s="553"/>
      <c r="AX48" s="553"/>
      <c r="AY48" s="553"/>
    </row>
    <row r="49" ht="13.5" hidden="1" customHeight="1">
      <c r="A49" s="570" t="s">
        <v>561</v>
      </c>
      <c r="B49" s="581"/>
      <c r="C49" s="581"/>
      <c r="D49" s="581"/>
      <c r="E49" s="581"/>
      <c r="F49" s="581"/>
      <c r="G49" s="581"/>
      <c r="H49" s="581"/>
      <c r="I49" s="569">
        <f t="shared" si="3"/>
        <v>0</v>
      </c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53"/>
      <c r="AJ49" s="553"/>
      <c r="AK49" s="553"/>
      <c r="AL49" s="553"/>
      <c r="AM49" s="553"/>
      <c r="AN49" s="553"/>
      <c r="AO49" s="553"/>
      <c r="AP49" s="553"/>
      <c r="AQ49" s="553"/>
      <c r="AR49" s="553"/>
      <c r="AS49" s="553"/>
      <c r="AT49" s="553"/>
      <c r="AU49" s="553"/>
      <c r="AV49" s="553"/>
      <c r="AW49" s="553"/>
      <c r="AX49" s="553"/>
      <c r="AY49" s="553"/>
    </row>
    <row r="50" ht="13.5" hidden="1" customHeight="1">
      <c r="A50" s="570" t="s">
        <v>562</v>
      </c>
      <c r="B50" s="581"/>
      <c r="C50" s="581"/>
      <c r="D50" s="581"/>
      <c r="E50" s="581"/>
      <c r="F50" s="581"/>
      <c r="G50" s="581"/>
      <c r="H50" s="581"/>
      <c r="I50" s="569">
        <f t="shared" si="3"/>
        <v>0</v>
      </c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53"/>
      <c r="AB50" s="553"/>
      <c r="AC50" s="553"/>
      <c r="AD50" s="553"/>
      <c r="AE50" s="553"/>
      <c r="AF50" s="553"/>
      <c r="AG50" s="553"/>
      <c r="AH50" s="553"/>
      <c r="AI50" s="553"/>
      <c r="AJ50" s="553"/>
      <c r="AK50" s="553"/>
      <c r="AL50" s="553"/>
      <c r="AM50" s="553"/>
      <c r="AN50" s="553"/>
      <c r="AO50" s="553"/>
      <c r="AP50" s="553"/>
      <c r="AQ50" s="553"/>
      <c r="AR50" s="553"/>
      <c r="AS50" s="553"/>
      <c r="AT50" s="553"/>
      <c r="AU50" s="553"/>
      <c r="AV50" s="553"/>
      <c r="AW50" s="553"/>
      <c r="AX50" s="553"/>
      <c r="AY50" s="553"/>
    </row>
    <row r="51" ht="13.5" hidden="1" customHeight="1">
      <c r="A51" s="570" t="s">
        <v>563</v>
      </c>
      <c r="B51" s="581"/>
      <c r="C51" s="581"/>
      <c r="D51" s="581"/>
      <c r="E51" s="581"/>
      <c r="F51" s="581"/>
      <c r="G51" s="581"/>
      <c r="H51" s="581"/>
      <c r="I51" s="569">
        <f t="shared" si="3"/>
        <v>0</v>
      </c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53"/>
      <c r="AB51" s="553"/>
      <c r="AC51" s="553"/>
      <c r="AD51" s="553"/>
      <c r="AE51" s="553"/>
      <c r="AF51" s="553"/>
      <c r="AG51" s="553"/>
      <c r="AH51" s="553"/>
      <c r="AI51" s="553"/>
      <c r="AJ51" s="553"/>
      <c r="AK51" s="553"/>
      <c r="AL51" s="553"/>
      <c r="AM51" s="553"/>
      <c r="AN51" s="553"/>
      <c r="AO51" s="553"/>
      <c r="AP51" s="553"/>
      <c r="AQ51" s="553"/>
      <c r="AR51" s="553"/>
      <c r="AS51" s="553"/>
      <c r="AT51" s="553"/>
      <c r="AU51" s="553"/>
      <c r="AV51" s="553"/>
      <c r="AW51" s="553"/>
      <c r="AX51" s="553"/>
      <c r="AY51" s="553"/>
    </row>
    <row r="52" ht="13.5" hidden="1" customHeight="1">
      <c r="A52" s="598" t="s">
        <v>564</v>
      </c>
      <c r="B52" s="581"/>
      <c r="C52" s="581"/>
      <c r="D52" s="581"/>
      <c r="E52" s="581"/>
      <c r="F52" s="581"/>
      <c r="G52" s="581"/>
      <c r="H52" s="581"/>
      <c r="I52" s="569">
        <f t="shared" si="3"/>
        <v>0</v>
      </c>
      <c r="J52" s="553"/>
      <c r="K52" s="553"/>
      <c r="L52" s="553"/>
      <c r="M52" s="553"/>
      <c r="N52" s="553"/>
      <c r="O52" s="553"/>
      <c r="P52" s="553"/>
      <c r="Q52" s="553"/>
      <c r="R52" s="553"/>
      <c r="S52" s="553"/>
      <c r="T52" s="553"/>
      <c r="U52" s="553"/>
      <c r="V52" s="553"/>
      <c r="W52" s="553"/>
      <c r="X52" s="553"/>
      <c r="Y52" s="553"/>
      <c r="Z52" s="553"/>
      <c r="AA52" s="553"/>
      <c r="AB52" s="553"/>
      <c r="AC52" s="553"/>
      <c r="AD52" s="553"/>
      <c r="AE52" s="553"/>
      <c r="AF52" s="553"/>
      <c r="AG52" s="553"/>
      <c r="AH52" s="553"/>
      <c r="AI52" s="553"/>
      <c r="AJ52" s="553"/>
      <c r="AK52" s="553"/>
      <c r="AL52" s="553"/>
      <c r="AM52" s="553"/>
      <c r="AN52" s="553"/>
      <c r="AO52" s="553"/>
      <c r="AP52" s="553"/>
      <c r="AQ52" s="553"/>
      <c r="AR52" s="553"/>
      <c r="AS52" s="553"/>
      <c r="AT52" s="553"/>
      <c r="AU52" s="553"/>
      <c r="AV52" s="553"/>
      <c r="AW52" s="553"/>
      <c r="AX52" s="553"/>
      <c r="AY52" s="553"/>
    </row>
    <row r="53" ht="13.5" hidden="1" customHeight="1">
      <c r="A53" s="570" t="s">
        <v>565</v>
      </c>
      <c r="B53" s="581"/>
      <c r="C53" s="581"/>
      <c r="D53" s="581"/>
      <c r="E53" s="581"/>
      <c r="F53" s="581"/>
      <c r="G53" s="581"/>
      <c r="H53" s="581"/>
      <c r="I53" s="569">
        <f t="shared" si="3"/>
        <v>0</v>
      </c>
      <c r="J53" s="553"/>
      <c r="K53" s="553"/>
      <c r="L53" s="553"/>
      <c r="M53" s="553"/>
      <c r="N53" s="553"/>
      <c r="O53" s="553"/>
      <c r="P53" s="553"/>
      <c r="Q53" s="553"/>
      <c r="R53" s="553"/>
      <c r="S53" s="553"/>
      <c r="T53" s="553"/>
      <c r="U53" s="553"/>
      <c r="V53" s="553"/>
      <c r="W53" s="553"/>
      <c r="X53" s="553"/>
      <c r="Y53" s="553"/>
      <c r="Z53" s="553"/>
      <c r="AA53" s="553"/>
      <c r="AB53" s="553"/>
      <c r="AC53" s="553"/>
      <c r="AD53" s="553"/>
      <c r="AE53" s="553"/>
      <c r="AF53" s="553"/>
      <c r="AG53" s="553"/>
      <c r="AH53" s="553"/>
      <c r="AI53" s="553"/>
      <c r="AJ53" s="553"/>
      <c r="AK53" s="553"/>
      <c r="AL53" s="553"/>
      <c r="AM53" s="553"/>
      <c r="AN53" s="553"/>
      <c r="AO53" s="553"/>
      <c r="AP53" s="553"/>
      <c r="AQ53" s="553"/>
      <c r="AR53" s="553"/>
      <c r="AS53" s="553"/>
      <c r="AT53" s="553"/>
      <c r="AU53" s="553"/>
      <c r="AV53" s="553"/>
      <c r="AW53" s="553"/>
      <c r="AX53" s="553"/>
      <c r="AY53" s="553"/>
    </row>
    <row r="54" ht="13.5" hidden="1" customHeight="1">
      <c r="A54" s="590" t="s">
        <v>566</v>
      </c>
      <c r="B54" s="592"/>
      <c r="C54" s="592"/>
      <c r="D54" s="592"/>
      <c r="E54" s="592"/>
      <c r="F54" s="592"/>
      <c r="G54" s="592"/>
      <c r="H54" s="592"/>
      <c r="I54" s="569">
        <f t="shared" si="3"/>
        <v>0</v>
      </c>
      <c r="J54" s="553"/>
      <c r="K54" s="553"/>
      <c r="L54" s="553"/>
      <c r="M54" s="553"/>
      <c r="N54" s="553"/>
      <c r="O54" s="553"/>
      <c r="P54" s="553"/>
      <c r="Q54" s="553"/>
      <c r="R54" s="553"/>
      <c r="S54" s="553"/>
      <c r="T54" s="553"/>
      <c r="U54" s="553"/>
      <c r="V54" s="553"/>
      <c r="W54" s="553"/>
      <c r="X54" s="553"/>
      <c r="Y54" s="553"/>
      <c r="Z54" s="553"/>
      <c r="AA54" s="553"/>
      <c r="AB54" s="553"/>
      <c r="AC54" s="553"/>
      <c r="AD54" s="553"/>
      <c r="AE54" s="553"/>
      <c r="AF54" s="553"/>
      <c r="AG54" s="553"/>
      <c r="AH54" s="553"/>
      <c r="AI54" s="553"/>
      <c r="AJ54" s="553"/>
      <c r="AK54" s="553"/>
      <c r="AL54" s="553"/>
      <c r="AM54" s="553"/>
      <c r="AN54" s="553"/>
      <c r="AO54" s="553"/>
      <c r="AP54" s="553"/>
      <c r="AQ54" s="553"/>
      <c r="AR54" s="553"/>
      <c r="AS54" s="553"/>
      <c r="AT54" s="553"/>
      <c r="AU54" s="553"/>
      <c r="AV54" s="553"/>
      <c r="AW54" s="553"/>
      <c r="AX54" s="553"/>
      <c r="AY54" s="553"/>
    </row>
    <row r="55" ht="13.5" customHeight="1">
      <c r="A55" s="553"/>
      <c r="B55" s="553"/>
      <c r="C55" s="553"/>
      <c r="D55" s="553"/>
      <c r="E55" s="553"/>
      <c r="F55" s="553"/>
      <c r="G55" s="553"/>
      <c r="H55" s="553"/>
      <c r="I55" s="553"/>
      <c r="J55" s="553"/>
      <c r="K55" s="553"/>
      <c r="L55" s="553"/>
      <c r="M55" s="553"/>
      <c r="N55" s="553"/>
      <c r="O55" s="553"/>
      <c r="P55" s="553"/>
      <c r="Q55" s="553"/>
      <c r="R55" s="553"/>
      <c r="S55" s="553"/>
      <c r="T55" s="553"/>
      <c r="U55" s="553"/>
      <c r="V55" s="553"/>
      <c r="W55" s="553"/>
      <c r="X55" s="553"/>
      <c r="Y55" s="553"/>
      <c r="Z55" s="553"/>
      <c r="AA55" s="553"/>
      <c r="AB55" s="553"/>
      <c r="AC55" s="553"/>
      <c r="AD55" s="553"/>
      <c r="AE55" s="553"/>
      <c r="AF55" s="553"/>
      <c r="AG55" s="553"/>
      <c r="AH55" s="553"/>
      <c r="AI55" s="553"/>
      <c r="AJ55" s="553"/>
      <c r="AK55" s="553"/>
      <c r="AL55" s="553"/>
      <c r="AM55" s="553"/>
      <c r="AN55" s="553"/>
      <c r="AO55" s="553"/>
      <c r="AP55" s="553"/>
      <c r="AQ55" s="553"/>
      <c r="AR55" s="553"/>
      <c r="AS55" s="553"/>
      <c r="AT55" s="553"/>
      <c r="AU55" s="553"/>
      <c r="AV55" s="553"/>
      <c r="AW55" s="553"/>
      <c r="AX55" s="553"/>
      <c r="AY55" s="553"/>
    </row>
    <row r="56" ht="13.5" customHeight="1">
      <c r="A56" s="553"/>
      <c r="B56" s="553"/>
      <c r="C56" s="553"/>
      <c r="D56" s="553"/>
      <c r="E56" s="553"/>
      <c r="F56" s="553"/>
      <c r="G56" s="553"/>
      <c r="H56" s="553"/>
      <c r="I56" s="553"/>
      <c r="J56" s="553"/>
      <c r="K56" s="553"/>
      <c r="L56" s="553"/>
      <c r="M56" s="553"/>
      <c r="N56" s="553"/>
      <c r="O56" s="553"/>
      <c r="P56" s="553"/>
      <c r="Q56" s="553"/>
      <c r="R56" s="553"/>
      <c r="S56" s="553"/>
      <c r="T56" s="553"/>
      <c r="U56" s="553"/>
      <c r="V56" s="553"/>
      <c r="W56" s="553"/>
      <c r="X56" s="553"/>
      <c r="Y56" s="553"/>
      <c r="Z56" s="553"/>
      <c r="AA56" s="553"/>
      <c r="AB56" s="553"/>
      <c r="AC56" s="553"/>
      <c r="AD56" s="553"/>
      <c r="AE56" s="553"/>
      <c r="AF56" s="553"/>
      <c r="AG56" s="553"/>
      <c r="AH56" s="553"/>
      <c r="AI56" s="553"/>
      <c r="AJ56" s="553"/>
      <c r="AK56" s="553"/>
      <c r="AL56" s="553"/>
      <c r="AM56" s="553"/>
      <c r="AN56" s="553"/>
      <c r="AO56" s="553"/>
      <c r="AP56" s="553"/>
      <c r="AQ56" s="553"/>
      <c r="AR56" s="553"/>
      <c r="AS56" s="553"/>
      <c r="AT56" s="553"/>
      <c r="AU56" s="553"/>
      <c r="AV56" s="553"/>
      <c r="AW56" s="553"/>
      <c r="AX56" s="553"/>
      <c r="AY56" s="553"/>
    </row>
    <row r="57" ht="13.5" customHeight="1">
      <c r="A57" s="553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53"/>
      <c r="P57" s="553"/>
      <c r="Q57" s="553"/>
      <c r="R57" s="553"/>
      <c r="S57" s="553"/>
      <c r="T57" s="553"/>
      <c r="U57" s="553"/>
      <c r="V57" s="553"/>
      <c r="W57" s="553"/>
      <c r="X57" s="553"/>
      <c r="Y57" s="553"/>
      <c r="Z57" s="553"/>
      <c r="AA57" s="553"/>
      <c r="AB57" s="553"/>
      <c r="AC57" s="553"/>
      <c r="AD57" s="553"/>
      <c r="AE57" s="553"/>
      <c r="AF57" s="553"/>
      <c r="AG57" s="553"/>
      <c r="AH57" s="553"/>
      <c r="AI57" s="553"/>
      <c r="AJ57" s="553"/>
      <c r="AK57" s="553"/>
      <c r="AL57" s="553"/>
      <c r="AM57" s="553"/>
      <c r="AN57" s="553"/>
      <c r="AO57" s="553"/>
      <c r="AP57" s="553"/>
      <c r="AQ57" s="553"/>
      <c r="AR57" s="553"/>
      <c r="AS57" s="553"/>
      <c r="AT57" s="553"/>
      <c r="AU57" s="553"/>
      <c r="AV57" s="553"/>
      <c r="AW57" s="553"/>
      <c r="AX57" s="553"/>
      <c r="AY57" s="553"/>
    </row>
    <row r="58" ht="13.5" customHeight="1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3"/>
      <c r="P58" s="553"/>
      <c r="Q58" s="553"/>
      <c r="R58" s="553"/>
      <c r="S58" s="553"/>
      <c r="T58" s="553"/>
      <c r="U58" s="553"/>
      <c r="V58" s="553"/>
      <c r="W58" s="553"/>
      <c r="X58" s="553"/>
      <c r="Y58" s="553"/>
      <c r="Z58" s="553"/>
      <c r="AA58" s="553"/>
      <c r="AB58" s="553"/>
      <c r="AC58" s="553"/>
      <c r="AD58" s="553"/>
      <c r="AE58" s="553"/>
      <c r="AF58" s="553"/>
      <c r="AG58" s="553"/>
      <c r="AH58" s="553"/>
      <c r="AI58" s="553"/>
      <c r="AJ58" s="553"/>
      <c r="AK58" s="553"/>
      <c r="AL58" s="553"/>
      <c r="AM58" s="553"/>
      <c r="AN58" s="553"/>
      <c r="AO58" s="553"/>
      <c r="AP58" s="553"/>
      <c r="AQ58" s="553"/>
      <c r="AR58" s="553"/>
      <c r="AS58" s="553"/>
      <c r="AT58" s="553"/>
      <c r="AU58" s="553"/>
      <c r="AV58" s="553"/>
      <c r="AW58" s="553"/>
      <c r="AX58" s="553"/>
      <c r="AY58" s="553"/>
    </row>
    <row r="59" ht="13.5" customHeight="1">
      <c r="A59" s="553"/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53"/>
      <c r="AB59" s="553"/>
      <c r="AC59" s="553"/>
      <c r="AD59" s="553"/>
      <c r="AE59" s="553"/>
      <c r="AF59" s="553"/>
      <c r="AG59" s="553"/>
      <c r="AH59" s="553"/>
      <c r="AI59" s="553"/>
      <c r="AJ59" s="553"/>
      <c r="AK59" s="553"/>
      <c r="AL59" s="553"/>
      <c r="AM59" s="553"/>
      <c r="AN59" s="553"/>
      <c r="AO59" s="553"/>
      <c r="AP59" s="553"/>
      <c r="AQ59" s="553"/>
      <c r="AR59" s="553"/>
      <c r="AS59" s="553"/>
      <c r="AT59" s="553"/>
      <c r="AU59" s="553"/>
      <c r="AV59" s="553"/>
      <c r="AW59" s="553"/>
      <c r="AX59" s="553"/>
      <c r="AY59" s="553"/>
    </row>
    <row r="60" ht="13.5" customHeight="1">
      <c r="A60" s="553"/>
      <c r="B60" s="553"/>
      <c r="C60" s="553"/>
      <c r="D60" s="553"/>
      <c r="E60" s="553"/>
      <c r="F60" s="553"/>
      <c r="G60" s="553"/>
      <c r="H60" s="553"/>
      <c r="I60" s="553"/>
      <c r="J60" s="553"/>
      <c r="K60" s="553"/>
      <c r="L60" s="553"/>
      <c r="M60" s="553"/>
      <c r="N60" s="553"/>
      <c r="O60" s="553"/>
      <c r="P60" s="553"/>
      <c r="Q60" s="553"/>
      <c r="R60" s="553"/>
      <c r="S60" s="553"/>
      <c r="T60" s="553"/>
      <c r="U60" s="553"/>
      <c r="V60" s="553"/>
      <c r="W60" s="553"/>
      <c r="X60" s="553"/>
      <c r="Y60" s="553"/>
      <c r="Z60" s="553"/>
      <c r="AA60" s="553"/>
      <c r="AB60" s="553"/>
      <c r="AC60" s="553"/>
      <c r="AD60" s="553"/>
      <c r="AE60" s="553"/>
      <c r="AF60" s="553"/>
      <c r="AG60" s="553"/>
      <c r="AH60" s="553"/>
      <c r="AI60" s="553"/>
      <c r="AJ60" s="553"/>
      <c r="AK60" s="553"/>
      <c r="AL60" s="553"/>
      <c r="AM60" s="553"/>
      <c r="AN60" s="553"/>
      <c r="AO60" s="553"/>
      <c r="AP60" s="553"/>
      <c r="AQ60" s="553"/>
      <c r="AR60" s="553"/>
      <c r="AS60" s="553"/>
      <c r="AT60" s="553"/>
      <c r="AU60" s="553"/>
      <c r="AV60" s="553"/>
      <c r="AW60" s="553"/>
      <c r="AX60" s="553"/>
      <c r="AY60" s="553"/>
    </row>
    <row r="61" ht="13.5" customHeight="1">
      <c r="A61" s="553"/>
      <c r="B61" s="553"/>
      <c r="C61" s="553"/>
      <c r="D61" s="553"/>
      <c r="E61" s="553"/>
      <c r="F61" s="553"/>
      <c r="G61" s="553"/>
      <c r="H61" s="553"/>
      <c r="I61" s="553"/>
      <c r="J61" s="553"/>
      <c r="K61" s="553"/>
      <c r="L61" s="553"/>
      <c r="M61" s="553"/>
      <c r="N61" s="553"/>
      <c r="O61" s="553"/>
      <c r="P61" s="553"/>
      <c r="Q61" s="553"/>
      <c r="R61" s="553"/>
      <c r="S61" s="553"/>
      <c r="T61" s="553"/>
      <c r="U61" s="553"/>
      <c r="V61" s="553"/>
      <c r="W61" s="553"/>
      <c r="X61" s="553"/>
      <c r="Y61" s="553"/>
      <c r="Z61" s="553"/>
      <c r="AA61" s="553"/>
      <c r="AB61" s="553"/>
      <c r="AC61" s="553"/>
      <c r="AD61" s="553"/>
      <c r="AE61" s="553"/>
      <c r="AF61" s="553"/>
      <c r="AG61" s="553"/>
      <c r="AH61" s="553"/>
      <c r="AI61" s="553"/>
      <c r="AJ61" s="553"/>
      <c r="AK61" s="553"/>
      <c r="AL61" s="553"/>
      <c r="AM61" s="553"/>
      <c r="AN61" s="553"/>
      <c r="AO61" s="553"/>
      <c r="AP61" s="553"/>
      <c r="AQ61" s="553"/>
      <c r="AR61" s="553"/>
      <c r="AS61" s="553"/>
      <c r="AT61" s="553"/>
      <c r="AU61" s="553"/>
      <c r="AV61" s="553"/>
      <c r="AW61" s="553"/>
      <c r="AX61" s="553"/>
      <c r="AY61" s="553"/>
    </row>
    <row r="62" ht="13.5" customHeight="1">
      <c r="A62" s="553"/>
      <c r="B62" s="553"/>
      <c r="C62" s="553"/>
      <c r="D62" s="553"/>
      <c r="E62" s="553"/>
      <c r="F62" s="553"/>
      <c r="G62" s="553"/>
      <c r="H62" s="553"/>
      <c r="I62" s="553"/>
      <c r="J62" s="553"/>
      <c r="K62" s="553"/>
      <c r="L62" s="553"/>
      <c r="M62" s="553"/>
      <c r="N62" s="553"/>
      <c r="O62" s="553"/>
      <c r="P62" s="553"/>
      <c r="Q62" s="553"/>
      <c r="R62" s="553"/>
      <c r="S62" s="553"/>
      <c r="T62" s="553"/>
      <c r="U62" s="553"/>
      <c r="V62" s="553"/>
      <c r="W62" s="553"/>
      <c r="X62" s="553"/>
      <c r="Y62" s="553"/>
      <c r="Z62" s="553"/>
      <c r="AA62" s="553"/>
      <c r="AB62" s="553"/>
      <c r="AC62" s="553"/>
      <c r="AD62" s="553"/>
      <c r="AE62" s="553"/>
      <c r="AF62" s="553"/>
      <c r="AG62" s="553"/>
      <c r="AH62" s="553"/>
      <c r="AI62" s="553"/>
      <c r="AJ62" s="553"/>
      <c r="AK62" s="553"/>
      <c r="AL62" s="553"/>
      <c r="AM62" s="553"/>
      <c r="AN62" s="553"/>
      <c r="AO62" s="553"/>
      <c r="AP62" s="553"/>
      <c r="AQ62" s="553"/>
      <c r="AR62" s="553"/>
      <c r="AS62" s="553"/>
      <c r="AT62" s="553"/>
      <c r="AU62" s="553"/>
      <c r="AV62" s="553"/>
      <c r="AW62" s="553"/>
      <c r="AX62" s="553"/>
      <c r="AY62" s="553"/>
    </row>
    <row r="63" ht="13.5" customHeight="1">
      <c r="A63" s="553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53"/>
      <c r="P63" s="553"/>
      <c r="Q63" s="553"/>
      <c r="R63" s="553"/>
      <c r="S63" s="553"/>
      <c r="T63" s="553"/>
      <c r="U63" s="553"/>
      <c r="V63" s="553"/>
      <c r="W63" s="553"/>
      <c r="X63" s="553"/>
      <c r="Y63" s="553"/>
      <c r="Z63" s="553"/>
      <c r="AA63" s="553"/>
      <c r="AB63" s="553"/>
      <c r="AC63" s="553"/>
      <c r="AD63" s="553"/>
      <c r="AE63" s="553"/>
      <c r="AF63" s="553"/>
      <c r="AG63" s="553"/>
      <c r="AH63" s="553"/>
      <c r="AI63" s="553"/>
      <c r="AJ63" s="553"/>
      <c r="AK63" s="553"/>
      <c r="AL63" s="553"/>
      <c r="AM63" s="553"/>
      <c r="AN63" s="553"/>
      <c r="AO63" s="553"/>
      <c r="AP63" s="553"/>
      <c r="AQ63" s="553"/>
      <c r="AR63" s="553"/>
      <c r="AS63" s="553"/>
      <c r="AT63" s="553"/>
      <c r="AU63" s="553"/>
      <c r="AV63" s="553"/>
      <c r="AW63" s="553"/>
      <c r="AX63" s="553"/>
      <c r="AY63" s="553"/>
    </row>
    <row r="64" ht="13.5" customHeight="1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3"/>
      <c r="P64" s="553"/>
      <c r="Q64" s="553"/>
      <c r="R64" s="553"/>
      <c r="S64" s="553"/>
      <c r="T64" s="553"/>
      <c r="U64" s="553"/>
      <c r="V64" s="553"/>
      <c r="W64" s="553"/>
      <c r="X64" s="553"/>
      <c r="Y64" s="553"/>
      <c r="Z64" s="553"/>
      <c r="AA64" s="553"/>
      <c r="AB64" s="553"/>
      <c r="AC64" s="553"/>
      <c r="AD64" s="553"/>
      <c r="AE64" s="553"/>
      <c r="AF64" s="553"/>
      <c r="AG64" s="553"/>
      <c r="AH64" s="553"/>
      <c r="AI64" s="553"/>
      <c r="AJ64" s="553"/>
      <c r="AK64" s="553"/>
      <c r="AL64" s="553"/>
      <c r="AM64" s="553"/>
      <c r="AN64" s="553"/>
      <c r="AO64" s="553"/>
      <c r="AP64" s="553"/>
      <c r="AQ64" s="553"/>
      <c r="AR64" s="553"/>
      <c r="AS64" s="553"/>
      <c r="AT64" s="553"/>
      <c r="AU64" s="553"/>
      <c r="AV64" s="553"/>
      <c r="AW64" s="553"/>
      <c r="AX64" s="553"/>
      <c r="AY64" s="553"/>
    </row>
    <row r="65" ht="13.5" customHeight="1">
      <c r="A65" s="553"/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53"/>
      <c r="AB65" s="553"/>
      <c r="AC65" s="553"/>
      <c r="AD65" s="553"/>
      <c r="AE65" s="553"/>
      <c r="AF65" s="553"/>
      <c r="AG65" s="553"/>
      <c r="AH65" s="553"/>
      <c r="AI65" s="553"/>
      <c r="AJ65" s="553"/>
      <c r="AK65" s="553"/>
      <c r="AL65" s="553"/>
      <c r="AM65" s="553"/>
      <c r="AN65" s="553"/>
      <c r="AO65" s="553"/>
      <c r="AP65" s="553"/>
      <c r="AQ65" s="553"/>
      <c r="AR65" s="553"/>
      <c r="AS65" s="553"/>
      <c r="AT65" s="553"/>
      <c r="AU65" s="553"/>
      <c r="AV65" s="553"/>
      <c r="AW65" s="553"/>
      <c r="AX65" s="553"/>
      <c r="AY65" s="553"/>
    </row>
    <row r="66" ht="13.5" customHeight="1">
      <c r="A66" s="553"/>
      <c r="B66" s="553"/>
      <c r="C66" s="553"/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3"/>
      <c r="S66" s="553"/>
      <c r="T66" s="553"/>
      <c r="U66" s="553"/>
      <c r="V66" s="553"/>
      <c r="W66" s="553"/>
      <c r="X66" s="553"/>
      <c r="Y66" s="553"/>
      <c r="Z66" s="553"/>
      <c r="AA66" s="553"/>
      <c r="AB66" s="553"/>
      <c r="AC66" s="553"/>
      <c r="AD66" s="553"/>
      <c r="AE66" s="553"/>
      <c r="AF66" s="553"/>
      <c r="AG66" s="553"/>
      <c r="AH66" s="553"/>
      <c r="AI66" s="553"/>
      <c r="AJ66" s="553"/>
      <c r="AK66" s="553"/>
      <c r="AL66" s="553"/>
      <c r="AM66" s="553"/>
      <c r="AN66" s="553"/>
      <c r="AO66" s="553"/>
      <c r="AP66" s="553"/>
      <c r="AQ66" s="553"/>
      <c r="AR66" s="553"/>
      <c r="AS66" s="553"/>
      <c r="AT66" s="553"/>
      <c r="AU66" s="553"/>
      <c r="AV66" s="553"/>
      <c r="AW66" s="553"/>
      <c r="AX66" s="553"/>
      <c r="AY66" s="553"/>
    </row>
    <row r="67" ht="13.5" customHeight="1">
      <c r="A67" s="553"/>
      <c r="B67" s="553"/>
      <c r="C67" s="553"/>
      <c r="D67" s="553"/>
      <c r="E67" s="553"/>
      <c r="F67" s="553"/>
      <c r="G67" s="553"/>
      <c r="H67" s="553"/>
      <c r="I67" s="553"/>
      <c r="J67" s="553"/>
      <c r="K67" s="553"/>
      <c r="L67" s="553"/>
      <c r="M67" s="553"/>
      <c r="N67" s="553"/>
      <c r="O67" s="553"/>
      <c r="P67" s="553"/>
      <c r="Q67" s="553"/>
      <c r="R67" s="553"/>
      <c r="S67" s="553"/>
      <c r="T67" s="553"/>
      <c r="U67" s="553"/>
      <c r="V67" s="553"/>
      <c r="W67" s="553"/>
      <c r="X67" s="553"/>
      <c r="Y67" s="553"/>
      <c r="Z67" s="553"/>
      <c r="AA67" s="553"/>
      <c r="AB67" s="553"/>
      <c r="AC67" s="553"/>
      <c r="AD67" s="553"/>
      <c r="AE67" s="553"/>
      <c r="AF67" s="553"/>
      <c r="AG67" s="553"/>
      <c r="AH67" s="553"/>
      <c r="AI67" s="553"/>
      <c r="AJ67" s="553"/>
      <c r="AK67" s="553"/>
      <c r="AL67" s="553"/>
      <c r="AM67" s="553"/>
      <c r="AN67" s="553"/>
      <c r="AO67" s="553"/>
      <c r="AP67" s="553"/>
      <c r="AQ67" s="553"/>
      <c r="AR67" s="553"/>
      <c r="AS67" s="553"/>
      <c r="AT67" s="553"/>
      <c r="AU67" s="553"/>
      <c r="AV67" s="553"/>
      <c r="AW67" s="553"/>
      <c r="AX67" s="553"/>
      <c r="AY67" s="553"/>
    </row>
    <row r="68" ht="13.5" customHeight="1">
      <c r="A68" s="553"/>
      <c r="B68" s="553"/>
      <c r="C68" s="553"/>
      <c r="D68" s="553"/>
      <c r="E68" s="553"/>
      <c r="F68" s="553"/>
      <c r="G68" s="553"/>
      <c r="H68" s="553"/>
      <c r="I68" s="553"/>
      <c r="J68" s="553"/>
      <c r="K68" s="553"/>
      <c r="L68" s="553"/>
      <c r="M68" s="553"/>
      <c r="N68" s="553"/>
      <c r="O68" s="553"/>
      <c r="P68" s="553"/>
      <c r="Q68" s="553"/>
      <c r="R68" s="553"/>
      <c r="S68" s="553"/>
      <c r="T68" s="553"/>
      <c r="U68" s="553"/>
      <c r="V68" s="553"/>
      <c r="W68" s="553"/>
      <c r="X68" s="553"/>
      <c r="Y68" s="553"/>
      <c r="Z68" s="553"/>
      <c r="AA68" s="553"/>
      <c r="AB68" s="553"/>
      <c r="AC68" s="553"/>
      <c r="AD68" s="553"/>
      <c r="AE68" s="553"/>
      <c r="AF68" s="553"/>
      <c r="AG68" s="553"/>
      <c r="AH68" s="553"/>
      <c r="AI68" s="553"/>
      <c r="AJ68" s="553"/>
      <c r="AK68" s="553"/>
      <c r="AL68" s="553"/>
      <c r="AM68" s="553"/>
      <c r="AN68" s="553"/>
      <c r="AO68" s="553"/>
      <c r="AP68" s="553"/>
      <c r="AQ68" s="553"/>
      <c r="AR68" s="553"/>
      <c r="AS68" s="553"/>
      <c r="AT68" s="553"/>
      <c r="AU68" s="553"/>
      <c r="AV68" s="553"/>
      <c r="AW68" s="553"/>
      <c r="AX68" s="553"/>
      <c r="AY68" s="553"/>
    </row>
    <row r="69" ht="13.5" customHeight="1">
      <c r="A69" s="553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553"/>
      <c r="Q69" s="553"/>
      <c r="R69" s="553"/>
      <c r="S69" s="553"/>
      <c r="T69" s="553"/>
      <c r="U69" s="553"/>
      <c r="V69" s="553"/>
      <c r="W69" s="553"/>
      <c r="X69" s="553"/>
      <c r="Y69" s="553"/>
      <c r="Z69" s="553"/>
      <c r="AA69" s="553"/>
      <c r="AB69" s="553"/>
      <c r="AC69" s="553"/>
      <c r="AD69" s="553"/>
      <c r="AE69" s="553"/>
      <c r="AF69" s="553"/>
      <c r="AG69" s="553"/>
      <c r="AH69" s="553"/>
      <c r="AI69" s="553"/>
      <c r="AJ69" s="553"/>
      <c r="AK69" s="553"/>
      <c r="AL69" s="553"/>
      <c r="AM69" s="553"/>
      <c r="AN69" s="553"/>
      <c r="AO69" s="553"/>
      <c r="AP69" s="553"/>
      <c r="AQ69" s="553"/>
      <c r="AR69" s="553"/>
      <c r="AS69" s="553"/>
      <c r="AT69" s="553"/>
      <c r="AU69" s="553"/>
      <c r="AV69" s="553"/>
      <c r="AW69" s="553"/>
      <c r="AX69" s="553"/>
      <c r="AY69" s="553"/>
    </row>
    <row r="70" ht="13.5" customHeight="1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3"/>
      <c r="P70" s="553"/>
      <c r="Q70" s="553"/>
      <c r="R70" s="553"/>
      <c r="S70" s="553"/>
      <c r="T70" s="553"/>
      <c r="U70" s="553"/>
      <c r="V70" s="553"/>
      <c r="W70" s="553"/>
      <c r="X70" s="553"/>
      <c r="Y70" s="553"/>
      <c r="Z70" s="553"/>
      <c r="AA70" s="553"/>
      <c r="AB70" s="553"/>
      <c r="AC70" s="553"/>
      <c r="AD70" s="553"/>
      <c r="AE70" s="553"/>
      <c r="AF70" s="553"/>
      <c r="AG70" s="553"/>
      <c r="AH70" s="553"/>
      <c r="AI70" s="553"/>
      <c r="AJ70" s="553"/>
      <c r="AK70" s="553"/>
      <c r="AL70" s="553"/>
      <c r="AM70" s="553"/>
      <c r="AN70" s="553"/>
      <c r="AO70" s="553"/>
      <c r="AP70" s="553"/>
      <c r="AQ70" s="553"/>
      <c r="AR70" s="553"/>
      <c r="AS70" s="553"/>
      <c r="AT70" s="553"/>
      <c r="AU70" s="553"/>
      <c r="AV70" s="553"/>
      <c r="AW70" s="553"/>
      <c r="AX70" s="553"/>
      <c r="AY70" s="553"/>
    </row>
    <row r="71" ht="13.5" customHeight="1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53"/>
      <c r="AB71" s="553"/>
      <c r="AC71" s="553"/>
      <c r="AD71" s="553"/>
      <c r="AE71" s="553"/>
      <c r="AF71" s="553"/>
      <c r="AG71" s="553"/>
      <c r="AH71" s="553"/>
      <c r="AI71" s="553"/>
      <c r="AJ71" s="553"/>
      <c r="AK71" s="553"/>
      <c r="AL71" s="553"/>
      <c r="AM71" s="553"/>
      <c r="AN71" s="553"/>
      <c r="AO71" s="553"/>
      <c r="AP71" s="553"/>
      <c r="AQ71" s="553"/>
      <c r="AR71" s="553"/>
      <c r="AS71" s="553"/>
      <c r="AT71" s="553"/>
      <c r="AU71" s="553"/>
      <c r="AV71" s="553"/>
      <c r="AW71" s="553"/>
      <c r="AX71" s="553"/>
      <c r="AY71" s="553"/>
    </row>
    <row r="72" ht="13.5" customHeight="1">
      <c r="A72" s="553"/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53"/>
      <c r="AB72" s="553"/>
      <c r="AC72" s="553"/>
      <c r="AD72" s="553"/>
      <c r="AE72" s="553"/>
      <c r="AF72" s="553"/>
      <c r="AG72" s="553"/>
      <c r="AH72" s="553"/>
      <c r="AI72" s="553"/>
      <c r="AJ72" s="553"/>
      <c r="AK72" s="553"/>
      <c r="AL72" s="553"/>
      <c r="AM72" s="553"/>
      <c r="AN72" s="553"/>
      <c r="AO72" s="553"/>
      <c r="AP72" s="553"/>
      <c r="AQ72" s="553"/>
      <c r="AR72" s="553"/>
      <c r="AS72" s="553"/>
      <c r="AT72" s="553"/>
      <c r="AU72" s="553"/>
      <c r="AV72" s="553"/>
      <c r="AW72" s="553"/>
      <c r="AX72" s="553"/>
      <c r="AY72" s="553"/>
    </row>
    <row r="73" ht="13.5" customHeight="1">
      <c r="A73" s="553"/>
      <c r="B73" s="553"/>
      <c r="C73" s="553"/>
      <c r="D73" s="553"/>
      <c r="E73" s="553"/>
      <c r="F73" s="553"/>
      <c r="G73" s="553"/>
      <c r="H73" s="553"/>
      <c r="I73" s="553"/>
      <c r="J73" s="553"/>
      <c r="K73" s="553"/>
      <c r="L73" s="553"/>
      <c r="M73" s="553"/>
      <c r="N73" s="553"/>
      <c r="O73" s="553"/>
      <c r="P73" s="553"/>
      <c r="Q73" s="553"/>
      <c r="R73" s="553"/>
      <c r="S73" s="553"/>
      <c r="T73" s="553"/>
      <c r="U73" s="553"/>
      <c r="V73" s="553"/>
      <c r="W73" s="553"/>
      <c r="X73" s="553"/>
      <c r="Y73" s="553"/>
      <c r="Z73" s="553"/>
      <c r="AA73" s="553"/>
      <c r="AB73" s="553"/>
      <c r="AC73" s="553"/>
      <c r="AD73" s="553"/>
      <c r="AE73" s="553"/>
      <c r="AF73" s="553"/>
      <c r="AG73" s="553"/>
      <c r="AH73" s="553"/>
      <c r="AI73" s="553"/>
      <c r="AJ73" s="553"/>
      <c r="AK73" s="553"/>
      <c r="AL73" s="553"/>
      <c r="AM73" s="553"/>
      <c r="AN73" s="553"/>
      <c r="AO73" s="553"/>
      <c r="AP73" s="553"/>
      <c r="AQ73" s="553"/>
      <c r="AR73" s="553"/>
      <c r="AS73" s="553"/>
      <c r="AT73" s="553"/>
      <c r="AU73" s="553"/>
      <c r="AV73" s="553"/>
      <c r="AW73" s="553"/>
      <c r="AX73" s="553"/>
      <c r="AY73" s="553"/>
    </row>
    <row r="74" ht="13.5" customHeight="1">
      <c r="A74" s="553"/>
      <c r="B74" s="553"/>
      <c r="C74" s="553"/>
      <c r="D74" s="553"/>
      <c r="E74" s="553"/>
      <c r="F74" s="553"/>
      <c r="G74" s="553"/>
      <c r="H74" s="553"/>
      <c r="I74" s="553"/>
      <c r="J74" s="553"/>
      <c r="K74" s="553"/>
      <c r="L74" s="553"/>
      <c r="M74" s="553"/>
      <c r="N74" s="553"/>
      <c r="O74" s="553"/>
      <c r="P74" s="553"/>
      <c r="Q74" s="553"/>
      <c r="R74" s="553"/>
      <c r="S74" s="553"/>
      <c r="T74" s="553"/>
      <c r="U74" s="553"/>
      <c r="V74" s="553"/>
      <c r="W74" s="553"/>
      <c r="X74" s="553"/>
      <c r="Y74" s="553"/>
      <c r="Z74" s="553"/>
      <c r="AA74" s="553"/>
      <c r="AB74" s="553"/>
      <c r="AC74" s="553"/>
      <c r="AD74" s="553"/>
      <c r="AE74" s="553"/>
      <c r="AF74" s="553"/>
      <c r="AG74" s="553"/>
      <c r="AH74" s="553"/>
      <c r="AI74" s="553"/>
      <c r="AJ74" s="553"/>
      <c r="AK74" s="553"/>
      <c r="AL74" s="553"/>
      <c r="AM74" s="553"/>
      <c r="AN74" s="553"/>
      <c r="AO74" s="553"/>
      <c r="AP74" s="553"/>
      <c r="AQ74" s="553"/>
      <c r="AR74" s="553"/>
      <c r="AS74" s="553"/>
      <c r="AT74" s="553"/>
      <c r="AU74" s="553"/>
      <c r="AV74" s="553"/>
      <c r="AW74" s="553"/>
      <c r="AX74" s="553"/>
      <c r="AY74" s="553"/>
    </row>
    <row r="75" ht="13.5" customHeight="1">
      <c r="A75" s="553"/>
      <c r="B75" s="553"/>
      <c r="C75" s="553"/>
      <c r="D75" s="553"/>
      <c r="E75" s="553"/>
      <c r="F75" s="553"/>
      <c r="G75" s="553"/>
      <c r="H75" s="553"/>
      <c r="I75" s="553"/>
      <c r="J75" s="553"/>
      <c r="K75" s="553"/>
      <c r="L75" s="553"/>
      <c r="M75" s="553"/>
      <c r="N75" s="553"/>
      <c r="O75" s="553"/>
      <c r="P75" s="553"/>
      <c r="Q75" s="553"/>
      <c r="R75" s="553"/>
      <c r="S75" s="553"/>
      <c r="T75" s="553"/>
      <c r="U75" s="553"/>
      <c r="V75" s="553"/>
      <c r="W75" s="553"/>
      <c r="X75" s="553"/>
      <c r="Y75" s="553"/>
      <c r="Z75" s="553"/>
      <c r="AA75" s="553"/>
      <c r="AB75" s="553"/>
      <c r="AC75" s="553"/>
      <c r="AD75" s="553"/>
      <c r="AE75" s="553"/>
      <c r="AF75" s="553"/>
      <c r="AG75" s="553"/>
      <c r="AH75" s="553"/>
      <c r="AI75" s="553"/>
      <c r="AJ75" s="553"/>
      <c r="AK75" s="553"/>
      <c r="AL75" s="553"/>
      <c r="AM75" s="553"/>
      <c r="AN75" s="553"/>
      <c r="AO75" s="553"/>
      <c r="AP75" s="553"/>
      <c r="AQ75" s="553"/>
      <c r="AR75" s="553"/>
      <c r="AS75" s="553"/>
      <c r="AT75" s="553"/>
      <c r="AU75" s="553"/>
      <c r="AV75" s="553"/>
      <c r="AW75" s="553"/>
      <c r="AX75" s="553"/>
      <c r="AY75" s="553"/>
    </row>
    <row r="76" ht="13.5" customHeight="1">
      <c r="A76" s="553"/>
      <c r="B76" s="553"/>
      <c r="C76" s="553"/>
      <c r="D76" s="553"/>
      <c r="E76" s="553"/>
      <c r="F76" s="553"/>
      <c r="G76" s="553"/>
      <c r="H76" s="553"/>
      <c r="I76" s="553"/>
      <c r="J76" s="553"/>
      <c r="K76" s="553"/>
      <c r="L76" s="553"/>
      <c r="M76" s="553"/>
      <c r="N76" s="553"/>
      <c r="O76" s="553"/>
      <c r="P76" s="553"/>
      <c r="Q76" s="553"/>
      <c r="R76" s="553"/>
      <c r="S76" s="553"/>
      <c r="T76" s="553"/>
      <c r="U76" s="553"/>
      <c r="V76" s="553"/>
      <c r="W76" s="553"/>
      <c r="X76" s="553"/>
      <c r="Y76" s="553"/>
      <c r="Z76" s="553"/>
      <c r="AA76" s="553"/>
      <c r="AB76" s="553"/>
      <c r="AC76" s="553"/>
      <c r="AD76" s="553"/>
      <c r="AE76" s="553"/>
      <c r="AF76" s="553"/>
      <c r="AG76" s="553"/>
      <c r="AH76" s="553"/>
      <c r="AI76" s="553"/>
      <c r="AJ76" s="553"/>
      <c r="AK76" s="553"/>
      <c r="AL76" s="553"/>
      <c r="AM76" s="553"/>
      <c r="AN76" s="553"/>
      <c r="AO76" s="553"/>
      <c r="AP76" s="553"/>
      <c r="AQ76" s="553"/>
      <c r="AR76" s="553"/>
      <c r="AS76" s="553"/>
      <c r="AT76" s="553"/>
      <c r="AU76" s="553"/>
      <c r="AV76" s="553"/>
      <c r="AW76" s="553"/>
      <c r="AX76" s="553"/>
      <c r="AY76" s="553"/>
    </row>
    <row r="77" ht="13.5" customHeight="1">
      <c r="A77" s="553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53"/>
      <c r="P77" s="553"/>
      <c r="Q77" s="553"/>
      <c r="R77" s="553"/>
      <c r="S77" s="553"/>
      <c r="T77" s="553"/>
      <c r="U77" s="553"/>
      <c r="V77" s="553"/>
      <c r="W77" s="553"/>
      <c r="X77" s="553"/>
      <c r="Y77" s="553"/>
      <c r="Z77" s="553"/>
      <c r="AA77" s="553"/>
      <c r="AB77" s="553"/>
      <c r="AC77" s="553"/>
      <c r="AD77" s="553"/>
      <c r="AE77" s="553"/>
      <c r="AF77" s="553"/>
      <c r="AG77" s="553"/>
      <c r="AH77" s="553"/>
      <c r="AI77" s="553"/>
      <c r="AJ77" s="553"/>
      <c r="AK77" s="553"/>
      <c r="AL77" s="553"/>
      <c r="AM77" s="553"/>
      <c r="AN77" s="553"/>
      <c r="AO77" s="553"/>
      <c r="AP77" s="553"/>
      <c r="AQ77" s="553"/>
      <c r="AR77" s="553"/>
      <c r="AS77" s="553"/>
      <c r="AT77" s="553"/>
      <c r="AU77" s="553"/>
      <c r="AV77" s="553"/>
      <c r="AW77" s="553"/>
      <c r="AX77" s="553"/>
      <c r="AY77" s="553"/>
    </row>
    <row r="78" ht="13.5" customHeight="1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3"/>
      <c r="P78" s="553"/>
      <c r="Q78" s="553"/>
      <c r="R78" s="553"/>
      <c r="S78" s="553"/>
      <c r="T78" s="553"/>
      <c r="U78" s="553"/>
      <c r="V78" s="553"/>
      <c r="W78" s="553"/>
      <c r="X78" s="553"/>
      <c r="Y78" s="553"/>
      <c r="Z78" s="553"/>
      <c r="AA78" s="553"/>
      <c r="AB78" s="553"/>
      <c r="AC78" s="553"/>
      <c r="AD78" s="553"/>
      <c r="AE78" s="553"/>
      <c r="AF78" s="553"/>
      <c r="AG78" s="553"/>
      <c r="AH78" s="553"/>
      <c r="AI78" s="553"/>
      <c r="AJ78" s="553"/>
      <c r="AK78" s="553"/>
      <c r="AL78" s="553"/>
      <c r="AM78" s="553"/>
      <c r="AN78" s="553"/>
      <c r="AO78" s="553"/>
      <c r="AP78" s="553"/>
      <c r="AQ78" s="553"/>
      <c r="AR78" s="553"/>
      <c r="AS78" s="553"/>
      <c r="AT78" s="553"/>
      <c r="AU78" s="553"/>
      <c r="AV78" s="553"/>
      <c r="AW78" s="553"/>
      <c r="AX78" s="553"/>
      <c r="AY78" s="553"/>
    </row>
    <row r="79" ht="13.5" customHeight="1">
      <c r="A79" s="553"/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53"/>
      <c r="AB79" s="553"/>
      <c r="AC79" s="553"/>
      <c r="AD79" s="553"/>
      <c r="AE79" s="553"/>
      <c r="AF79" s="553"/>
      <c r="AG79" s="553"/>
      <c r="AH79" s="553"/>
      <c r="AI79" s="553"/>
      <c r="AJ79" s="553"/>
      <c r="AK79" s="553"/>
      <c r="AL79" s="553"/>
      <c r="AM79" s="553"/>
      <c r="AN79" s="553"/>
      <c r="AO79" s="553"/>
      <c r="AP79" s="553"/>
      <c r="AQ79" s="553"/>
      <c r="AR79" s="553"/>
      <c r="AS79" s="553"/>
      <c r="AT79" s="553"/>
      <c r="AU79" s="553"/>
      <c r="AV79" s="553"/>
      <c r="AW79" s="553"/>
      <c r="AX79" s="553"/>
      <c r="AY79" s="553"/>
    </row>
    <row r="80" ht="13.5" customHeight="1">
      <c r="A80" s="553"/>
      <c r="B80" s="553"/>
      <c r="C80" s="553"/>
      <c r="D80" s="553"/>
      <c r="E80" s="553"/>
      <c r="F80" s="553"/>
      <c r="G80" s="553"/>
      <c r="H80" s="553"/>
      <c r="I80" s="553"/>
      <c r="J80" s="553"/>
      <c r="K80" s="553"/>
      <c r="L80" s="553"/>
      <c r="M80" s="553"/>
      <c r="N80" s="553"/>
      <c r="O80" s="553"/>
      <c r="P80" s="553"/>
      <c r="Q80" s="553"/>
      <c r="R80" s="553"/>
      <c r="S80" s="553"/>
      <c r="T80" s="553"/>
      <c r="U80" s="553"/>
      <c r="V80" s="553"/>
      <c r="W80" s="553"/>
      <c r="X80" s="553"/>
      <c r="Y80" s="553"/>
      <c r="Z80" s="553"/>
      <c r="AA80" s="553"/>
      <c r="AB80" s="553"/>
      <c r="AC80" s="553"/>
      <c r="AD80" s="553"/>
      <c r="AE80" s="553"/>
      <c r="AF80" s="553"/>
      <c r="AG80" s="553"/>
      <c r="AH80" s="553"/>
      <c r="AI80" s="553"/>
      <c r="AJ80" s="553"/>
      <c r="AK80" s="553"/>
      <c r="AL80" s="553"/>
      <c r="AM80" s="553"/>
      <c r="AN80" s="553"/>
      <c r="AO80" s="553"/>
      <c r="AP80" s="553"/>
      <c r="AQ80" s="553"/>
      <c r="AR80" s="553"/>
      <c r="AS80" s="553"/>
      <c r="AT80" s="553"/>
      <c r="AU80" s="553"/>
      <c r="AV80" s="553"/>
      <c r="AW80" s="553"/>
      <c r="AX80" s="553"/>
      <c r="AY80" s="553"/>
    </row>
    <row r="81" ht="13.5" customHeight="1">
      <c r="A81" s="553"/>
      <c r="B81" s="553"/>
      <c r="C81" s="553"/>
      <c r="D81" s="553"/>
      <c r="E81" s="553"/>
      <c r="F81" s="553"/>
      <c r="G81" s="553"/>
      <c r="H81" s="553"/>
      <c r="I81" s="553"/>
      <c r="J81" s="553"/>
      <c r="K81" s="553"/>
      <c r="L81" s="553"/>
      <c r="M81" s="553"/>
      <c r="N81" s="553"/>
      <c r="O81" s="553"/>
      <c r="P81" s="553"/>
      <c r="Q81" s="553"/>
      <c r="R81" s="553"/>
      <c r="S81" s="553"/>
      <c r="T81" s="553"/>
      <c r="U81" s="553"/>
      <c r="V81" s="553"/>
      <c r="W81" s="553"/>
      <c r="X81" s="553"/>
      <c r="Y81" s="553"/>
      <c r="Z81" s="553"/>
      <c r="AA81" s="553"/>
      <c r="AB81" s="553"/>
      <c r="AC81" s="553"/>
      <c r="AD81" s="553"/>
      <c r="AE81" s="553"/>
      <c r="AF81" s="553"/>
      <c r="AG81" s="553"/>
      <c r="AH81" s="553"/>
      <c r="AI81" s="553"/>
      <c r="AJ81" s="553"/>
      <c r="AK81" s="553"/>
      <c r="AL81" s="553"/>
      <c r="AM81" s="553"/>
      <c r="AN81" s="553"/>
      <c r="AO81" s="553"/>
      <c r="AP81" s="553"/>
      <c r="AQ81" s="553"/>
      <c r="AR81" s="553"/>
      <c r="AS81" s="553"/>
      <c r="AT81" s="553"/>
      <c r="AU81" s="553"/>
      <c r="AV81" s="553"/>
      <c r="AW81" s="553"/>
      <c r="AX81" s="553"/>
      <c r="AY81" s="553"/>
    </row>
    <row r="82" ht="13.5" customHeight="1">
      <c r="A82" s="553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53"/>
      <c r="P82" s="553"/>
      <c r="Q82" s="553"/>
      <c r="R82" s="553"/>
      <c r="S82" s="553"/>
      <c r="T82" s="553"/>
      <c r="U82" s="553"/>
      <c r="V82" s="553"/>
      <c r="W82" s="553"/>
      <c r="X82" s="553"/>
      <c r="Y82" s="553"/>
      <c r="Z82" s="553"/>
      <c r="AA82" s="553"/>
      <c r="AB82" s="553"/>
      <c r="AC82" s="553"/>
      <c r="AD82" s="553"/>
      <c r="AE82" s="553"/>
      <c r="AF82" s="553"/>
      <c r="AG82" s="553"/>
      <c r="AH82" s="553"/>
      <c r="AI82" s="553"/>
      <c r="AJ82" s="553"/>
      <c r="AK82" s="553"/>
      <c r="AL82" s="553"/>
      <c r="AM82" s="553"/>
      <c r="AN82" s="553"/>
      <c r="AO82" s="553"/>
      <c r="AP82" s="553"/>
      <c r="AQ82" s="553"/>
      <c r="AR82" s="553"/>
      <c r="AS82" s="553"/>
      <c r="AT82" s="553"/>
      <c r="AU82" s="553"/>
      <c r="AV82" s="553"/>
      <c r="AW82" s="553"/>
      <c r="AX82" s="553"/>
      <c r="AY82" s="553"/>
    </row>
    <row r="83" ht="13.5" customHeight="1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53"/>
      <c r="P83" s="553"/>
      <c r="Q83" s="553"/>
      <c r="R83" s="553"/>
      <c r="S83" s="553"/>
      <c r="T83" s="553"/>
      <c r="U83" s="553"/>
      <c r="V83" s="553"/>
      <c r="W83" s="553"/>
      <c r="X83" s="553"/>
      <c r="Y83" s="553"/>
      <c r="Z83" s="553"/>
      <c r="AA83" s="553"/>
      <c r="AB83" s="553"/>
      <c r="AC83" s="553"/>
      <c r="AD83" s="553"/>
      <c r="AE83" s="553"/>
      <c r="AF83" s="553"/>
      <c r="AG83" s="553"/>
      <c r="AH83" s="553"/>
      <c r="AI83" s="553"/>
      <c r="AJ83" s="553"/>
      <c r="AK83" s="553"/>
      <c r="AL83" s="553"/>
      <c r="AM83" s="553"/>
      <c r="AN83" s="553"/>
      <c r="AO83" s="553"/>
      <c r="AP83" s="553"/>
      <c r="AQ83" s="553"/>
      <c r="AR83" s="553"/>
      <c r="AS83" s="553"/>
      <c r="AT83" s="553"/>
      <c r="AU83" s="553"/>
      <c r="AV83" s="553"/>
      <c r="AW83" s="553"/>
      <c r="AX83" s="553"/>
      <c r="AY83" s="553"/>
    </row>
    <row r="84" ht="13.5" customHeight="1">
      <c r="A84" s="553"/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53"/>
      <c r="AB84" s="553"/>
      <c r="AC84" s="553"/>
      <c r="AD84" s="553"/>
      <c r="AE84" s="553"/>
      <c r="AF84" s="553"/>
      <c r="AG84" s="553"/>
      <c r="AH84" s="553"/>
      <c r="AI84" s="553"/>
      <c r="AJ84" s="553"/>
      <c r="AK84" s="553"/>
      <c r="AL84" s="553"/>
      <c r="AM84" s="553"/>
      <c r="AN84" s="553"/>
      <c r="AO84" s="553"/>
      <c r="AP84" s="553"/>
      <c r="AQ84" s="553"/>
      <c r="AR84" s="553"/>
      <c r="AS84" s="553"/>
      <c r="AT84" s="553"/>
      <c r="AU84" s="553"/>
      <c r="AV84" s="553"/>
      <c r="AW84" s="553"/>
      <c r="AX84" s="553"/>
      <c r="AY84" s="553"/>
    </row>
    <row r="85" ht="13.5" customHeight="1">
      <c r="A85" s="553"/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53"/>
      <c r="AB85" s="553"/>
      <c r="AC85" s="553"/>
      <c r="AD85" s="553"/>
      <c r="AE85" s="553"/>
      <c r="AF85" s="553"/>
      <c r="AG85" s="553"/>
      <c r="AH85" s="553"/>
      <c r="AI85" s="553"/>
      <c r="AJ85" s="553"/>
      <c r="AK85" s="553"/>
      <c r="AL85" s="553"/>
      <c r="AM85" s="553"/>
      <c r="AN85" s="553"/>
      <c r="AO85" s="553"/>
      <c r="AP85" s="553"/>
      <c r="AQ85" s="553"/>
      <c r="AR85" s="553"/>
      <c r="AS85" s="553"/>
      <c r="AT85" s="553"/>
      <c r="AU85" s="553"/>
      <c r="AV85" s="553"/>
      <c r="AW85" s="553"/>
      <c r="AX85" s="553"/>
      <c r="AY85" s="553"/>
    </row>
    <row r="86" ht="13.5" customHeight="1">
      <c r="A86" s="553"/>
      <c r="B86" s="553"/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3"/>
      <c r="X86" s="553"/>
      <c r="Y86" s="553"/>
      <c r="Z86" s="553"/>
      <c r="AA86" s="553"/>
      <c r="AB86" s="553"/>
      <c r="AC86" s="553"/>
      <c r="AD86" s="553"/>
      <c r="AE86" s="553"/>
      <c r="AF86" s="553"/>
      <c r="AG86" s="553"/>
      <c r="AH86" s="553"/>
      <c r="AI86" s="553"/>
      <c r="AJ86" s="553"/>
      <c r="AK86" s="553"/>
      <c r="AL86" s="553"/>
      <c r="AM86" s="553"/>
      <c r="AN86" s="553"/>
      <c r="AO86" s="553"/>
      <c r="AP86" s="553"/>
      <c r="AQ86" s="553"/>
      <c r="AR86" s="553"/>
      <c r="AS86" s="553"/>
      <c r="AT86" s="553"/>
      <c r="AU86" s="553"/>
      <c r="AV86" s="553"/>
      <c r="AW86" s="553"/>
      <c r="AX86" s="553"/>
      <c r="AY86" s="553"/>
    </row>
    <row r="87" ht="13.5" customHeight="1">
      <c r="A87" s="553"/>
      <c r="B87" s="553"/>
      <c r="C87" s="553"/>
      <c r="D87" s="553"/>
      <c r="E87" s="553"/>
      <c r="F87" s="553"/>
      <c r="G87" s="553"/>
      <c r="H87" s="553"/>
      <c r="I87" s="553"/>
      <c r="J87" s="553"/>
      <c r="K87" s="553"/>
      <c r="L87" s="553"/>
      <c r="M87" s="553"/>
      <c r="N87" s="553"/>
      <c r="O87" s="553"/>
      <c r="P87" s="553"/>
      <c r="Q87" s="553"/>
      <c r="R87" s="553"/>
      <c r="S87" s="553"/>
      <c r="T87" s="553"/>
      <c r="U87" s="553"/>
      <c r="V87" s="553"/>
      <c r="W87" s="553"/>
      <c r="X87" s="553"/>
      <c r="Y87" s="553"/>
      <c r="Z87" s="553"/>
      <c r="AA87" s="553"/>
      <c r="AB87" s="553"/>
      <c r="AC87" s="553"/>
      <c r="AD87" s="553"/>
      <c r="AE87" s="553"/>
      <c r="AF87" s="553"/>
      <c r="AG87" s="553"/>
      <c r="AH87" s="553"/>
      <c r="AI87" s="553"/>
      <c r="AJ87" s="553"/>
      <c r="AK87" s="553"/>
      <c r="AL87" s="553"/>
      <c r="AM87" s="553"/>
      <c r="AN87" s="553"/>
      <c r="AO87" s="553"/>
      <c r="AP87" s="553"/>
      <c r="AQ87" s="553"/>
      <c r="AR87" s="553"/>
      <c r="AS87" s="553"/>
      <c r="AT87" s="553"/>
      <c r="AU87" s="553"/>
      <c r="AV87" s="553"/>
      <c r="AW87" s="553"/>
      <c r="AX87" s="553"/>
      <c r="AY87" s="553"/>
    </row>
    <row r="88" ht="13.5" customHeight="1">
      <c r="A88" s="553"/>
      <c r="B88" s="553"/>
      <c r="C88" s="553"/>
      <c r="D88" s="553"/>
      <c r="E88" s="553"/>
      <c r="F88" s="553"/>
      <c r="G88" s="553"/>
      <c r="H88" s="553"/>
      <c r="I88" s="553"/>
      <c r="J88" s="553"/>
      <c r="K88" s="553"/>
      <c r="L88" s="553"/>
      <c r="M88" s="553"/>
      <c r="N88" s="553"/>
      <c r="O88" s="553"/>
      <c r="P88" s="553"/>
      <c r="Q88" s="553"/>
      <c r="R88" s="553"/>
      <c r="S88" s="553"/>
      <c r="T88" s="553"/>
      <c r="U88" s="553"/>
      <c r="V88" s="553"/>
      <c r="W88" s="553"/>
      <c r="X88" s="553"/>
      <c r="Y88" s="553"/>
      <c r="Z88" s="553"/>
      <c r="AA88" s="553"/>
      <c r="AB88" s="553"/>
      <c r="AC88" s="553"/>
      <c r="AD88" s="553"/>
      <c r="AE88" s="553"/>
      <c r="AF88" s="553"/>
      <c r="AG88" s="553"/>
      <c r="AH88" s="553"/>
      <c r="AI88" s="553"/>
      <c r="AJ88" s="553"/>
      <c r="AK88" s="553"/>
      <c r="AL88" s="553"/>
      <c r="AM88" s="553"/>
      <c r="AN88" s="553"/>
      <c r="AO88" s="553"/>
      <c r="AP88" s="553"/>
      <c r="AQ88" s="553"/>
      <c r="AR88" s="553"/>
      <c r="AS88" s="553"/>
      <c r="AT88" s="553"/>
      <c r="AU88" s="553"/>
      <c r="AV88" s="553"/>
      <c r="AW88" s="553"/>
      <c r="AX88" s="553"/>
      <c r="AY88" s="553"/>
    </row>
    <row r="89" ht="13.5" customHeight="1">
      <c r="A89" s="553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53"/>
      <c r="P89" s="553"/>
      <c r="Q89" s="553"/>
      <c r="R89" s="553"/>
      <c r="S89" s="553"/>
      <c r="T89" s="553"/>
      <c r="U89" s="553"/>
      <c r="V89" s="553"/>
      <c r="W89" s="553"/>
      <c r="X89" s="553"/>
      <c r="Y89" s="553"/>
      <c r="Z89" s="553"/>
      <c r="AA89" s="553"/>
      <c r="AB89" s="553"/>
      <c r="AC89" s="553"/>
      <c r="AD89" s="553"/>
      <c r="AE89" s="553"/>
      <c r="AF89" s="553"/>
      <c r="AG89" s="553"/>
      <c r="AH89" s="553"/>
      <c r="AI89" s="553"/>
      <c r="AJ89" s="553"/>
      <c r="AK89" s="553"/>
      <c r="AL89" s="553"/>
      <c r="AM89" s="553"/>
      <c r="AN89" s="553"/>
      <c r="AO89" s="553"/>
      <c r="AP89" s="553"/>
      <c r="AQ89" s="553"/>
      <c r="AR89" s="553"/>
      <c r="AS89" s="553"/>
      <c r="AT89" s="553"/>
      <c r="AU89" s="553"/>
      <c r="AV89" s="553"/>
      <c r="AW89" s="553"/>
      <c r="AX89" s="553"/>
      <c r="AY89" s="553"/>
    </row>
    <row r="90" ht="13.5" customHeight="1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53"/>
      <c r="P90" s="553"/>
      <c r="Q90" s="553"/>
      <c r="R90" s="553"/>
      <c r="S90" s="553"/>
      <c r="T90" s="553"/>
      <c r="U90" s="553"/>
      <c r="V90" s="553"/>
      <c r="W90" s="553"/>
      <c r="X90" s="553"/>
      <c r="Y90" s="553"/>
      <c r="Z90" s="553"/>
      <c r="AA90" s="553"/>
      <c r="AB90" s="553"/>
      <c r="AC90" s="553"/>
      <c r="AD90" s="553"/>
      <c r="AE90" s="553"/>
      <c r="AF90" s="553"/>
      <c r="AG90" s="553"/>
      <c r="AH90" s="553"/>
      <c r="AI90" s="553"/>
      <c r="AJ90" s="553"/>
      <c r="AK90" s="553"/>
      <c r="AL90" s="553"/>
      <c r="AM90" s="553"/>
      <c r="AN90" s="553"/>
      <c r="AO90" s="553"/>
      <c r="AP90" s="553"/>
      <c r="AQ90" s="553"/>
      <c r="AR90" s="553"/>
      <c r="AS90" s="553"/>
      <c r="AT90" s="553"/>
      <c r="AU90" s="553"/>
      <c r="AV90" s="553"/>
      <c r="AW90" s="553"/>
      <c r="AX90" s="553"/>
      <c r="AY90" s="553"/>
    </row>
    <row r="91" ht="13.5" customHeight="1">
      <c r="A91" s="553"/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53"/>
      <c r="AB91" s="553"/>
      <c r="AC91" s="553"/>
      <c r="AD91" s="553"/>
      <c r="AE91" s="553"/>
      <c r="AF91" s="553"/>
      <c r="AG91" s="553"/>
      <c r="AH91" s="553"/>
      <c r="AI91" s="553"/>
      <c r="AJ91" s="553"/>
      <c r="AK91" s="553"/>
      <c r="AL91" s="553"/>
      <c r="AM91" s="553"/>
      <c r="AN91" s="553"/>
      <c r="AO91" s="553"/>
      <c r="AP91" s="553"/>
      <c r="AQ91" s="553"/>
      <c r="AR91" s="553"/>
      <c r="AS91" s="553"/>
      <c r="AT91" s="553"/>
      <c r="AU91" s="553"/>
      <c r="AV91" s="553"/>
      <c r="AW91" s="553"/>
      <c r="AX91" s="553"/>
      <c r="AY91" s="553"/>
    </row>
    <row r="92" ht="13.5" customHeight="1">
      <c r="A92" s="553"/>
      <c r="B92" s="553"/>
      <c r="C92" s="553"/>
      <c r="D92" s="553"/>
      <c r="E92" s="553"/>
      <c r="F92" s="553"/>
      <c r="G92" s="553"/>
      <c r="H92" s="553"/>
      <c r="I92" s="553"/>
      <c r="J92" s="553"/>
      <c r="K92" s="553"/>
      <c r="L92" s="553"/>
      <c r="M92" s="553"/>
      <c r="N92" s="553"/>
      <c r="O92" s="553"/>
      <c r="P92" s="553"/>
      <c r="Q92" s="553"/>
      <c r="R92" s="553"/>
      <c r="S92" s="553"/>
      <c r="T92" s="553"/>
      <c r="U92" s="553"/>
      <c r="V92" s="553"/>
      <c r="W92" s="553"/>
      <c r="X92" s="553"/>
      <c r="Y92" s="553"/>
      <c r="Z92" s="553"/>
      <c r="AA92" s="553"/>
      <c r="AB92" s="553"/>
      <c r="AC92" s="553"/>
      <c r="AD92" s="553"/>
      <c r="AE92" s="553"/>
      <c r="AF92" s="553"/>
      <c r="AG92" s="553"/>
      <c r="AH92" s="553"/>
      <c r="AI92" s="553"/>
      <c r="AJ92" s="553"/>
      <c r="AK92" s="553"/>
      <c r="AL92" s="553"/>
      <c r="AM92" s="553"/>
      <c r="AN92" s="553"/>
      <c r="AO92" s="553"/>
      <c r="AP92" s="553"/>
      <c r="AQ92" s="553"/>
      <c r="AR92" s="553"/>
      <c r="AS92" s="553"/>
      <c r="AT92" s="553"/>
      <c r="AU92" s="553"/>
      <c r="AV92" s="553"/>
      <c r="AW92" s="553"/>
      <c r="AX92" s="553"/>
      <c r="AY92" s="553"/>
    </row>
    <row r="93" ht="13.5" customHeight="1">
      <c r="A93" s="553"/>
      <c r="B93" s="553"/>
      <c r="C93" s="553"/>
      <c r="D93" s="553"/>
      <c r="E93" s="553"/>
      <c r="F93" s="553"/>
      <c r="G93" s="553"/>
      <c r="H93" s="553"/>
      <c r="I93" s="553"/>
      <c r="J93" s="553"/>
      <c r="K93" s="553"/>
      <c r="L93" s="553"/>
      <c r="M93" s="553"/>
      <c r="N93" s="553"/>
      <c r="O93" s="553"/>
      <c r="P93" s="553"/>
      <c r="Q93" s="553"/>
      <c r="R93" s="553"/>
      <c r="S93" s="553"/>
      <c r="T93" s="553"/>
      <c r="U93" s="553"/>
      <c r="V93" s="553"/>
      <c r="W93" s="553"/>
      <c r="X93" s="553"/>
      <c r="Y93" s="553"/>
      <c r="Z93" s="553"/>
      <c r="AA93" s="553"/>
      <c r="AB93" s="553"/>
      <c r="AC93" s="553"/>
      <c r="AD93" s="553"/>
      <c r="AE93" s="553"/>
      <c r="AF93" s="553"/>
      <c r="AG93" s="553"/>
      <c r="AH93" s="553"/>
      <c r="AI93" s="553"/>
      <c r="AJ93" s="553"/>
      <c r="AK93" s="553"/>
      <c r="AL93" s="553"/>
      <c r="AM93" s="553"/>
      <c r="AN93" s="553"/>
      <c r="AO93" s="553"/>
      <c r="AP93" s="553"/>
      <c r="AQ93" s="553"/>
      <c r="AR93" s="553"/>
      <c r="AS93" s="553"/>
      <c r="AT93" s="553"/>
      <c r="AU93" s="553"/>
      <c r="AV93" s="553"/>
      <c r="AW93" s="553"/>
      <c r="AX93" s="553"/>
      <c r="AY93" s="553"/>
    </row>
    <row r="94" ht="13.5" customHeight="1">
      <c r="A94" s="553"/>
      <c r="B94" s="553"/>
      <c r="C94" s="553"/>
      <c r="D94" s="553"/>
      <c r="E94" s="553"/>
      <c r="F94" s="553"/>
      <c r="G94" s="553"/>
      <c r="H94" s="553"/>
      <c r="I94" s="553"/>
      <c r="J94" s="553"/>
      <c r="K94" s="553"/>
      <c r="L94" s="553"/>
      <c r="M94" s="553"/>
      <c r="N94" s="553"/>
      <c r="O94" s="553"/>
      <c r="P94" s="553"/>
      <c r="Q94" s="553"/>
      <c r="R94" s="553"/>
      <c r="S94" s="553"/>
      <c r="T94" s="553"/>
      <c r="U94" s="553"/>
      <c r="V94" s="553"/>
      <c r="W94" s="553"/>
      <c r="X94" s="553"/>
      <c r="Y94" s="553"/>
      <c r="Z94" s="553"/>
      <c r="AA94" s="553"/>
      <c r="AB94" s="553"/>
      <c r="AC94" s="553"/>
      <c r="AD94" s="553"/>
      <c r="AE94" s="553"/>
      <c r="AF94" s="553"/>
      <c r="AG94" s="553"/>
      <c r="AH94" s="553"/>
      <c r="AI94" s="553"/>
      <c r="AJ94" s="553"/>
      <c r="AK94" s="553"/>
      <c r="AL94" s="553"/>
      <c r="AM94" s="553"/>
      <c r="AN94" s="553"/>
      <c r="AO94" s="553"/>
      <c r="AP94" s="553"/>
      <c r="AQ94" s="553"/>
      <c r="AR94" s="553"/>
      <c r="AS94" s="553"/>
      <c r="AT94" s="553"/>
      <c r="AU94" s="553"/>
      <c r="AV94" s="553"/>
      <c r="AW94" s="553"/>
      <c r="AX94" s="553"/>
      <c r="AY94" s="553"/>
    </row>
    <row r="95" ht="13.5" customHeight="1">
      <c r="A95" s="553"/>
      <c r="B95" s="553"/>
      <c r="C95" s="553"/>
      <c r="D95" s="553"/>
      <c r="E95" s="553"/>
      <c r="F95" s="553"/>
      <c r="G95" s="553"/>
      <c r="H95" s="553"/>
      <c r="I95" s="553"/>
      <c r="J95" s="553"/>
      <c r="K95" s="553"/>
      <c r="L95" s="553"/>
      <c r="M95" s="553"/>
      <c r="N95" s="553"/>
      <c r="O95" s="553"/>
      <c r="P95" s="553"/>
      <c r="Q95" s="553"/>
      <c r="R95" s="553"/>
      <c r="S95" s="553"/>
      <c r="T95" s="553"/>
      <c r="U95" s="553"/>
      <c r="V95" s="553"/>
      <c r="W95" s="553"/>
      <c r="X95" s="553"/>
      <c r="Y95" s="553"/>
      <c r="Z95" s="553"/>
      <c r="AA95" s="553"/>
      <c r="AB95" s="553"/>
      <c r="AC95" s="553"/>
      <c r="AD95" s="553"/>
      <c r="AE95" s="553"/>
      <c r="AF95" s="553"/>
      <c r="AG95" s="553"/>
      <c r="AH95" s="553"/>
      <c r="AI95" s="553"/>
      <c r="AJ95" s="553"/>
      <c r="AK95" s="553"/>
      <c r="AL95" s="553"/>
      <c r="AM95" s="553"/>
      <c r="AN95" s="553"/>
      <c r="AO95" s="553"/>
      <c r="AP95" s="553"/>
      <c r="AQ95" s="553"/>
      <c r="AR95" s="553"/>
      <c r="AS95" s="553"/>
      <c r="AT95" s="553"/>
      <c r="AU95" s="553"/>
      <c r="AV95" s="553"/>
      <c r="AW95" s="553"/>
      <c r="AX95" s="553"/>
      <c r="AY95" s="553"/>
    </row>
    <row r="96" ht="13.5" customHeight="1">
      <c r="A96" s="553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53"/>
      <c r="P96" s="553"/>
      <c r="Q96" s="553"/>
      <c r="R96" s="553"/>
      <c r="S96" s="553"/>
      <c r="T96" s="553"/>
      <c r="U96" s="553"/>
      <c r="V96" s="553"/>
      <c r="W96" s="553"/>
      <c r="X96" s="553"/>
      <c r="Y96" s="553"/>
      <c r="Z96" s="553"/>
      <c r="AA96" s="553"/>
      <c r="AB96" s="553"/>
      <c r="AC96" s="553"/>
      <c r="AD96" s="553"/>
      <c r="AE96" s="553"/>
      <c r="AF96" s="553"/>
      <c r="AG96" s="553"/>
      <c r="AH96" s="553"/>
      <c r="AI96" s="553"/>
      <c r="AJ96" s="553"/>
      <c r="AK96" s="553"/>
      <c r="AL96" s="553"/>
      <c r="AM96" s="553"/>
      <c r="AN96" s="553"/>
      <c r="AO96" s="553"/>
      <c r="AP96" s="553"/>
      <c r="AQ96" s="553"/>
      <c r="AR96" s="553"/>
      <c r="AS96" s="553"/>
      <c r="AT96" s="553"/>
      <c r="AU96" s="553"/>
      <c r="AV96" s="553"/>
      <c r="AW96" s="553"/>
      <c r="AX96" s="553"/>
      <c r="AY96" s="553"/>
    </row>
    <row r="97" ht="13.5" customHeight="1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53"/>
      <c r="P97" s="553"/>
      <c r="Q97" s="553"/>
      <c r="R97" s="553"/>
      <c r="S97" s="553"/>
      <c r="T97" s="553"/>
      <c r="U97" s="553"/>
      <c r="V97" s="553"/>
      <c r="W97" s="553"/>
      <c r="X97" s="553"/>
      <c r="Y97" s="553"/>
      <c r="Z97" s="553"/>
      <c r="AA97" s="553"/>
      <c r="AB97" s="553"/>
      <c r="AC97" s="553"/>
      <c r="AD97" s="553"/>
      <c r="AE97" s="553"/>
      <c r="AF97" s="553"/>
      <c r="AG97" s="553"/>
      <c r="AH97" s="553"/>
      <c r="AI97" s="553"/>
      <c r="AJ97" s="553"/>
      <c r="AK97" s="553"/>
      <c r="AL97" s="553"/>
      <c r="AM97" s="553"/>
      <c r="AN97" s="553"/>
      <c r="AO97" s="553"/>
      <c r="AP97" s="553"/>
      <c r="AQ97" s="553"/>
      <c r="AR97" s="553"/>
      <c r="AS97" s="553"/>
      <c r="AT97" s="553"/>
      <c r="AU97" s="553"/>
      <c r="AV97" s="553"/>
      <c r="AW97" s="553"/>
      <c r="AX97" s="553"/>
      <c r="AY97" s="553"/>
    </row>
    <row r="98" ht="13.5" customHeight="1">
      <c r="A98" s="553"/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53"/>
      <c r="AB98" s="553"/>
      <c r="AC98" s="553"/>
      <c r="AD98" s="553"/>
      <c r="AE98" s="553"/>
      <c r="AF98" s="553"/>
      <c r="AG98" s="553"/>
      <c r="AH98" s="553"/>
      <c r="AI98" s="553"/>
      <c r="AJ98" s="553"/>
      <c r="AK98" s="553"/>
      <c r="AL98" s="553"/>
      <c r="AM98" s="553"/>
      <c r="AN98" s="553"/>
      <c r="AO98" s="553"/>
      <c r="AP98" s="553"/>
      <c r="AQ98" s="553"/>
      <c r="AR98" s="553"/>
      <c r="AS98" s="553"/>
      <c r="AT98" s="553"/>
      <c r="AU98" s="553"/>
      <c r="AV98" s="553"/>
      <c r="AW98" s="553"/>
      <c r="AX98" s="553"/>
      <c r="AY98" s="553"/>
    </row>
    <row r="99" ht="13.5" customHeight="1">
      <c r="A99" s="553"/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53"/>
      <c r="AB99" s="553"/>
      <c r="AC99" s="553"/>
      <c r="AD99" s="553"/>
      <c r="AE99" s="553"/>
      <c r="AF99" s="553"/>
      <c r="AG99" s="553"/>
      <c r="AH99" s="553"/>
      <c r="AI99" s="553"/>
      <c r="AJ99" s="553"/>
      <c r="AK99" s="553"/>
      <c r="AL99" s="553"/>
      <c r="AM99" s="553"/>
      <c r="AN99" s="553"/>
      <c r="AO99" s="553"/>
      <c r="AP99" s="553"/>
      <c r="AQ99" s="553"/>
      <c r="AR99" s="553"/>
      <c r="AS99" s="553"/>
      <c r="AT99" s="553"/>
      <c r="AU99" s="553"/>
      <c r="AV99" s="553"/>
      <c r="AW99" s="553"/>
      <c r="AX99" s="553"/>
      <c r="AY99" s="553"/>
    </row>
    <row r="100" ht="13.5" customHeight="1">
      <c r="A100" s="553"/>
      <c r="B100" s="553"/>
      <c r="C100" s="553"/>
      <c r="D100" s="553"/>
      <c r="E100" s="553"/>
      <c r="F100" s="553"/>
      <c r="G100" s="553"/>
      <c r="H100" s="553"/>
      <c r="I100" s="553"/>
      <c r="J100" s="553"/>
      <c r="K100" s="553"/>
      <c r="L100" s="553"/>
      <c r="M100" s="553"/>
      <c r="N100" s="553"/>
      <c r="O100" s="553"/>
      <c r="P100" s="553"/>
      <c r="Q100" s="553"/>
      <c r="R100" s="553"/>
      <c r="S100" s="553"/>
      <c r="T100" s="553"/>
      <c r="U100" s="553"/>
      <c r="V100" s="553"/>
      <c r="W100" s="553"/>
      <c r="X100" s="553"/>
      <c r="Y100" s="553"/>
      <c r="Z100" s="553"/>
      <c r="AA100" s="553"/>
      <c r="AB100" s="553"/>
      <c r="AC100" s="553"/>
      <c r="AD100" s="553"/>
      <c r="AE100" s="553"/>
      <c r="AF100" s="553"/>
      <c r="AG100" s="553"/>
      <c r="AH100" s="553"/>
      <c r="AI100" s="553"/>
      <c r="AJ100" s="553"/>
      <c r="AK100" s="553"/>
      <c r="AL100" s="553"/>
      <c r="AM100" s="553"/>
      <c r="AN100" s="553"/>
      <c r="AO100" s="553"/>
      <c r="AP100" s="553"/>
      <c r="AQ100" s="553"/>
      <c r="AR100" s="553"/>
      <c r="AS100" s="553"/>
      <c r="AT100" s="553"/>
      <c r="AU100" s="553"/>
      <c r="AV100" s="553"/>
      <c r="AW100" s="553"/>
      <c r="AX100" s="553"/>
      <c r="AY100" s="55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0.75"/>
    <col customWidth="1" min="3" max="3" width="20.75"/>
    <col customWidth="1" min="4" max="4" width="10.75"/>
    <col customWidth="1" min="5" max="7" width="20.75"/>
    <col customWidth="1" min="8" max="26" width="14.38"/>
  </cols>
  <sheetData>
    <row r="1">
      <c r="A1" s="599" t="s">
        <v>567</v>
      </c>
      <c r="B1" s="599" t="s">
        <v>568</v>
      </c>
      <c r="C1" s="599" t="s">
        <v>569</v>
      </c>
      <c r="D1" s="599" t="s">
        <v>363</v>
      </c>
      <c r="E1" s="599" t="s">
        <v>570</v>
      </c>
      <c r="F1" s="599" t="s">
        <v>571</v>
      </c>
    </row>
    <row r="2">
      <c r="A2" s="600" t="s">
        <v>572</v>
      </c>
      <c r="B2" s="601" t="s">
        <v>377</v>
      </c>
      <c r="C2" s="602" t="s">
        <v>6</v>
      </c>
      <c r="D2" s="601">
        <v>551.0</v>
      </c>
      <c r="E2" s="603" t="s">
        <v>10</v>
      </c>
      <c r="F2" s="604" t="s">
        <v>17</v>
      </c>
    </row>
    <row r="3">
      <c r="A3" s="605" t="s">
        <v>572</v>
      </c>
      <c r="B3" s="606" t="s">
        <v>385</v>
      </c>
      <c r="C3" s="607" t="s">
        <v>36</v>
      </c>
      <c r="D3" s="606">
        <v>552.0</v>
      </c>
      <c r="E3" s="608" t="s">
        <v>37</v>
      </c>
      <c r="F3" s="609" t="s">
        <v>43</v>
      </c>
    </row>
    <row r="4">
      <c r="A4" s="605" t="s">
        <v>573</v>
      </c>
      <c r="B4" s="606" t="s">
        <v>390</v>
      </c>
      <c r="C4" s="607" t="s">
        <v>50</v>
      </c>
      <c r="D4" s="606">
        <v>553.0</v>
      </c>
      <c r="E4" s="608" t="s">
        <v>51</v>
      </c>
      <c r="F4" s="610"/>
    </row>
    <row r="5">
      <c r="A5" s="605" t="s">
        <v>572</v>
      </c>
      <c r="B5" s="606" t="s">
        <v>395</v>
      </c>
      <c r="C5" s="607" t="s">
        <v>64</v>
      </c>
      <c r="D5" s="606">
        <v>554.0</v>
      </c>
      <c r="E5" s="608" t="s">
        <v>65</v>
      </c>
      <c r="F5" s="609" t="s">
        <v>67</v>
      </c>
    </row>
    <row r="6">
      <c r="A6" s="605" t="s">
        <v>572</v>
      </c>
      <c r="B6" s="606" t="s">
        <v>399</v>
      </c>
      <c r="C6" s="607" t="s">
        <v>574</v>
      </c>
      <c r="D6" s="606">
        <v>555.0</v>
      </c>
      <c r="E6" s="608" t="s">
        <v>73</v>
      </c>
      <c r="F6" s="609" t="s">
        <v>76</v>
      </c>
    </row>
    <row r="7">
      <c r="A7" s="605" t="s">
        <v>572</v>
      </c>
      <c r="B7" s="606" t="s">
        <v>404</v>
      </c>
      <c r="C7" s="607" t="s">
        <v>575</v>
      </c>
      <c r="D7" s="606">
        <v>556.0</v>
      </c>
      <c r="E7" s="608" t="s">
        <v>79</v>
      </c>
      <c r="F7" s="609" t="s">
        <v>82</v>
      </c>
    </row>
    <row r="8">
      <c r="A8" s="605" t="s">
        <v>572</v>
      </c>
      <c r="B8" s="606" t="s">
        <v>409</v>
      </c>
      <c r="C8" s="607" t="s">
        <v>576</v>
      </c>
      <c r="D8" s="606">
        <v>557.0</v>
      </c>
      <c r="E8" s="608" t="s">
        <v>87</v>
      </c>
      <c r="F8" s="609" t="s">
        <v>92</v>
      </c>
    </row>
    <row r="9">
      <c r="A9" s="605" t="s">
        <v>572</v>
      </c>
      <c r="B9" s="606" t="s">
        <v>414</v>
      </c>
      <c r="C9" s="607" t="s">
        <v>577</v>
      </c>
      <c r="D9" s="606">
        <v>558.0</v>
      </c>
      <c r="E9" s="611" t="s">
        <v>98</v>
      </c>
      <c r="F9" s="609" t="s">
        <v>101</v>
      </c>
    </row>
    <row r="10">
      <c r="A10" s="605" t="s">
        <v>572</v>
      </c>
      <c r="B10" s="606" t="s">
        <v>418</v>
      </c>
      <c r="C10" s="607" t="s">
        <v>578</v>
      </c>
      <c r="D10" s="606">
        <v>559.0</v>
      </c>
      <c r="E10" s="608" t="s">
        <v>107</v>
      </c>
      <c r="F10" s="609" t="s">
        <v>114</v>
      </c>
    </row>
    <row r="11">
      <c r="A11" s="605" t="s">
        <v>572</v>
      </c>
      <c r="B11" s="606" t="s">
        <v>423</v>
      </c>
      <c r="C11" s="607" t="s">
        <v>579</v>
      </c>
      <c r="D11" s="606">
        <v>560.0</v>
      </c>
      <c r="E11" s="608" t="s">
        <v>120</v>
      </c>
      <c r="F11" s="609" t="s">
        <v>122</v>
      </c>
    </row>
    <row r="12">
      <c r="A12" s="605" t="s">
        <v>572</v>
      </c>
      <c r="B12" s="606" t="s">
        <v>426</v>
      </c>
      <c r="C12" s="607" t="s">
        <v>580</v>
      </c>
      <c r="D12" s="606">
        <v>561.0</v>
      </c>
      <c r="E12" s="608" t="s">
        <v>126</v>
      </c>
      <c r="F12" s="609" t="s">
        <v>130</v>
      </c>
    </row>
    <row r="13">
      <c r="A13" s="605" t="s">
        <v>572</v>
      </c>
      <c r="B13" s="606" t="s">
        <v>431</v>
      </c>
      <c r="C13" s="607" t="s">
        <v>581</v>
      </c>
      <c r="D13" s="606">
        <v>562.0</v>
      </c>
      <c r="E13" s="608" t="s">
        <v>135</v>
      </c>
      <c r="F13" s="609" t="s">
        <v>138</v>
      </c>
    </row>
    <row r="14">
      <c r="A14" s="605" t="s">
        <v>572</v>
      </c>
      <c r="B14" s="606" t="s">
        <v>435</v>
      </c>
      <c r="C14" s="607" t="s">
        <v>582</v>
      </c>
      <c r="D14" s="606">
        <v>563.0</v>
      </c>
      <c r="E14" s="608" t="s">
        <v>144</v>
      </c>
      <c r="F14" s="609" t="s">
        <v>145</v>
      </c>
    </row>
    <row r="15">
      <c r="A15" s="605" t="s">
        <v>572</v>
      </c>
      <c r="B15" s="606" t="s">
        <v>438</v>
      </c>
      <c r="C15" s="607" t="s">
        <v>583</v>
      </c>
      <c r="D15" s="606">
        <v>564.0</v>
      </c>
      <c r="E15" s="608" t="s">
        <v>148</v>
      </c>
      <c r="F15" s="609" t="s">
        <v>149</v>
      </c>
    </row>
    <row r="16">
      <c r="A16" s="605" t="s">
        <v>572</v>
      </c>
      <c r="B16" s="606" t="s">
        <v>441</v>
      </c>
      <c r="C16" s="607" t="s">
        <v>584</v>
      </c>
      <c r="D16" s="606">
        <v>565.0</v>
      </c>
      <c r="E16" s="608" t="s">
        <v>153</v>
      </c>
      <c r="F16" s="609" t="s">
        <v>154</v>
      </c>
    </row>
    <row r="17">
      <c r="A17" s="605" t="s">
        <v>572</v>
      </c>
      <c r="B17" s="606" t="s">
        <v>444</v>
      </c>
      <c r="C17" s="607" t="s">
        <v>585</v>
      </c>
      <c r="D17" s="606">
        <v>566.0</v>
      </c>
      <c r="E17" s="608" t="s">
        <v>158</v>
      </c>
      <c r="F17" s="609" t="s">
        <v>159</v>
      </c>
    </row>
    <row r="18">
      <c r="A18" s="605" t="s">
        <v>572</v>
      </c>
      <c r="B18" s="606" t="s">
        <v>447</v>
      </c>
      <c r="C18" s="607" t="s">
        <v>586</v>
      </c>
      <c r="D18" s="606">
        <v>567.0</v>
      </c>
      <c r="E18" s="603" t="s">
        <v>162</v>
      </c>
      <c r="F18" s="604" t="s">
        <v>165</v>
      </c>
    </row>
    <row r="19">
      <c r="A19" s="605" t="s">
        <v>572</v>
      </c>
      <c r="B19" s="606" t="s">
        <v>449</v>
      </c>
      <c r="C19" s="607" t="s">
        <v>587</v>
      </c>
      <c r="D19" s="606">
        <v>568.0</v>
      </c>
      <c r="E19" s="612" t="s">
        <v>171</v>
      </c>
      <c r="F19" s="613" t="s">
        <v>175</v>
      </c>
    </row>
    <row r="20">
      <c r="A20" s="605" t="s">
        <v>572</v>
      </c>
      <c r="B20" s="606" t="s">
        <v>452</v>
      </c>
      <c r="C20" s="607" t="s">
        <v>588</v>
      </c>
      <c r="D20" s="606">
        <v>569.0</v>
      </c>
      <c r="E20" s="614" t="s">
        <v>180</v>
      </c>
      <c r="F20" s="609" t="s">
        <v>182</v>
      </c>
    </row>
    <row r="21" ht="15.75" customHeight="1">
      <c r="A21" s="605" t="s">
        <v>572</v>
      </c>
      <c r="B21" s="606" t="s">
        <v>454</v>
      </c>
      <c r="C21" s="607" t="s">
        <v>589</v>
      </c>
      <c r="D21" s="606">
        <v>570.0</v>
      </c>
      <c r="E21" s="614" t="s">
        <v>189</v>
      </c>
      <c r="F21" s="609" t="s">
        <v>191</v>
      </c>
    </row>
    <row r="22" ht="15.75" customHeight="1">
      <c r="A22" s="605" t="s">
        <v>572</v>
      </c>
      <c r="B22" s="606" t="s">
        <v>456</v>
      </c>
      <c r="C22" s="607" t="s">
        <v>590</v>
      </c>
      <c r="D22" s="606">
        <v>571.0</v>
      </c>
      <c r="E22" s="614" t="s">
        <v>195</v>
      </c>
      <c r="F22" s="609" t="s">
        <v>198</v>
      </c>
    </row>
    <row r="23" ht="15.75" customHeight="1">
      <c r="A23" s="605" t="s">
        <v>572</v>
      </c>
      <c r="B23" s="606" t="s">
        <v>457</v>
      </c>
      <c r="C23" s="607" t="s">
        <v>591</v>
      </c>
      <c r="D23" s="606">
        <v>572.0</v>
      </c>
      <c r="E23" s="614" t="s">
        <v>203</v>
      </c>
      <c r="F23" s="609" t="s">
        <v>204</v>
      </c>
    </row>
    <row r="24" ht="15.75" customHeight="1">
      <c r="A24" s="605" t="s">
        <v>572</v>
      </c>
      <c r="B24" s="606" t="s">
        <v>459</v>
      </c>
      <c r="C24" s="607" t="s">
        <v>592</v>
      </c>
      <c r="D24" s="606">
        <v>573.0</v>
      </c>
      <c r="E24" s="614" t="s">
        <v>211</v>
      </c>
      <c r="F24" s="609" t="s">
        <v>215</v>
      </c>
    </row>
    <row r="25" ht="15.75" customHeight="1">
      <c r="A25" s="605" t="s">
        <v>572</v>
      </c>
      <c r="B25" s="606" t="s">
        <v>463</v>
      </c>
      <c r="C25" s="607" t="s">
        <v>593</v>
      </c>
      <c r="D25" s="606">
        <v>574.0</v>
      </c>
      <c r="E25" s="614" t="s">
        <v>220</v>
      </c>
      <c r="F25" s="609" t="s">
        <v>224</v>
      </c>
    </row>
    <row r="26" ht="15.75" customHeight="1">
      <c r="A26" s="605" t="s">
        <v>572</v>
      </c>
      <c r="B26" s="606" t="s">
        <v>466</v>
      </c>
      <c r="C26" s="607" t="s">
        <v>231</v>
      </c>
      <c r="D26" s="606">
        <v>575.0</v>
      </c>
      <c r="E26" s="614" t="s">
        <v>233</v>
      </c>
      <c r="F26" s="609" t="s">
        <v>236</v>
      </c>
    </row>
    <row r="27" ht="15.75" customHeight="1">
      <c r="A27" s="605" t="s">
        <v>594</v>
      </c>
      <c r="B27" s="606" t="s">
        <v>468</v>
      </c>
      <c r="C27" s="607" t="s">
        <v>595</v>
      </c>
      <c r="D27" s="606">
        <v>576.0</v>
      </c>
      <c r="E27" s="614" t="s">
        <v>241</v>
      </c>
      <c r="F27" s="609" t="s">
        <v>246</v>
      </c>
    </row>
    <row r="28" ht="15.75" customHeight="1">
      <c r="A28" s="615" t="s">
        <v>596</v>
      </c>
      <c r="B28" s="616" t="s">
        <v>471</v>
      </c>
      <c r="C28" s="617" t="s">
        <v>597</v>
      </c>
      <c r="D28" s="618">
        <v>577.0</v>
      </c>
      <c r="E28" s="619" t="s">
        <v>253</v>
      </c>
      <c r="F28" s="620" t="s">
        <v>259</v>
      </c>
      <c r="G28" s="621" t="s">
        <v>598</v>
      </c>
    </row>
    <row r="29" ht="15.75" customHeight="1">
      <c r="A29" s="615" t="s">
        <v>596</v>
      </c>
      <c r="B29" s="616" t="s">
        <v>476</v>
      </c>
      <c r="C29" s="617" t="s">
        <v>599</v>
      </c>
      <c r="D29" s="618">
        <v>578.0</v>
      </c>
      <c r="E29" s="619" t="s">
        <v>264</v>
      </c>
      <c r="F29" s="620" t="s">
        <v>266</v>
      </c>
      <c r="G29" s="621" t="s">
        <v>598</v>
      </c>
    </row>
    <row r="30" ht="15.75" customHeight="1">
      <c r="A30" s="615" t="s">
        <v>596</v>
      </c>
      <c r="B30" s="616" t="s">
        <v>478</v>
      </c>
      <c r="C30" s="617" t="s">
        <v>600</v>
      </c>
      <c r="D30" s="618">
        <v>579.0</v>
      </c>
      <c r="E30" s="619" t="s">
        <v>269</v>
      </c>
      <c r="F30" s="620" t="s">
        <v>270</v>
      </c>
      <c r="G30" s="621" t="s">
        <v>598</v>
      </c>
    </row>
    <row r="31" ht="15.75" customHeight="1">
      <c r="A31" s="615" t="s">
        <v>596</v>
      </c>
      <c r="B31" s="616" t="s">
        <v>480</v>
      </c>
      <c r="C31" s="617" t="s">
        <v>601</v>
      </c>
      <c r="D31" s="618">
        <v>580.0</v>
      </c>
      <c r="E31" s="619" t="s">
        <v>273</v>
      </c>
      <c r="F31" s="620" t="s">
        <v>274</v>
      </c>
      <c r="G31" s="621" t="s">
        <v>598</v>
      </c>
    </row>
    <row r="32" ht="15.75" customHeight="1">
      <c r="A32" s="615" t="s">
        <v>596</v>
      </c>
      <c r="B32" s="616" t="s">
        <v>482</v>
      </c>
      <c r="C32" s="617" t="s">
        <v>602</v>
      </c>
      <c r="D32" s="618">
        <v>581.0</v>
      </c>
      <c r="E32" s="619" t="s">
        <v>277</v>
      </c>
      <c r="F32" s="620" t="s">
        <v>278</v>
      </c>
      <c r="G32" s="621" t="s">
        <v>598</v>
      </c>
    </row>
    <row r="33" ht="15.75" customHeight="1">
      <c r="A33" s="615" t="s">
        <v>596</v>
      </c>
      <c r="B33" s="616" t="s">
        <v>484</v>
      </c>
      <c r="C33" s="617" t="s">
        <v>603</v>
      </c>
      <c r="D33" s="618">
        <v>582.0</v>
      </c>
      <c r="E33" s="619" t="s">
        <v>281</v>
      </c>
      <c r="F33" s="620" t="s">
        <v>282</v>
      </c>
      <c r="G33" s="621" t="s">
        <v>598</v>
      </c>
    </row>
    <row r="34" ht="15.75" customHeight="1">
      <c r="A34" s="615" t="s">
        <v>596</v>
      </c>
      <c r="B34" s="616" t="s">
        <v>486</v>
      </c>
      <c r="C34" s="617" t="s">
        <v>604</v>
      </c>
      <c r="D34" s="618">
        <v>583.0</v>
      </c>
      <c r="E34" s="619" t="s">
        <v>285</v>
      </c>
      <c r="F34" s="620" t="s">
        <v>286</v>
      </c>
      <c r="G34" s="621" t="s">
        <v>598</v>
      </c>
    </row>
    <row r="35" ht="15.75" customHeight="1">
      <c r="A35" s="615" t="s">
        <v>596</v>
      </c>
      <c r="B35" s="616" t="s">
        <v>488</v>
      </c>
      <c r="C35" s="617" t="s">
        <v>605</v>
      </c>
      <c r="D35" s="618">
        <v>584.0</v>
      </c>
      <c r="E35" s="619" t="s">
        <v>289</v>
      </c>
      <c r="F35" s="620" t="s">
        <v>290</v>
      </c>
      <c r="G35" s="621" t="s">
        <v>598</v>
      </c>
    </row>
    <row r="36" ht="15.75" customHeight="1">
      <c r="A36" s="622" t="s">
        <v>572</v>
      </c>
      <c r="B36" s="623" t="s">
        <v>491</v>
      </c>
      <c r="C36" s="624" t="s">
        <v>606</v>
      </c>
      <c r="D36" s="623">
        <v>585.0</v>
      </c>
      <c r="E36" s="625" t="s">
        <v>293</v>
      </c>
      <c r="F36" s="626" t="s">
        <v>295</v>
      </c>
    </row>
    <row r="37" ht="15.75" customHeight="1">
      <c r="A37" s="627" t="s">
        <v>594</v>
      </c>
      <c r="B37" s="628" t="s">
        <v>503</v>
      </c>
      <c r="C37" s="629" t="s">
        <v>318</v>
      </c>
      <c r="D37" s="628">
        <v>586.0</v>
      </c>
      <c r="E37" s="630" t="s">
        <v>320</v>
      </c>
      <c r="F37" s="631"/>
      <c r="G37" s="632" t="s">
        <v>607</v>
      </c>
    </row>
    <row r="38" ht="15.75" customHeight="1">
      <c r="A38" s="633" t="s">
        <v>594</v>
      </c>
      <c r="B38" s="634" t="s">
        <v>506</v>
      </c>
      <c r="C38" s="635" t="s">
        <v>608</v>
      </c>
      <c r="D38" s="634">
        <v>587.0</v>
      </c>
      <c r="E38" s="636" t="s">
        <v>332</v>
      </c>
      <c r="F38" s="637"/>
      <c r="G38" s="632" t="s">
        <v>607</v>
      </c>
    </row>
    <row r="39" ht="15.75" customHeight="1">
      <c r="A39" s="633" t="s">
        <v>594</v>
      </c>
      <c r="B39" s="634" t="s">
        <v>508</v>
      </c>
      <c r="C39" s="635" t="s">
        <v>338</v>
      </c>
      <c r="D39" s="634">
        <v>588.0</v>
      </c>
      <c r="E39" s="636" t="s">
        <v>341</v>
      </c>
      <c r="F39" s="637"/>
      <c r="G39" s="632" t="s">
        <v>607</v>
      </c>
    </row>
    <row r="40" ht="15.75" customHeight="1">
      <c r="A40" s="633" t="s">
        <v>594</v>
      </c>
      <c r="B40" s="634" t="s">
        <v>510</v>
      </c>
      <c r="C40" s="635" t="s">
        <v>348</v>
      </c>
      <c r="D40" s="634">
        <v>589.0</v>
      </c>
      <c r="E40" s="636" t="s">
        <v>349</v>
      </c>
      <c r="F40" s="638" t="s">
        <v>351</v>
      </c>
      <c r="G40" s="632" t="s">
        <v>607</v>
      </c>
    </row>
    <row r="41" ht="15.75" customHeight="1">
      <c r="A41" s="639" t="s">
        <v>594</v>
      </c>
      <c r="B41" s="640" t="s">
        <v>512</v>
      </c>
      <c r="C41" s="641" t="s">
        <v>355</v>
      </c>
      <c r="D41" s="640">
        <v>590.0</v>
      </c>
      <c r="E41" s="642" t="s">
        <v>357</v>
      </c>
      <c r="F41" s="643"/>
      <c r="G41" s="632" t="s">
        <v>607</v>
      </c>
    </row>
    <row r="42" ht="15.75" customHeight="1">
      <c r="A42" s="600" t="s">
        <v>572</v>
      </c>
      <c r="B42" s="601" t="s">
        <v>494</v>
      </c>
      <c r="C42" s="602" t="s">
        <v>609</v>
      </c>
      <c r="D42" s="601">
        <v>591.0</v>
      </c>
      <c r="E42" s="644" t="s">
        <v>300</v>
      </c>
      <c r="F42" s="644" t="s">
        <v>303</v>
      </c>
    </row>
    <row r="43" ht="15.75" customHeight="1">
      <c r="A43" s="605" t="s">
        <v>573</v>
      </c>
      <c r="B43" s="606" t="s">
        <v>495</v>
      </c>
      <c r="C43" s="607" t="s">
        <v>610</v>
      </c>
      <c r="D43" s="606">
        <v>592.0</v>
      </c>
      <c r="E43" s="645" t="s">
        <v>307</v>
      </c>
      <c r="F43" s="605"/>
    </row>
    <row r="44" ht="15.75" customHeight="1">
      <c r="A44" s="605"/>
      <c r="B44" s="605"/>
      <c r="C44" s="605"/>
      <c r="D44" s="605"/>
      <c r="E44" s="605"/>
      <c r="F44" s="605"/>
    </row>
    <row r="45" ht="15.75" customHeight="1">
      <c r="A45" s="605"/>
      <c r="B45" s="605"/>
      <c r="C45" s="605"/>
      <c r="D45" s="605"/>
      <c r="E45" s="605"/>
      <c r="F45" s="605"/>
    </row>
    <row r="46" ht="15.75" customHeight="1">
      <c r="A46" s="605"/>
      <c r="B46" s="605"/>
      <c r="C46" s="605"/>
      <c r="D46" s="605"/>
      <c r="E46" s="605"/>
      <c r="F46" s="605"/>
    </row>
    <row r="47" ht="15.75" customHeight="1">
      <c r="A47" s="605"/>
      <c r="B47" s="605"/>
      <c r="C47" s="605"/>
      <c r="D47" s="605"/>
      <c r="E47" s="605"/>
      <c r="F47" s="605"/>
    </row>
    <row r="48" ht="15.75" customHeight="1">
      <c r="A48" s="605"/>
      <c r="B48" s="605"/>
      <c r="C48" s="605"/>
      <c r="D48" s="605"/>
      <c r="E48" s="605"/>
      <c r="F48" s="605"/>
    </row>
    <row r="49" ht="15.75" customHeight="1">
      <c r="A49" s="605"/>
      <c r="B49" s="605"/>
      <c r="C49" s="605"/>
      <c r="D49" s="605"/>
      <c r="E49" s="605"/>
      <c r="F49" s="605"/>
    </row>
    <row r="50" ht="15.75" customHeight="1">
      <c r="A50" s="605"/>
      <c r="B50" s="605"/>
      <c r="C50" s="605"/>
      <c r="D50" s="605"/>
      <c r="E50" s="605"/>
      <c r="F50" s="605"/>
    </row>
    <row r="51" ht="15.75" customHeight="1">
      <c r="A51" s="605"/>
      <c r="B51" s="605"/>
      <c r="C51" s="605"/>
      <c r="D51" s="605"/>
      <c r="E51" s="605"/>
      <c r="F51" s="605"/>
    </row>
    <row r="52" ht="15.75" customHeight="1">
      <c r="A52" s="605"/>
      <c r="B52" s="605"/>
      <c r="C52" s="605"/>
      <c r="D52" s="605"/>
      <c r="E52" s="605"/>
      <c r="F52" s="605"/>
    </row>
    <row r="53" ht="15.75" customHeight="1">
      <c r="A53" s="605"/>
      <c r="B53" s="605"/>
      <c r="C53" s="605"/>
      <c r="D53" s="605"/>
      <c r="E53" s="605"/>
      <c r="F53" s="605"/>
    </row>
    <row r="54" ht="15.75" customHeight="1">
      <c r="A54" s="605"/>
      <c r="B54" s="605"/>
      <c r="C54" s="605"/>
      <c r="D54" s="605"/>
      <c r="E54" s="605"/>
      <c r="F54" s="605"/>
    </row>
    <row r="55" ht="15.75" customHeight="1">
      <c r="A55" s="605"/>
      <c r="B55" s="605"/>
      <c r="C55" s="605"/>
      <c r="D55" s="605"/>
      <c r="E55" s="605"/>
      <c r="F55" s="605"/>
    </row>
    <row r="56" ht="15.75" customHeight="1">
      <c r="A56" s="605"/>
      <c r="B56" s="605"/>
      <c r="C56" s="605"/>
      <c r="D56" s="605"/>
      <c r="E56" s="605"/>
      <c r="F56" s="605"/>
    </row>
    <row r="57" ht="15.75" customHeight="1">
      <c r="A57" s="605"/>
      <c r="B57" s="605"/>
      <c r="C57" s="605"/>
      <c r="D57" s="605"/>
      <c r="E57" s="605"/>
      <c r="F57" s="605"/>
    </row>
    <row r="58" ht="15.75" customHeight="1">
      <c r="A58" s="605"/>
      <c r="B58" s="605"/>
      <c r="C58" s="605"/>
      <c r="D58" s="605"/>
      <c r="E58" s="605"/>
      <c r="F58" s="605"/>
    </row>
    <row r="59" ht="15.75" customHeight="1">
      <c r="A59" s="605"/>
      <c r="B59" s="605"/>
      <c r="C59" s="605"/>
      <c r="D59" s="605"/>
      <c r="E59" s="605"/>
      <c r="F59" s="605"/>
    </row>
    <row r="60" ht="15.75" customHeight="1">
      <c r="A60" s="605"/>
      <c r="B60" s="605"/>
      <c r="C60" s="605"/>
      <c r="D60" s="605"/>
      <c r="E60" s="605"/>
      <c r="F60" s="605"/>
    </row>
    <row r="61" ht="15.75" customHeight="1">
      <c r="A61" s="605"/>
      <c r="B61" s="605"/>
      <c r="C61" s="605"/>
      <c r="D61" s="605"/>
      <c r="E61" s="605"/>
      <c r="F61" s="605"/>
    </row>
    <row r="62" ht="15.75" customHeight="1">
      <c r="A62" s="605"/>
      <c r="B62" s="605"/>
      <c r="C62" s="605"/>
      <c r="D62" s="605"/>
      <c r="E62" s="605"/>
      <c r="F62" s="605"/>
    </row>
    <row r="63" ht="15.75" customHeight="1">
      <c r="A63" s="605"/>
      <c r="B63" s="605"/>
      <c r="C63" s="605"/>
      <c r="D63" s="605"/>
      <c r="E63" s="605"/>
      <c r="F63" s="605"/>
    </row>
    <row r="64" ht="15.75" customHeight="1">
      <c r="A64" s="605"/>
      <c r="B64" s="605"/>
      <c r="C64" s="605"/>
      <c r="D64" s="605"/>
      <c r="E64" s="605"/>
      <c r="F64" s="605"/>
    </row>
    <row r="65" ht="15.75" customHeight="1">
      <c r="A65" s="605"/>
      <c r="B65" s="605"/>
      <c r="C65" s="605"/>
      <c r="D65" s="605"/>
      <c r="E65" s="605"/>
      <c r="F65" s="605"/>
    </row>
    <row r="66" ht="15.75" customHeight="1">
      <c r="A66" s="605"/>
      <c r="B66" s="605"/>
      <c r="C66" s="605"/>
      <c r="D66" s="605"/>
      <c r="E66" s="605"/>
      <c r="F66" s="605"/>
    </row>
    <row r="67" ht="15.75" customHeight="1">
      <c r="A67" s="605"/>
      <c r="B67" s="605"/>
      <c r="C67" s="605"/>
      <c r="D67" s="605"/>
      <c r="E67" s="605"/>
      <c r="F67" s="605"/>
    </row>
    <row r="68" ht="15.75" customHeight="1">
      <c r="A68" s="605"/>
      <c r="B68" s="605"/>
      <c r="C68" s="605"/>
      <c r="D68" s="605"/>
      <c r="E68" s="605"/>
      <c r="F68" s="605"/>
    </row>
    <row r="69" ht="15.75" customHeight="1">
      <c r="A69" s="605"/>
      <c r="B69" s="605"/>
      <c r="C69" s="605"/>
      <c r="D69" s="605"/>
      <c r="E69" s="605"/>
      <c r="F69" s="605"/>
    </row>
    <row r="70" ht="15.75" customHeight="1">
      <c r="A70" s="605"/>
      <c r="B70" s="605"/>
      <c r="C70" s="605"/>
      <c r="D70" s="605"/>
      <c r="E70" s="605"/>
      <c r="F70" s="605"/>
    </row>
    <row r="71" ht="15.75" customHeight="1">
      <c r="A71" s="605"/>
      <c r="B71" s="605"/>
      <c r="C71" s="605"/>
      <c r="D71" s="605"/>
      <c r="E71" s="605"/>
      <c r="F71" s="605"/>
    </row>
    <row r="72" ht="15.75" customHeight="1">
      <c r="A72" s="605"/>
      <c r="B72" s="605"/>
      <c r="C72" s="605"/>
      <c r="D72" s="605"/>
      <c r="E72" s="605"/>
      <c r="F72" s="605"/>
    </row>
    <row r="73" ht="15.75" customHeight="1">
      <c r="A73" s="605"/>
      <c r="B73" s="605"/>
      <c r="C73" s="605"/>
      <c r="D73" s="605"/>
      <c r="E73" s="605"/>
      <c r="F73" s="605"/>
    </row>
    <row r="74" ht="15.75" customHeight="1">
      <c r="A74" s="605"/>
      <c r="B74" s="605"/>
      <c r="C74" s="605"/>
      <c r="D74" s="605"/>
      <c r="E74" s="605"/>
      <c r="F74" s="605"/>
    </row>
    <row r="75" ht="15.75" customHeight="1">
      <c r="A75" s="605"/>
      <c r="B75" s="605"/>
      <c r="C75" s="605"/>
      <c r="D75" s="605"/>
      <c r="E75" s="605"/>
      <c r="F75" s="605"/>
    </row>
    <row r="76" ht="15.75" customHeight="1">
      <c r="A76" s="605"/>
      <c r="B76" s="605"/>
      <c r="C76" s="605"/>
      <c r="D76" s="605"/>
      <c r="E76" s="605"/>
      <c r="F76" s="605"/>
    </row>
    <row r="77" ht="15.75" customHeight="1">
      <c r="A77" s="605"/>
      <c r="B77" s="605"/>
      <c r="C77" s="605"/>
      <c r="D77" s="605"/>
      <c r="E77" s="605"/>
      <c r="F77" s="605"/>
    </row>
    <row r="78" ht="15.75" customHeight="1">
      <c r="A78" s="605"/>
      <c r="B78" s="605"/>
      <c r="C78" s="605"/>
      <c r="D78" s="605"/>
      <c r="E78" s="605"/>
      <c r="F78" s="605"/>
    </row>
    <row r="79" ht="15.75" customHeight="1">
      <c r="A79" s="605"/>
      <c r="B79" s="605"/>
      <c r="C79" s="605"/>
      <c r="D79" s="605"/>
      <c r="E79" s="605"/>
      <c r="F79" s="605"/>
    </row>
    <row r="80" ht="15.75" customHeight="1">
      <c r="A80" s="605"/>
      <c r="B80" s="605"/>
      <c r="C80" s="605"/>
      <c r="D80" s="605"/>
      <c r="E80" s="605"/>
      <c r="F80" s="605"/>
    </row>
    <row r="81" ht="15.75" customHeight="1">
      <c r="A81" s="605"/>
      <c r="B81" s="605"/>
      <c r="C81" s="605"/>
      <c r="D81" s="605"/>
      <c r="E81" s="605"/>
      <c r="F81" s="605"/>
    </row>
    <row r="82" ht="15.75" customHeight="1">
      <c r="A82" s="605"/>
      <c r="B82" s="605"/>
      <c r="C82" s="605"/>
      <c r="D82" s="605"/>
      <c r="E82" s="605"/>
      <c r="F82" s="605"/>
    </row>
    <row r="83" ht="15.75" customHeight="1">
      <c r="A83" s="605"/>
      <c r="B83" s="605"/>
      <c r="C83" s="605"/>
      <c r="D83" s="605"/>
      <c r="E83" s="605"/>
      <c r="F83" s="605"/>
    </row>
    <row r="84" ht="15.75" customHeight="1">
      <c r="A84" s="605"/>
      <c r="B84" s="605"/>
      <c r="C84" s="605"/>
      <c r="D84" s="605"/>
      <c r="E84" s="605"/>
      <c r="F84" s="605"/>
    </row>
    <row r="85" ht="15.75" customHeight="1">
      <c r="A85" s="605"/>
      <c r="B85" s="605"/>
      <c r="C85" s="605"/>
      <c r="D85" s="605"/>
      <c r="E85" s="605"/>
      <c r="F85" s="605"/>
    </row>
    <row r="86" ht="15.75" customHeight="1">
      <c r="A86" s="605"/>
      <c r="B86" s="605"/>
      <c r="C86" s="605"/>
      <c r="D86" s="605"/>
      <c r="E86" s="605"/>
      <c r="F86" s="605"/>
    </row>
    <row r="87" ht="15.75" customHeight="1">
      <c r="A87" s="605"/>
      <c r="B87" s="605"/>
      <c r="C87" s="605"/>
      <c r="D87" s="605"/>
      <c r="E87" s="605"/>
      <c r="F87" s="605"/>
    </row>
    <row r="88" ht="15.75" customHeight="1">
      <c r="A88" s="605"/>
      <c r="B88" s="605"/>
      <c r="C88" s="605"/>
      <c r="D88" s="605"/>
      <c r="E88" s="605"/>
      <c r="F88" s="605"/>
    </row>
    <row r="89" ht="15.75" customHeight="1">
      <c r="A89" s="605"/>
      <c r="B89" s="605"/>
      <c r="C89" s="605"/>
      <c r="D89" s="605"/>
      <c r="E89" s="605"/>
      <c r="F89" s="605"/>
    </row>
    <row r="90" ht="15.75" customHeight="1">
      <c r="A90" s="605"/>
      <c r="B90" s="605"/>
      <c r="C90" s="605"/>
      <c r="D90" s="605"/>
      <c r="E90" s="605"/>
      <c r="F90" s="605"/>
    </row>
    <row r="91" ht="15.75" customHeight="1">
      <c r="A91" s="605"/>
      <c r="B91" s="605"/>
      <c r="C91" s="605"/>
      <c r="D91" s="605"/>
      <c r="E91" s="605"/>
      <c r="F91" s="605"/>
    </row>
    <row r="92" ht="15.75" customHeight="1">
      <c r="A92" s="605"/>
      <c r="B92" s="605"/>
      <c r="C92" s="605"/>
      <c r="D92" s="605"/>
      <c r="E92" s="605"/>
      <c r="F92" s="605"/>
    </row>
    <row r="93" ht="15.75" customHeight="1">
      <c r="A93" s="605"/>
      <c r="B93" s="605"/>
      <c r="C93" s="605"/>
      <c r="D93" s="605"/>
      <c r="E93" s="605"/>
      <c r="F93" s="605"/>
    </row>
    <row r="94" ht="15.75" customHeight="1">
      <c r="A94" s="605"/>
      <c r="B94" s="605"/>
      <c r="C94" s="605"/>
      <c r="D94" s="605"/>
      <c r="E94" s="605"/>
      <c r="F94" s="605"/>
    </row>
    <row r="95" ht="15.75" customHeight="1">
      <c r="A95" s="605"/>
      <c r="B95" s="605"/>
      <c r="C95" s="605"/>
      <c r="D95" s="605"/>
      <c r="E95" s="605"/>
      <c r="F95" s="605"/>
    </row>
    <row r="96" ht="15.75" customHeight="1">
      <c r="A96" s="605"/>
      <c r="B96" s="605"/>
      <c r="C96" s="605"/>
      <c r="D96" s="605"/>
      <c r="E96" s="605"/>
      <c r="F96" s="605"/>
    </row>
    <row r="97" ht="15.75" customHeight="1">
      <c r="A97" s="605"/>
      <c r="B97" s="605"/>
      <c r="C97" s="605"/>
      <c r="D97" s="605"/>
      <c r="E97" s="605"/>
      <c r="F97" s="605"/>
    </row>
    <row r="98" ht="15.75" customHeight="1">
      <c r="A98" s="605"/>
      <c r="B98" s="605"/>
      <c r="C98" s="605"/>
      <c r="D98" s="605"/>
      <c r="E98" s="605"/>
      <c r="F98" s="605"/>
    </row>
    <row r="99" ht="15.75" customHeight="1">
      <c r="A99" s="605"/>
      <c r="B99" s="605"/>
      <c r="C99" s="605"/>
      <c r="D99" s="605"/>
      <c r="E99" s="605"/>
      <c r="F99" s="605"/>
    </row>
    <row r="100" ht="15.75" customHeight="1">
      <c r="A100" s="605"/>
      <c r="B100" s="605"/>
      <c r="C100" s="605"/>
      <c r="D100" s="605"/>
      <c r="E100" s="605"/>
      <c r="F100" s="60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2024-10-09T09:06:23Z</dcterms:created>
  <dc:creator>Gordon Byrne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0x01010053029E4642FC1A459FE2C47ECF85F3CA</vt:lpwstr>
  </property>
  <property fmtid="{D5CDD505-2E9C-101B-9397-08002B2CF9AE}" pid="3" name="MediaServiceImageTags">
    <vt:lpwstr/>
  </property>
</Properties>
</file>