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retos\"/>
    </mc:Choice>
  </mc:AlternateContent>
  <xr:revisionPtr revIDLastSave="0" documentId="13_ncr:1_{DF43C9D1-4041-4BBD-B58F-0C7EC6B5436C}" xr6:coauthVersionLast="47" xr6:coauthVersionMax="47" xr10:uidLastSave="{00000000-0000-0000-0000-000000000000}"/>
  <bookViews>
    <workbookView xWindow="-120" yWindow="-120" windowWidth="20730" windowHeight="11040" tabRatio="954" xr2:uid="{00000000-000D-0000-FFFF-FFFF00000000}"/>
  </bookViews>
  <sheets>
    <sheet name="Oficina" sheetId="6" r:id="rId1"/>
    <sheet name="ESCOLAR" sheetId="12" r:id="rId2"/>
    <sheet name="RST_2023" sheetId="14" r:id="rId3"/>
  </sheets>
  <definedNames>
    <definedName name="_xlnm._FilterDatabase" localSheetId="0" hidden="1">Oficina!$A$4:$J$74</definedName>
    <definedName name="_xlnm.Print_Titles" localSheetId="1">ESCOLAR!$7:$8</definedName>
    <definedName name="_xlnm.Print_Titles" localSheetId="0">Oficina!$1:$7</definedName>
    <definedName name="_xlnm.Print_Titles" localSheetId="2">RST_2023!$5:$8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6" l="1"/>
  <c r="G37" i="6"/>
  <c r="G38" i="6"/>
  <c r="G39" i="6"/>
  <c r="G40" i="6"/>
  <c r="G41" i="6"/>
  <c r="G42" i="6"/>
  <c r="G43" i="6"/>
  <c r="G44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6" i="6"/>
  <c r="G89" i="6"/>
  <c r="G91" i="6"/>
  <c r="G94" i="6"/>
  <c r="G95" i="6"/>
  <c r="G96" i="6"/>
  <c r="G97" i="6"/>
  <c r="G98" i="6"/>
  <c r="G99" i="6"/>
  <c r="G100" i="6"/>
  <c r="G101" i="6"/>
  <c r="G103" i="6"/>
  <c r="G35" i="6" l="1"/>
  <c r="G34" i="6"/>
  <c r="G33" i="6"/>
  <c r="G32" i="6"/>
  <c r="G31" i="6"/>
  <c r="G21" i="6"/>
  <c r="G20" i="6"/>
  <c r="G19" i="6"/>
  <c r="G17" i="6"/>
  <c r="G16" i="6"/>
  <c r="E110" i="14" l="1"/>
  <c r="F110" i="14"/>
  <c r="G110" i="14" s="1"/>
  <c r="E111" i="14"/>
  <c r="F111" i="14"/>
  <c r="G111" i="14" s="1"/>
  <c r="E112" i="14"/>
  <c r="F112" i="14"/>
  <c r="G112" i="14" s="1"/>
  <c r="E113" i="14"/>
  <c r="F113" i="14"/>
  <c r="G113" i="14"/>
  <c r="E114" i="14"/>
  <c r="F114" i="14"/>
  <c r="G114" i="14" s="1"/>
  <c r="E115" i="14"/>
  <c r="F115" i="14"/>
  <c r="G115" i="14"/>
  <c r="E116" i="14"/>
  <c r="F116" i="14"/>
  <c r="G116" i="14" s="1"/>
  <c r="E117" i="14"/>
  <c r="F117" i="14"/>
  <c r="G117" i="14"/>
  <c r="E118" i="14"/>
  <c r="F118" i="14"/>
  <c r="G118" i="14" s="1"/>
  <c r="E119" i="14"/>
  <c r="F119" i="14"/>
  <c r="G119" i="14" s="1"/>
  <c r="E120" i="14"/>
  <c r="F120" i="14"/>
  <c r="G120" i="14" s="1"/>
  <c r="E121" i="14"/>
  <c r="F121" i="14"/>
  <c r="G121" i="14" s="1"/>
  <c r="E122" i="14"/>
  <c r="F122" i="14"/>
  <c r="G122" i="14" s="1"/>
  <c r="E123" i="14"/>
  <c r="F123" i="14"/>
  <c r="G123" i="14"/>
  <c r="E124" i="14"/>
  <c r="F124" i="14"/>
  <c r="G124" i="14" s="1"/>
  <c r="E125" i="14"/>
  <c r="F125" i="14"/>
  <c r="G125" i="14" s="1"/>
  <c r="E126" i="14"/>
  <c r="F126" i="14"/>
  <c r="G126" i="14" s="1"/>
  <c r="E127" i="14"/>
  <c r="F127" i="14"/>
  <c r="G127" i="14"/>
  <c r="E128" i="14"/>
  <c r="F128" i="14"/>
  <c r="G128" i="14" s="1"/>
  <c r="E129" i="14"/>
  <c r="F129" i="14"/>
  <c r="G129" i="14" s="1"/>
  <c r="E130" i="14"/>
  <c r="F130" i="14"/>
  <c r="G130" i="14" s="1"/>
  <c r="E131" i="14"/>
  <c r="F131" i="14"/>
  <c r="G131" i="14"/>
  <c r="E132" i="14"/>
  <c r="F132" i="14"/>
  <c r="G132" i="14" s="1"/>
  <c r="E133" i="14"/>
  <c r="F133" i="14"/>
  <c r="G133" i="14"/>
  <c r="E134" i="14"/>
  <c r="F134" i="14"/>
  <c r="G134" i="14" s="1"/>
  <c r="E135" i="14"/>
  <c r="F135" i="14"/>
  <c r="G135" i="14" s="1"/>
  <c r="E136" i="14"/>
  <c r="F136" i="14"/>
  <c r="G136" i="14" s="1"/>
  <c r="E137" i="14"/>
  <c r="F137" i="14"/>
  <c r="G137" i="14"/>
  <c r="E138" i="14"/>
  <c r="F138" i="14"/>
  <c r="G138" i="14" s="1"/>
  <c r="E139" i="14"/>
  <c r="F139" i="14"/>
  <c r="G139" i="14" s="1"/>
  <c r="E140" i="14"/>
  <c r="F140" i="14"/>
  <c r="G140" i="14" s="1"/>
  <c r="E141" i="14"/>
  <c r="F141" i="14"/>
  <c r="G141" i="14" s="1"/>
  <c r="E142" i="14"/>
  <c r="F142" i="14"/>
  <c r="G142" i="14" s="1"/>
  <c r="E143" i="14"/>
  <c r="F143" i="14"/>
  <c r="G143" i="14"/>
  <c r="E144" i="14"/>
  <c r="F144" i="14"/>
  <c r="G144" i="14" s="1"/>
  <c r="E145" i="14"/>
  <c r="F145" i="14"/>
  <c r="G145" i="14" s="1"/>
  <c r="E146" i="14"/>
  <c r="F146" i="14"/>
  <c r="G146" i="14" s="1"/>
  <c r="E147" i="14"/>
  <c r="F147" i="14"/>
  <c r="G147" i="14"/>
  <c r="E148" i="14"/>
  <c r="F148" i="14"/>
  <c r="G148" i="14" s="1"/>
  <c r="E149" i="14"/>
  <c r="F149" i="14"/>
  <c r="G149" i="14" s="1"/>
  <c r="E150" i="14"/>
  <c r="F150" i="14"/>
  <c r="G150" i="14" s="1"/>
  <c r="E151" i="14"/>
  <c r="F151" i="14"/>
  <c r="G151" i="14" s="1"/>
  <c r="E152" i="14"/>
  <c r="F152" i="14"/>
  <c r="G152" i="14" s="1"/>
  <c r="E153" i="14"/>
  <c r="F153" i="14"/>
  <c r="G153" i="14"/>
  <c r="E154" i="14"/>
  <c r="F154" i="14"/>
  <c r="G154" i="14" s="1"/>
  <c r="E155" i="14"/>
  <c r="F155" i="14"/>
  <c r="G155" i="14" s="1"/>
  <c r="E156" i="14"/>
  <c r="F156" i="14"/>
  <c r="G156" i="14" s="1"/>
  <c r="E157" i="14"/>
  <c r="F157" i="14"/>
  <c r="G157" i="14" s="1"/>
  <c r="E158" i="14"/>
  <c r="F158" i="14"/>
  <c r="G158" i="14" s="1"/>
  <c r="E159" i="14"/>
  <c r="F159" i="14"/>
  <c r="G159" i="14"/>
  <c r="E160" i="14"/>
  <c r="F160" i="14"/>
  <c r="G160" i="14" s="1"/>
  <c r="E161" i="14"/>
  <c r="F161" i="14"/>
  <c r="G161" i="14" s="1"/>
  <c r="E162" i="14"/>
  <c r="F162" i="14"/>
  <c r="G162" i="14" s="1"/>
  <c r="E163" i="14"/>
  <c r="F163" i="14"/>
  <c r="G163" i="14"/>
  <c r="E164" i="14"/>
  <c r="F164" i="14"/>
  <c r="G164" i="14" s="1"/>
  <c r="D165" i="14"/>
  <c r="E165" i="14" s="1"/>
  <c r="E166" i="14"/>
  <c r="F166" i="14"/>
  <c r="G166" i="14"/>
  <c r="E167" i="14"/>
  <c r="F167" i="14"/>
  <c r="G167" i="14" s="1"/>
  <c r="E168" i="14"/>
  <c r="F168" i="14"/>
  <c r="G168" i="14" s="1"/>
  <c r="E169" i="14"/>
  <c r="F169" i="14"/>
  <c r="G169" i="14" s="1"/>
  <c r="E170" i="14"/>
  <c r="F170" i="14"/>
  <c r="G170" i="14" s="1"/>
  <c r="E171" i="14"/>
  <c r="F171" i="14"/>
  <c r="G171" i="14" s="1"/>
  <c r="E172" i="14"/>
  <c r="F172" i="14"/>
  <c r="G172" i="14"/>
  <c r="E173" i="14"/>
  <c r="F173" i="14"/>
  <c r="G173" i="14" s="1"/>
  <c r="E174" i="14"/>
  <c r="F174" i="14"/>
  <c r="G174" i="14" s="1"/>
  <c r="E175" i="14"/>
  <c r="F175" i="14"/>
  <c r="G175" i="14" s="1"/>
  <c r="E176" i="14"/>
  <c r="F176" i="14"/>
  <c r="G176" i="14"/>
  <c r="E177" i="14"/>
  <c r="F177" i="14"/>
  <c r="G177" i="14" s="1"/>
  <c r="E178" i="14"/>
  <c r="F178" i="14"/>
  <c r="G178" i="14"/>
  <c r="E179" i="14"/>
  <c r="F179" i="14"/>
  <c r="G179" i="14" s="1"/>
  <c r="E180" i="14"/>
  <c r="F180" i="14"/>
  <c r="G180" i="14" s="1"/>
  <c r="E181" i="14"/>
  <c r="F181" i="14"/>
  <c r="G181" i="14" s="1"/>
  <c r="E182" i="14"/>
  <c r="F182" i="14"/>
  <c r="G182" i="14"/>
  <c r="E183" i="14"/>
  <c r="F183" i="14"/>
  <c r="G183" i="14" s="1"/>
  <c r="E184" i="14"/>
  <c r="F184" i="14"/>
  <c r="G184" i="14" s="1"/>
  <c r="E56" i="14"/>
  <c r="F56" i="14"/>
  <c r="G56" i="14" s="1"/>
  <c r="E57" i="14"/>
  <c r="F57" i="14"/>
  <c r="G57" i="14" s="1"/>
  <c r="E58" i="14"/>
  <c r="F58" i="14"/>
  <c r="G58" i="14" s="1"/>
  <c r="E59" i="14"/>
  <c r="F59" i="14"/>
  <c r="G59" i="14"/>
  <c r="E60" i="14"/>
  <c r="F60" i="14"/>
  <c r="G60" i="14" s="1"/>
  <c r="E61" i="14"/>
  <c r="F61" i="14"/>
  <c r="G61" i="14" s="1"/>
  <c r="E62" i="14"/>
  <c r="F62" i="14"/>
  <c r="G62" i="14" s="1"/>
  <c r="E63" i="14"/>
  <c r="F63" i="14"/>
  <c r="G63" i="14" s="1"/>
  <c r="E64" i="14"/>
  <c r="F64" i="14"/>
  <c r="G64" i="14" s="1"/>
  <c r="E65" i="14"/>
  <c r="F65" i="14"/>
  <c r="G65" i="14"/>
  <c r="E66" i="14"/>
  <c r="F66" i="14"/>
  <c r="G66" i="14" s="1"/>
  <c r="E67" i="14"/>
  <c r="F67" i="14"/>
  <c r="G67" i="14" s="1"/>
  <c r="E68" i="14"/>
  <c r="F68" i="14"/>
  <c r="G68" i="14" s="1"/>
  <c r="E69" i="14"/>
  <c r="F69" i="14"/>
  <c r="G69" i="14"/>
  <c r="E70" i="14"/>
  <c r="F70" i="14"/>
  <c r="G70" i="14" s="1"/>
  <c r="E71" i="14"/>
  <c r="F71" i="14"/>
  <c r="G71" i="14"/>
  <c r="E72" i="14"/>
  <c r="F72" i="14"/>
  <c r="G72" i="14" s="1"/>
  <c r="E73" i="14"/>
  <c r="F73" i="14"/>
  <c r="G73" i="14"/>
  <c r="E74" i="14"/>
  <c r="F74" i="14"/>
  <c r="G74" i="14" s="1"/>
  <c r="E75" i="14"/>
  <c r="F75" i="14"/>
  <c r="G75" i="14"/>
  <c r="E76" i="14"/>
  <c r="F76" i="14"/>
  <c r="G76" i="14" s="1"/>
  <c r="E77" i="14"/>
  <c r="F77" i="14"/>
  <c r="G77" i="14" s="1"/>
  <c r="E78" i="14"/>
  <c r="F78" i="14"/>
  <c r="G78" i="14" s="1"/>
  <c r="E79" i="14"/>
  <c r="F79" i="14"/>
  <c r="G79" i="14" s="1"/>
  <c r="E80" i="14"/>
  <c r="F80" i="14"/>
  <c r="G80" i="14" s="1"/>
  <c r="E81" i="14"/>
  <c r="F81" i="14"/>
  <c r="G81" i="14"/>
  <c r="E82" i="14"/>
  <c r="F82" i="14"/>
  <c r="G82" i="14" s="1"/>
  <c r="E83" i="14"/>
  <c r="F83" i="14"/>
  <c r="G83" i="14" s="1"/>
  <c r="E84" i="14"/>
  <c r="F84" i="14"/>
  <c r="G84" i="14" s="1"/>
  <c r="E85" i="14"/>
  <c r="F85" i="14"/>
  <c r="G85" i="14"/>
  <c r="E86" i="14"/>
  <c r="F86" i="14"/>
  <c r="G86" i="14" s="1"/>
  <c r="E87" i="14"/>
  <c r="F87" i="14"/>
  <c r="G87" i="14" s="1"/>
  <c r="E88" i="14"/>
  <c r="F88" i="14"/>
  <c r="G88" i="14" s="1"/>
  <c r="E89" i="14"/>
  <c r="F89" i="14"/>
  <c r="G89" i="14"/>
  <c r="E90" i="14"/>
  <c r="F90" i="14"/>
  <c r="G90" i="14" s="1"/>
  <c r="E91" i="14"/>
  <c r="F91" i="14"/>
  <c r="G91" i="14"/>
  <c r="E92" i="14"/>
  <c r="F92" i="14"/>
  <c r="G92" i="14" s="1"/>
  <c r="E93" i="14"/>
  <c r="F93" i="14"/>
  <c r="G93" i="14" s="1"/>
  <c r="E94" i="14"/>
  <c r="F94" i="14"/>
  <c r="G94" i="14" s="1"/>
  <c r="E95" i="14"/>
  <c r="F95" i="14"/>
  <c r="G95" i="14" s="1"/>
  <c r="E96" i="14"/>
  <c r="F96" i="14"/>
  <c r="G96" i="14" s="1"/>
  <c r="E97" i="14"/>
  <c r="F97" i="14"/>
  <c r="G97" i="14"/>
  <c r="E98" i="14"/>
  <c r="F98" i="14"/>
  <c r="G98" i="14" s="1"/>
  <c r="E99" i="14"/>
  <c r="F99" i="14"/>
  <c r="G99" i="14"/>
  <c r="E100" i="14"/>
  <c r="F100" i="14"/>
  <c r="G100" i="14" s="1"/>
  <c r="E101" i="14"/>
  <c r="F101" i="14"/>
  <c r="G101" i="14"/>
  <c r="E102" i="14"/>
  <c r="F102" i="14"/>
  <c r="G102" i="14" s="1"/>
  <c r="E103" i="14"/>
  <c r="F103" i="14"/>
  <c r="G103" i="14" s="1"/>
  <c r="E104" i="14"/>
  <c r="F104" i="14"/>
  <c r="G104" i="14" s="1"/>
  <c r="E105" i="14"/>
  <c r="F105" i="14"/>
  <c r="G105" i="14"/>
  <c r="E106" i="14"/>
  <c r="F106" i="14"/>
  <c r="G106" i="14" s="1"/>
  <c r="E107" i="14"/>
  <c r="F107" i="14"/>
  <c r="G107" i="14"/>
  <c r="E108" i="14"/>
  <c r="F108" i="14"/>
  <c r="G108" i="14" s="1"/>
  <c r="E109" i="14"/>
  <c r="F109" i="14"/>
  <c r="G109" i="14" s="1"/>
  <c r="F165" i="14" l="1"/>
  <c r="G165" i="14" s="1"/>
  <c r="E10" i="14"/>
  <c r="F10" i="14"/>
  <c r="G10" i="14" s="1"/>
  <c r="E11" i="14"/>
  <c r="F11" i="14"/>
  <c r="G11" i="14" s="1"/>
  <c r="E12" i="14"/>
  <c r="F12" i="14"/>
  <c r="G12" i="14" s="1"/>
  <c r="E13" i="14"/>
  <c r="F13" i="14"/>
  <c r="G13" i="14" s="1"/>
  <c r="E14" i="14"/>
  <c r="F14" i="14"/>
  <c r="G14" i="14" s="1"/>
  <c r="E15" i="14"/>
  <c r="F15" i="14"/>
  <c r="G15" i="14" s="1"/>
  <c r="E16" i="14"/>
  <c r="F16" i="14"/>
  <c r="G16" i="14" s="1"/>
  <c r="E17" i="14"/>
  <c r="F17" i="14"/>
  <c r="G17" i="14" s="1"/>
  <c r="E18" i="14"/>
  <c r="F18" i="14"/>
  <c r="G18" i="14" s="1"/>
  <c r="E19" i="14"/>
  <c r="F19" i="14"/>
  <c r="G19" i="14" s="1"/>
  <c r="E20" i="14"/>
  <c r="F20" i="14"/>
  <c r="G20" i="14" s="1"/>
  <c r="E21" i="14"/>
  <c r="F21" i="14"/>
  <c r="G21" i="14" s="1"/>
  <c r="E22" i="14"/>
  <c r="F22" i="14"/>
  <c r="G22" i="14"/>
  <c r="E23" i="14"/>
  <c r="F23" i="14"/>
  <c r="G23" i="14" s="1"/>
  <c r="E24" i="14"/>
  <c r="F24" i="14"/>
  <c r="G24" i="14" s="1"/>
  <c r="E25" i="14"/>
  <c r="F25" i="14"/>
  <c r="G25" i="14" s="1"/>
  <c r="E26" i="14"/>
  <c r="F26" i="14"/>
  <c r="G26" i="14" s="1"/>
  <c r="E27" i="14"/>
  <c r="F27" i="14"/>
  <c r="G27" i="14" s="1"/>
  <c r="E28" i="14"/>
  <c r="F28" i="14"/>
  <c r="G28" i="14" s="1"/>
  <c r="E29" i="14"/>
  <c r="F29" i="14"/>
  <c r="G29" i="14" s="1"/>
  <c r="E30" i="14"/>
  <c r="F30" i="14"/>
  <c r="G30" i="14" s="1"/>
  <c r="E31" i="14"/>
  <c r="F31" i="14"/>
  <c r="G31" i="14" s="1"/>
  <c r="E32" i="14"/>
  <c r="F32" i="14"/>
  <c r="G32" i="14" s="1"/>
  <c r="E33" i="14"/>
  <c r="F33" i="14"/>
  <c r="G33" i="14" s="1"/>
  <c r="E34" i="14"/>
  <c r="F34" i="14"/>
  <c r="G34" i="14" s="1"/>
  <c r="E35" i="14"/>
  <c r="F35" i="14"/>
  <c r="G35" i="14" s="1"/>
  <c r="E36" i="14"/>
  <c r="F36" i="14"/>
  <c r="G36" i="14" s="1"/>
  <c r="E37" i="14"/>
  <c r="F37" i="14"/>
  <c r="G37" i="14" s="1"/>
  <c r="E38" i="14"/>
  <c r="F38" i="14"/>
  <c r="G38" i="14" s="1"/>
  <c r="E39" i="14"/>
  <c r="F39" i="14"/>
  <c r="G39" i="14" s="1"/>
  <c r="E40" i="14"/>
  <c r="F40" i="14"/>
  <c r="G40" i="14" s="1"/>
  <c r="E41" i="14"/>
  <c r="F41" i="14"/>
  <c r="G41" i="14" s="1"/>
  <c r="E42" i="14"/>
  <c r="F42" i="14"/>
  <c r="G42" i="14" s="1"/>
  <c r="E43" i="14"/>
  <c r="F43" i="14"/>
  <c r="G43" i="14" s="1"/>
  <c r="E44" i="14"/>
  <c r="F44" i="14"/>
  <c r="G44" i="14" s="1"/>
  <c r="E45" i="14"/>
  <c r="F45" i="14"/>
  <c r="G45" i="14" s="1"/>
  <c r="E46" i="14"/>
  <c r="F46" i="14"/>
  <c r="G46" i="14" s="1"/>
  <c r="E47" i="14"/>
  <c r="F47" i="14"/>
  <c r="G47" i="14" s="1"/>
  <c r="E48" i="14"/>
  <c r="F48" i="14"/>
  <c r="G48" i="14" s="1"/>
  <c r="E49" i="14"/>
  <c r="F49" i="14"/>
  <c r="G49" i="14" s="1"/>
  <c r="E50" i="14"/>
  <c r="F50" i="14"/>
  <c r="G50" i="14"/>
  <c r="E51" i="14"/>
  <c r="F51" i="14"/>
  <c r="G51" i="14" s="1"/>
  <c r="E52" i="14"/>
  <c r="F52" i="14"/>
  <c r="G52" i="14" s="1"/>
  <c r="E53" i="14"/>
  <c r="F53" i="14"/>
  <c r="G53" i="14" s="1"/>
  <c r="E54" i="14"/>
  <c r="F54" i="14"/>
  <c r="G54" i="14"/>
  <c r="E55" i="14"/>
  <c r="F55" i="14"/>
  <c r="G55" i="14" s="1"/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F9" i="14"/>
  <c r="E9" i="14" l="1"/>
  <c r="G9" i="14"/>
  <c r="F174" i="12"/>
  <c r="F173" i="12"/>
  <c r="F172" i="12"/>
  <c r="F171" i="12"/>
  <c r="F170" i="12"/>
  <c r="F169" i="12"/>
  <c r="F168" i="12"/>
  <c r="F167" i="12"/>
  <c r="F175" i="12"/>
  <c r="F166" i="12"/>
  <c r="F165" i="12"/>
  <c r="F164" i="12"/>
  <c r="F163" i="12"/>
  <c r="F162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53" i="12"/>
  <c r="F54" i="12"/>
  <c r="F55" i="12"/>
  <c r="F56" i="12"/>
  <c r="F57" i="12"/>
  <c r="F58" i="12"/>
  <c r="F59" i="12"/>
  <c r="F60" i="12"/>
  <c r="F61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G4" i="12"/>
  <c r="G1" i="12"/>
  <c r="E102" i="12" s="1"/>
  <c r="E163" i="12" l="1"/>
  <c r="E164" i="12"/>
  <c r="E165" i="12"/>
  <c r="E166" i="12"/>
  <c r="G175" i="12"/>
  <c r="E167" i="12"/>
  <c r="E168" i="12"/>
  <c r="E169" i="12"/>
  <c r="E170" i="12"/>
  <c r="E171" i="12"/>
  <c r="E172" i="12"/>
  <c r="E173" i="12"/>
  <c r="G174" i="12"/>
  <c r="G162" i="12"/>
  <c r="E175" i="12"/>
  <c r="G167" i="12"/>
  <c r="G168" i="12"/>
  <c r="G169" i="12"/>
  <c r="G170" i="12"/>
  <c r="G171" i="12"/>
  <c r="G172" i="12"/>
  <c r="G173" i="12"/>
  <c r="E174" i="12"/>
  <c r="G163" i="12"/>
  <c r="G164" i="12"/>
  <c r="G165" i="12"/>
  <c r="G166" i="12"/>
  <c r="G127" i="12"/>
  <c r="G125" i="12"/>
  <c r="G123" i="12"/>
  <c r="G121" i="12"/>
  <c r="G161" i="12"/>
  <c r="G159" i="12"/>
  <c r="G157" i="12"/>
  <c r="E157" i="12"/>
  <c r="E156" i="12"/>
  <c r="G154" i="12"/>
  <c r="G146" i="12"/>
  <c r="G144" i="12"/>
  <c r="G140" i="12"/>
  <c r="G138" i="12"/>
  <c r="G136" i="12"/>
  <c r="G149" i="12"/>
  <c r="E136" i="12"/>
  <c r="E135" i="12"/>
  <c r="G133" i="12"/>
  <c r="G129" i="12"/>
  <c r="E162" i="12"/>
  <c r="E121" i="12"/>
  <c r="E120" i="12"/>
  <c r="G118" i="12"/>
  <c r="E117" i="12"/>
  <c r="E116" i="12"/>
  <c r="G114" i="12"/>
  <c r="G153" i="12"/>
  <c r="G151" i="12"/>
  <c r="E149" i="12"/>
  <c r="E148" i="12"/>
  <c r="E146" i="12"/>
  <c r="E144" i="12"/>
  <c r="E143" i="12"/>
  <c r="G141" i="12"/>
  <c r="G132" i="12"/>
  <c r="G128" i="12"/>
  <c r="G113" i="12"/>
  <c r="G111" i="12"/>
  <c r="G109" i="12"/>
  <c r="G107" i="12"/>
  <c r="G105" i="12"/>
  <c r="G103" i="12"/>
  <c r="E161" i="12"/>
  <c r="E160" i="12"/>
  <c r="G158" i="12"/>
  <c r="G155" i="12"/>
  <c r="E153" i="12"/>
  <c r="E152" i="12"/>
  <c r="G150" i="12"/>
  <c r="G147" i="12"/>
  <c r="G145" i="12"/>
  <c r="G142" i="12"/>
  <c r="E140" i="12"/>
  <c r="E139" i="12"/>
  <c r="G137" i="12"/>
  <c r="G134" i="12"/>
  <c r="E132" i="12"/>
  <c r="E131" i="12"/>
  <c r="E130" i="12"/>
  <c r="E128" i="12"/>
  <c r="G126" i="12"/>
  <c r="E125" i="12"/>
  <c r="E124" i="12"/>
  <c r="G122" i="12"/>
  <c r="G119" i="12"/>
  <c r="G117" i="12"/>
  <c r="G115" i="12"/>
  <c r="E113" i="12"/>
  <c r="E112" i="12"/>
  <c r="G110" i="12"/>
  <c r="E109" i="12"/>
  <c r="E108" i="12"/>
  <c r="G106" i="12"/>
  <c r="E105" i="12"/>
  <c r="E104" i="12"/>
  <c r="G102" i="12"/>
  <c r="G160" i="12"/>
  <c r="E159" i="12"/>
  <c r="E158" i="12"/>
  <c r="G156" i="12"/>
  <c r="E155" i="12"/>
  <c r="E154" i="12"/>
  <c r="G152" i="12"/>
  <c r="E151" i="12"/>
  <c r="E150" i="12"/>
  <c r="G148" i="12"/>
  <c r="E147" i="12"/>
  <c r="E145" i="12"/>
  <c r="G143" i="12"/>
  <c r="E142" i="12"/>
  <c r="E141" i="12"/>
  <c r="G139" i="12"/>
  <c r="E138" i="12"/>
  <c r="E137" i="12"/>
  <c r="G135" i="12"/>
  <c r="E134" i="12"/>
  <c r="E133" i="12"/>
  <c r="G131" i="12"/>
  <c r="G130" i="12"/>
  <c r="E129" i="12"/>
  <c r="E127" i="12"/>
  <c r="E126" i="12"/>
  <c r="G124" i="12"/>
  <c r="E123" i="12"/>
  <c r="E122" i="12"/>
  <c r="G120" i="12"/>
  <c r="E119" i="12"/>
  <c r="E118" i="12"/>
  <c r="G116" i="12"/>
  <c r="E115" i="12"/>
  <c r="E114" i="12"/>
  <c r="G112" i="12"/>
  <c r="E111" i="12"/>
  <c r="E110" i="12"/>
  <c r="G108" i="12"/>
  <c r="E107" i="12"/>
  <c r="E106" i="12"/>
  <c r="G104" i="12"/>
  <c r="E103" i="12"/>
  <c r="G16" i="12"/>
  <c r="G20" i="12"/>
  <c r="G28" i="12"/>
  <c r="G32" i="12"/>
  <c r="G44" i="12"/>
  <c r="G11" i="12"/>
  <c r="E88" i="12"/>
  <c r="E90" i="12"/>
  <c r="E92" i="12"/>
  <c r="E94" i="12"/>
  <c r="E96" i="12"/>
  <c r="E98" i="12"/>
  <c r="E100" i="12"/>
  <c r="E65" i="12"/>
  <c r="E66" i="12"/>
  <c r="E67" i="12"/>
  <c r="E68" i="12"/>
  <c r="E69" i="12"/>
  <c r="E70" i="12"/>
  <c r="E71" i="12"/>
  <c r="E72" i="12"/>
  <c r="E77" i="12"/>
  <c r="E78" i="12"/>
  <c r="E53" i="12"/>
  <c r="E54" i="12"/>
  <c r="E55" i="12"/>
  <c r="E56" i="12"/>
  <c r="E57" i="12"/>
  <c r="E58" i="12"/>
  <c r="E59" i="12"/>
  <c r="E82" i="12"/>
  <c r="E83" i="12"/>
  <c r="E84" i="12"/>
  <c r="E85" i="12"/>
  <c r="E86" i="12"/>
  <c r="E87" i="12"/>
  <c r="E89" i="12"/>
  <c r="E91" i="12"/>
  <c r="E93" i="12"/>
  <c r="E95" i="12"/>
  <c r="E97" i="12"/>
  <c r="E99" i="12"/>
  <c r="E101" i="12"/>
  <c r="E62" i="12"/>
  <c r="E63" i="12"/>
  <c r="E64" i="12"/>
  <c r="E73" i="12"/>
  <c r="E74" i="12"/>
  <c r="E75" i="12"/>
  <c r="E76" i="12"/>
  <c r="E60" i="12"/>
  <c r="E61" i="12"/>
  <c r="E79" i="12"/>
  <c r="E80" i="12"/>
  <c r="E81" i="12"/>
  <c r="G93" i="12"/>
  <c r="G101" i="12"/>
  <c r="E52" i="12"/>
  <c r="E9" i="12"/>
  <c r="E10" i="12"/>
  <c r="E11" i="12"/>
  <c r="G12" i="12"/>
  <c r="G13" i="12"/>
  <c r="E15" i="12"/>
  <c r="E16" i="12"/>
  <c r="G17" i="12"/>
  <c r="E19" i="12"/>
  <c r="E20" i="12"/>
  <c r="G21" i="12"/>
  <c r="G22" i="12"/>
  <c r="G23" i="12"/>
  <c r="E25" i="12"/>
  <c r="E26" i="12"/>
  <c r="E27" i="12"/>
  <c r="E28" i="12"/>
  <c r="G29" i="12"/>
  <c r="E31" i="12"/>
  <c r="E32" i="12"/>
  <c r="G33" i="12"/>
  <c r="G34" i="12"/>
  <c r="G35" i="12"/>
  <c r="G36" i="12"/>
  <c r="G37" i="12"/>
  <c r="G38" i="12"/>
  <c r="G39" i="12"/>
  <c r="E41" i="12"/>
  <c r="E42" i="12"/>
  <c r="E43" i="12"/>
  <c r="E44" i="12"/>
  <c r="G45" i="12"/>
  <c r="G46" i="12"/>
  <c r="G47" i="12"/>
  <c r="E49" i="12"/>
  <c r="E50" i="12"/>
  <c r="E51" i="12"/>
  <c r="G59" i="12"/>
  <c r="G9" i="12"/>
  <c r="G10" i="12"/>
  <c r="E12" i="12"/>
  <c r="E13" i="12"/>
  <c r="E14" i="12"/>
  <c r="G14" i="12"/>
  <c r="G15" i="12"/>
  <c r="E17" i="12"/>
  <c r="E18" i="12"/>
  <c r="G18" i="12"/>
  <c r="G19" i="12"/>
  <c r="E21" i="12"/>
  <c r="E22" i="12"/>
  <c r="E23" i="12"/>
  <c r="E24" i="12"/>
  <c r="G24" i="12"/>
  <c r="G25" i="12"/>
  <c r="G26" i="12"/>
  <c r="G27" i="12"/>
  <c r="E29" i="12"/>
  <c r="E30" i="12"/>
  <c r="G30" i="12"/>
  <c r="G31" i="12"/>
  <c r="E33" i="12"/>
  <c r="E34" i="12"/>
  <c r="E35" i="12"/>
  <c r="E36" i="12"/>
  <c r="E37" i="12"/>
  <c r="E38" i="12"/>
  <c r="E39" i="12"/>
  <c r="E40" i="12"/>
  <c r="G40" i="12"/>
  <c r="G41" i="12"/>
  <c r="G42" i="12"/>
  <c r="G43" i="12"/>
  <c r="E45" i="12"/>
  <c r="E46" i="12"/>
  <c r="E47" i="12"/>
  <c r="E48" i="12"/>
  <c r="G48" i="12"/>
  <c r="G49" i="12"/>
  <c r="G50" i="12"/>
  <c r="G97" i="12"/>
  <c r="G89" i="12"/>
  <c r="G81" i="12"/>
  <c r="G76" i="12"/>
  <c r="G72" i="12"/>
  <c r="G64" i="12"/>
  <c r="G100" i="12"/>
  <c r="G98" i="12"/>
  <c r="G95" i="12"/>
  <c r="G92" i="12"/>
  <c r="G90" i="12"/>
  <c r="G87" i="12"/>
  <c r="G86" i="12"/>
  <c r="G85" i="12"/>
  <c r="G84" i="12"/>
  <c r="G83" i="12"/>
  <c r="G82" i="12"/>
  <c r="G58" i="12"/>
  <c r="G57" i="12"/>
  <c r="G56" i="12"/>
  <c r="G55" i="12"/>
  <c r="G54" i="12"/>
  <c r="G53" i="12"/>
  <c r="G78" i="12"/>
  <c r="G77" i="12"/>
  <c r="G71" i="12"/>
  <c r="G70" i="12"/>
  <c r="G69" i="12"/>
  <c r="G68" i="12"/>
  <c r="G67" i="12"/>
  <c r="G66" i="12"/>
  <c r="G65" i="12"/>
  <c r="G51" i="12"/>
  <c r="G52" i="12"/>
  <c r="G99" i="12"/>
  <c r="G96" i="12"/>
  <c r="G94" i="12"/>
  <c r="G91" i="12"/>
  <c r="G88" i="12"/>
  <c r="G80" i="12"/>
  <c r="G79" i="12"/>
  <c r="G61" i="12"/>
  <c r="G60" i="12"/>
  <c r="G75" i="12"/>
  <c r="G74" i="12"/>
  <c r="G73" i="12"/>
  <c r="G63" i="12"/>
  <c r="G62" i="12"/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G10" i="6" l="1"/>
  <c r="G11" i="6" l="1"/>
  <c r="G9" i="6" l="1"/>
  <c r="G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admin01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admin01: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<sst xmlns="http://schemas.openxmlformats.org/spreadsheetml/2006/main" count="1168" uniqueCount="489">
  <si>
    <t>DESCRIPCION:</t>
  </si>
  <si>
    <t>UNID. EMPAQUE:</t>
  </si>
  <si>
    <t>PIEZA</t>
  </si>
  <si>
    <t>BULTO</t>
  </si>
  <si>
    <t>CAJITA</t>
  </si>
  <si>
    <t>PAQUETE</t>
  </si>
  <si>
    <t>DOCENA</t>
  </si>
  <si>
    <t>PAQ. 10 UNID</t>
  </si>
  <si>
    <t>% UTILID</t>
  </si>
  <si>
    <t>PRECIO COSTO C/IVA:</t>
  </si>
  <si>
    <t>CAJA</t>
  </si>
  <si>
    <t>ROLLO</t>
  </si>
  <si>
    <t>PRECIOS SUJETOS A CAMBIO SIN PREVIO AVISO</t>
  </si>
  <si>
    <t>PRECIO COSTO</t>
  </si>
  <si>
    <t>$$</t>
  </si>
  <si>
    <t>Bs.S</t>
  </si>
  <si>
    <t>Precio Diario $</t>
  </si>
  <si>
    <t>COD.:</t>
  </si>
  <si>
    <t>PRECIO VENTA</t>
  </si>
  <si>
    <t>BULTO DE HOJAS BLANCAS OFICIO 10 RESMAS</t>
  </si>
  <si>
    <t xml:space="preserve">EXACTO </t>
  </si>
  <si>
    <t>LIBRETA CUADRICULADA</t>
  </si>
  <si>
    <t>SOBRE MANILA AMARILLOS OFICIO 50 UND.</t>
  </si>
  <si>
    <t>SACAGRAPAS</t>
  </si>
  <si>
    <t>GRAPAS LISAS CAJITA</t>
  </si>
  <si>
    <t>PROVEEDOR</t>
  </si>
  <si>
    <t>SEPARADORES COLORES 8 MAT. JUEGOS</t>
  </si>
  <si>
    <t>GANCHOS PARA CARPETAS 50 UND</t>
  </si>
  <si>
    <t>PRECIOS SIN IVA</t>
  </si>
  <si>
    <t>FECHA</t>
  </si>
  <si>
    <t>00-0001</t>
  </si>
  <si>
    <t>00-0002</t>
  </si>
  <si>
    <t>00-0003</t>
  </si>
  <si>
    <t>00-0004</t>
  </si>
  <si>
    <t>00-0005</t>
  </si>
  <si>
    <t>00-0006</t>
  </si>
  <si>
    <t>00-0007</t>
  </si>
  <si>
    <t>00-0008</t>
  </si>
  <si>
    <t>00-0009</t>
  </si>
  <si>
    <t>00-0010</t>
  </si>
  <si>
    <t>00-0011</t>
  </si>
  <si>
    <t>00-0012</t>
  </si>
  <si>
    <t>00-0013</t>
  </si>
  <si>
    <t>00-0014</t>
  </si>
  <si>
    <t>00-0015</t>
  </si>
  <si>
    <t>00-0016</t>
  </si>
  <si>
    <t>00-0017</t>
  </si>
  <si>
    <t>00-0018</t>
  </si>
  <si>
    <t>00-0019</t>
  </si>
  <si>
    <t>00-0020</t>
  </si>
  <si>
    <t>00-0021</t>
  </si>
  <si>
    <t>00-0022</t>
  </si>
  <si>
    <t>00-0023</t>
  </si>
  <si>
    <t>00-0025</t>
  </si>
  <si>
    <t>00-0026</t>
  </si>
  <si>
    <t>00-0027</t>
  </si>
  <si>
    <t>00-0028</t>
  </si>
  <si>
    <t>00-0029</t>
  </si>
  <si>
    <t>00-0030</t>
  </si>
  <si>
    <t>00-0031</t>
  </si>
  <si>
    <t>00-0032</t>
  </si>
  <si>
    <t>00-0033</t>
  </si>
  <si>
    <t>00-0034</t>
  </si>
  <si>
    <t>00-0035</t>
  </si>
  <si>
    <t>00-0036</t>
  </si>
  <si>
    <t>00-0037</t>
  </si>
  <si>
    <t>00-0038</t>
  </si>
  <si>
    <t>00-0024</t>
  </si>
  <si>
    <t>00-0039</t>
  </si>
  <si>
    <t>00-0040</t>
  </si>
  <si>
    <t>00-0041</t>
  </si>
  <si>
    <t>00-0042</t>
  </si>
  <si>
    <t>00-0043</t>
  </si>
  <si>
    <t>00-0044</t>
  </si>
  <si>
    <t>00-0045</t>
  </si>
  <si>
    <t>00-0046</t>
  </si>
  <si>
    <t>00-0047</t>
  </si>
  <si>
    <t>REGLA PLASTICA DE 30 CM</t>
  </si>
  <si>
    <t>00-0048</t>
  </si>
  <si>
    <t>00-0049</t>
  </si>
  <si>
    <t>BLOCK DE RAYAS DE 40 HOJAS</t>
  </si>
  <si>
    <t>CINTA PLASTICA 3/4 * 30 MTS 8 UNIDADES</t>
  </si>
  <si>
    <t>00-0050</t>
  </si>
  <si>
    <t>RESMIPAPER</t>
  </si>
  <si>
    <t>MIKELAND</t>
  </si>
  <si>
    <t>FELIX</t>
  </si>
  <si>
    <t>ZAKIA</t>
  </si>
  <si>
    <t>PLASTILINA</t>
  </si>
  <si>
    <t>HISPANOAM</t>
  </si>
  <si>
    <t>INVENTARIO</t>
  </si>
  <si>
    <t>PROV. ESMER</t>
  </si>
  <si>
    <t>GRAPAS CORRUGADAS</t>
  </si>
  <si>
    <t>SUMIT</t>
  </si>
  <si>
    <t>LUIS</t>
  </si>
  <si>
    <t>SOBRE MANILA AMARILLOS CARTA 50 UND.</t>
  </si>
  <si>
    <t>SUMMIT</t>
  </si>
  <si>
    <t>BOLIGRAFO S/M 12 unid. Negro/Azul</t>
  </si>
  <si>
    <t>00-0051</t>
  </si>
  <si>
    <t>00-0052</t>
  </si>
  <si>
    <t>00-0053</t>
  </si>
  <si>
    <t>00-0054</t>
  </si>
  <si>
    <t>SACAPUNTA CON DEPOSITO GRANDE</t>
  </si>
  <si>
    <t>00-0055</t>
  </si>
  <si>
    <t>UNIDAD</t>
  </si>
  <si>
    <t>LAPIZ MONGOL. 12 UNIDADES</t>
  </si>
  <si>
    <t>RESALTADOR 4 COLORES. PAQUETE</t>
  </si>
  <si>
    <t>00-0056</t>
  </si>
  <si>
    <t>TIJERA DE OFICINA 7"</t>
  </si>
  <si>
    <t>TIJERA ESCOLAR  5"</t>
  </si>
  <si>
    <t>LIBRO DE CONTABILIDAD 2 Y 3 COLUMNAS 100 FOILIOS</t>
  </si>
  <si>
    <t>00-0057</t>
  </si>
  <si>
    <t>00-0058</t>
  </si>
  <si>
    <t>00-0059</t>
  </si>
  <si>
    <t>00-0060</t>
  </si>
  <si>
    <t>00-0061</t>
  </si>
  <si>
    <t>CARPETAS 3 AROS BLANCA 1"</t>
  </si>
  <si>
    <t>CARPETAS 3 AROS BLANCA 2"</t>
  </si>
  <si>
    <t>CARPETAS 3 AROS BLANCA 3"</t>
  </si>
  <si>
    <t>00-0062</t>
  </si>
  <si>
    <t>LIBRETAS 6 MATERAS ESTAMPADO 168 HOJAS</t>
  </si>
  <si>
    <t xml:space="preserve">CARPETA MARRON CARTA.  25 UNID </t>
  </si>
  <si>
    <t xml:space="preserve">CARPETA MARRON OFICIO.  25 UNID </t>
  </si>
  <si>
    <t>00-00063</t>
  </si>
  <si>
    <t>00-00064</t>
  </si>
  <si>
    <t>00-0065</t>
  </si>
  <si>
    <t>00-00066</t>
  </si>
  <si>
    <t>00-00067</t>
  </si>
  <si>
    <t>00-0068</t>
  </si>
  <si>
    <t>CINTA  EMBALAJE TRANSP. PIEZA 90 mts</t>
  </si>
  <si>
    <t>LIBRETAS EMPASTADAS ESCOLARES CAJA 90 UNID.</t>
  </si>
  <si>
    <t>00-0069</t>
  </si>
  <si>
    <t>00-0070</t>
  </si>
  <si>
    <t>00-0071</t>
  </si>
  <si>
    <t>SILICON LIQUIDO 100 ML</t>
  </si>
  <si>
    <t>00-0072</t>
  </si>
  <si>
    <t>00-0073</t>
  </si>
  <si>
    <t>00-0074</t>
  </si>
  <si>
    <t>CARTULINA ESCOLAR COLORES SURTIDOS. 10 UNID.</t>
  </si>
  <si>
    <t>PAQ.10 un.</t>
  </si>
  <si>
    <t>CARTULINA DOBLE FAZ COLORES SURTIDOS. 10 UNID.</t>
  </si>
  <si>
    <t>PEGA EN BARRA 21 grs.</t>
  </si>
  <si>
    <t>PEGA ESCOLAR 120 GRS.</t>
  </si>
  <si>
    <t>PEGA ESCOLAR 250 GRS.</t>
  </si>
  <si>
    <t>RESALTADOR  AMARILLO ACCENT. 12 UNID.</t>
  </si>
  <si>
    <t>LIBRO DE ACTAS DE 100 FOLIOS</t>
  </si>
  <si>
    <t>LIBRO DE ACTAS DE 200 FOLIOS</t>
  </si>
  <si>
    <t>LIBRO DE ACTAS DE 300 FOLIOS</t>
  </si>
  <si>
    <t>LIBRO DE ACTAS DE 400 FOLIOS</t>
  </si>
  <si>
    <t>LIBRO DE ACTAS DE 500 FOLIOS</t>
  </si>
  <si>
    <t>UNID.</t>
  </si>
  <si>
    <t>SOBRES BLANCOS No. 11 SIN VENTANA</t>
  </si>
  <si>
    <t>CALCULADORA DE ESCRITORIO 12 DIGITOS DEXIN MED.</t>
  </si>
  <si>
    <t>CLIPS  PEQUEÑO. CAJITA 100 PZAS</t>
  </si>
  <si>
    <t>CLIPS  1" 25 MM BILLETERO</t>
  </si>
  <si>
    <t>CLIPS MARIPOSA 65 MM</t>
  </si>
  <si>
    <t>MARCADOR PERMANENTE 4 COLORES</t>
  </si>
  <si>
    <t>MARCADOR ACRILICO 4 COLORES</t>
  </si>
  <si>
    <t>00-0075</t>
  </si>
  <si>
    <t>00-0076</t>
  </si>
  <si>
    <t>00-0077</t>
  </si>
  <si>
    <t>00-0078</t>
  </si>
  <si>
    <t>00-0079</t>
  </si>
  <si>
    <t>00-0080</t>
  </si>
  <si>
    <t>CARTELERA DE CORCHO 90*60</t>
  </si>
  <si>
    <t>CARTELERA DE CORCHO 80*1,20</t>
  </si>
  <si>
    <t>PIZARRA ACRILICA 80*60</t>
  </si>
  <si>
    <t>PIZARRA ACRILICA 80*1,20</t>
  </si>
  <si>
    <t>00-0081</t>
  </si>
  <si>
    <t>00-0082</t>
  </si>
  <si>
    <t>00-0083</t>
  </si>
  <si>
    <t>00-0084</t>
  </si>
  <si>
    <t>00-0085</t>
  </si>
  <si>
    <t>00-0086</t>
  </si>
  <si>
    <t>COMPAS DE PRECISION</t>
  </si>
  <si>
    <t>TEMPERA 6 COLORES</t>
  </si>
  <si>
    <t>PALETA DE MADERA 50 UNID.</t>
  </si>
  <si>
    <t>TABLA PERIODICA</t>
  </si>
  <si>
    <t>00-0087</t>
  </si>
  <si>
    <t>00-0088</t>
  </si>
  <si>
    <t>00-0089</t>
  </si>
  <si>
    <t>PINTURA AL FRIO</t>
  </si>
  <si>
    <t>00-0090</t>
  </si>
  <si>
    <t>00-0091</t>
  </si>
  <si>
    <t>00-0092</t>
  </si>
  <si>
    <t>00-0093</t>
  </si>
  <si>
    <t>BLOCK DE DIBUJO MEDIANO C/ESPIRAL</t>
  </si>
  <si>
    <t>HUELLERO DACTILAR POINTER</t>
  </si>
  <si>
    <t>SILICON LIQUIDO 60 ML</t>
  </si>
  <si>
    <t>FOAMY TAMAÑO CARTA. 10 UNID.</t>
  </si>
  <si>
    <t>PAPEL CREPE. 10 UNID.</t>
  </si>
  <si>
    <t xml:space="preserve">LIBRETA 1 LINEA 100 HOJAS </t>
  </si>
  <si>
    <t xml:space="preserve">LIBRETA 2 LINEA 100 HOJAS </t>
  </si>
  <si>
    <t>LISTA DE ARTICULOS DE PAPELERIA EN GENERAL</t>
  </si>
  <si>
    <t>FUNDAS PROTECTORAS CARTA. 100 UNID.</t>
  </si>
  <si>
    <t>PAPEL CONTAC TRANSPARENTE. 10 UNID.</t>
  </si>
  <si>
    <t>00-0094</t>
  </si>
  <si>
    <t>CORRECTOR LIQUIDO LAPIZ</t>
  </si>
  <si>
    <t>SILICON EN BARRA DELGADA. UNIDAD</t>
  </si>
  <si>
    <t>SILICON EN BARRA GRUESA. UNIDAD</t>
  </si>
  <si>
    <t>BLOCK MILIMETRADO</t>
  </si>
  <si>
    <t>PAQ.</t>
  </si>
  <si>
    <t>CARPETA MANILA CARTA 50 UNID.</t>
  </si>
  <si>
    <t>CARPETA MANILA OFICIO 50 UNID.</t>
  </si>
  <si>
    <t>BLOCK DE CONSTRUCCION.10 HOJAS</t>
  </si>
  <si>
    <t>BLOCK PAPEL LUSTRILLO. 10 HOJAS</t>
  </si>
  <si>
    <t>Precios no incluyen IVA</t>
  </si>
  <si>
    <t>JUEGO DE GEOMETRIA TAURO</t>
  </si>
  <si>
    <t>ARCHICOMODOS PLASTICOS. BULTO 20 UNID.</t>
  </si>
  <si>
    <t>ARCHICOMODOS PLASTICOS. BULTO 10 unid.</t>
  </si>
  <si>
    <t>NOTAS AUTOADHESIVAS 400 Hojas</t>
  </si>
  <si>
    <t>PEGA EN BARRA DIXON 36 grs.</t>
  </si>
  <si>
    <t>00-0095</t>
  </si>
  <si>
    <t>00-0096</t>
  </si>
  <si>
    <t>Paq. 100 Unid.</t>
  </si>
  <si>
    <t>ROLLOS DE PUNTO DE VENTA 57X40, CAJA 100 UNID.</t>
  </si>
  <si>
    <t>00-0097</t>
  </si>
  <si>
    <t>00-0098</t>
  </si>
  <si>
    <t>JUEGO</t>
  </si>
  <si>
    <t>00-0099</t>
  </si>
  <si>
    <t>00-0100</t>
  </si>
  <si>
    <t>00-0101</t>
  </si>
  <si>
    <t>SEPARADORES COLORES 8 MAT. PAQ. 25 JGOS.</t>
  </si>
  <si>
    <t>SOBRES BLANCOS No. 11 SIN VENTANA,. CAJA 500 Unid.</t>
  </si>
  <si>
    <t>TIRRO AC OFFICE 1" 24MM*30 MTS. CAJA 72 ROLLOS</t>
  </si>
  <si>
    <t>CINTA IMPRESORA EPSON LX-300 ORIGINAL</t>
  </si>
  <si>
    <t>PAGO EN DIVISAS O PAGO MOVIL</t>
  </si>
  <si>
    <t>HOJAS DE EXAMEN. 100 UNID.</t>
  </si>
  <si>
    <t>RESALTADOR  AMARILLO FOSKA. 10 UNID.</t>
  </si>
  <si>
    <t>HOJAS DE EXAMEN. 60 UNID.</t>
  </si>
  <si>
    <t xml:space="preserve">MORRALES ESCOLARES </t>
  </si>
  <si>
    <t xml:space="preserve"> Block NG Rotulado 20 H x Pieza </t>
  </si>
  <si>
    <t xml:space="preserve"> Block NG SIN Rotulado 20 H x Pieza </t>
  </si>
  <si>
    <t xml:space="preserve"> Boligrafo BALL PEN CF1128 PR 50 PCS </t>
  </si>
  <si>
    <t xml:space="preserve"> Borrador Pointer ER-620 x 30 </t>
  </si>
  <si>
    <t xml:space="preserve"> Carpeta Plastico C/ Liga PR-316B Oficio </t>
  </si>
  <si>
    <t xml:space="preserve"> Carpeta Plastico CON Liga PR-316 CARTA </t>
  </si>
  <si>
    <t xml:space="preserve"> Carpeta PR-Plastico Carta CB-101 </t>
  </si>
  <si>
    <t xml:space="preserve"> Carpeta PR-Plastico OFicio CB-102 </t>
  </si>
  <si>
    <t xml:space="preserve"> Cartilla Surtido x Pieza €  letras colorear </t>
  </si>
  <si>
    <t xml:space="preserve"> Chenille PR-285 30cm </t>
  </si>
  <si>
    <t xml:space="preserve"> Chinche PR-YY-P50 Colores x Cjt 50 pcs </t>
  </si>
  <si>
    <t xml:space="preserve"> Cinta Doble Faz PR-094 Pieza </t>
  </si>
  <si>
    <t xml:space="preserve"> Cinta PR-081 3/4 x 25mt Transp x Pieza </t>
  </si>
  <si>
    <t xml:space="preserve"> Compas PR-46 Chenchi Metal E </t>
  </si>
  <si>
    <t xml:space="preserve"> Compas PR-47 Precision BOW Pieza </t>
  </si>
  <si>
    <t xml:space="preserve"> Creyon Cera KENCO 12 Colores </t>
  </si>
  <si>
    <t xml:space="preserve"> Creyon Cera La Nieve 6 Colores </t>
  </si>
  <si>
    <t xml:space="preserve"> Creyon Cera La Nieve 12 Colores  </t>
  </si>
  <si>
    <t xml:space="preserve"> Creyon Cera Pointer 8 Colores </t>
  </si>
  <si>
    <t xml:space="preserve"> Creyon Cera Pointer Jumbo Escachado 8 Pz </t>
  </si>
  <si>
    <t xml:space="preserve"> Creyon Cera Pointer Jumbo NEON 8 Pz </t>
  </si>
  <si>
    <t xml:space="preserve"> Creyon Cera Pointer Jumbo x 6 Colore </t>
  </si>
  <si>
    <t xml:space="preserve"> Creyon PAPER MATE 24 Colores </t>
  </si>
  <si>
    <t xml:space="preserve"> Creyon PAPER MATE x 12 Colores </t>
  </si>
  <si>
    <t xml:space="preserve"> Creyon POINTER 12 Colores </t>
  </si>
  <si>
    <t xml:space="preserve"> Creyon POINTER 24 Colores </t>
  </si>
  <si>
    <t xml:space="preserve"> Creyon PRISMACOLOR x 12 Colores </t>
  </si>
  <si>
    <t xml:space="preserve"> Creyon SOLITA 12 Colores </t>
  </si>
  <si>
    <t xml:space="preserve"> Cuad. Repropaper 1L. 100 h. x Pieza </t>
  </si>
  <si>
    <t xml:space="preserve"> Cuad. Repropaper 2L. 100 h. x Pieza </t>
  </si>
  <si>
    <t xml:space="preserve"> Cuad. Repropaper C. 100 h. x Pieza niña </t>
  </si>
  <si>
    <t xml:space="preserve"> Cuaderno CARIBE Pre-Escolar  A  x Pieza </t>
  </si>
  <si>
    <t xml:space="preserve"> Cuaderno CARIBE Pre-Escolar  B  x Pieza </t>
  </si>
  <si>
    <t xml:space="preserve"> Cuaderno CARIBE Pre-Escolar  C  x Pieza </t>
  </si>
  <si>
    <t xml:space="preserve"> Cuaderno De Dibujo x Pieza </t>
  </si>
  <si>
    <t xml:space="preserve"> Diccionario BASICO Española (E) </t>
  </si>
  <si>
    <t xml:space="preserve"> Diccionario Ingles-Español (E) </t>
  </si>
  <si>
    <t xml:space="preserve"> Escarcha Colores Surtida Carton 24 Bolsi </t>
  </si>
  <si>
    <t xml:space="preserve"> Escarchado Foami Carta  x Paq 10 </t>
  </si>
  <si>
    <t xml:space="preserve"> Escarchado Foami Doble Carta  x Paq 10 </t>
  </si>
  <si>
    <t xml:space="preserve"> Fieltro PR-A3 Doble Carta 30x40 CM 10 </t>
  </si>
  <si>
    <t xml:space="preserve"> Fieltro PR-A4 Carta 20x30cm x 10 </t>
  </si>
  <si>
    <t xml:space="preserve"> Foami PR Metalizado Carta x Pq 10 </t>
  </si>
  <si>
    <t xml:space="preserve"> Foamies Grande 30*40 x Paq 10 </t>
  </si>
  <si>
    <t xml:space="preserve"> Foamies Pequeña 20*30 x Paq 10 </t>
  </si>
  <si>
    <t xml:space="preserve"> Hojas CRISVI Ponchadas x Paq 80H </t>
  </si>
  <si>
    <t xml:space="preserve"> Hojas De Examen 60 Hojas x Paquete </t>
  </si>
  <si>
    <t xml:space="preserve"> Hojas REGIONAL Examen 50 Hojas </t>
  </si>
  <si>
    <t xml:space="preserve"> Lapiz Amarillo Mongol x Docena </t>
  </si>
  <si>
    <t xml:space="preserve"> Lapiz Bicolor CRISVI x Docena </t>
  </si>
  <si>
    <t xml:space="preserve"> Lapiz CRISVI N-2 HB x 12 </t>
  </si>
  <si>
    <t xml:space="preserve"> Lapiz dibujo Turquoise 2B </t>
  </si>
  <si>
    <t xml:space="preserve"> Lapiz dibujo Turquoise 2H </t>
  </si>
  <si>
    <t xml:space="preserve"> Lapiz dibujo Turquoise HB </t>
  </si>
  <si>
    <t xml:space="preserve"> Lapiz NATURAL Mongol x Docena </t>
  </si>
  <si>
    <t>Lib. IMAGENES 1L. 100 Hojas x Pieza</t>
  </si>
  <si>
    <t xml:space="preserve"> Lib.100Hoja REGIONAL 1 Linea x Pieza </t>
  </si>
  <si>
    <t xml:space="preserve"> Lib.100Hoja REGIONAL 2 Linea  Pieza </t>
  </si>
  <si>
    <t xml:space="preserve"> LIb.100Hoja REGIONAL Cuadric x Pieza </t>
  </si>
  <si>
    <t xml:space="preserve"> Libreta REGIONAL 5 Materia 150 Hojas </t>
  </si>
  <si>
    <t xml:space="preserve"> Libro Angelito (E) </t>
  </si>
  <si>
    <t xml:space="preserve"> Libro Mi Jardin (E) </t>
  </si>
  <si>
    <t xml:space="preserve"> Libro Pasito A Pasito Nro 1 ( E ) </t>
  </si>
  <si>
    <t xml:space="preserve"> Libro Pasito A Pasito Nro 2 (E) </t>
  </si>
  <si>
    <t xml:space="preserve"> Libro Pasito A Pasito Nro 3 (E) </t>
  </si>
  <si>
    <t xml:space="preserve"> Marcador CHENYU Negro 10 PCS </t>
  </si>
  <si>
    <t xml:space="preserve"> Marcador CORONA Negro x Cjt 12 </t>
  </si>
  <si>
    <t xml:space="preserve"> Marcador PR Falaike CD FLK6824 Negro </t>
  </si>
  <si>
    <t xml:space="preserve"> Marcador PR-MS Pizarra Negro x docen </t>
  </si>
  <si>
    <t xml:space="preserve"> Metodo Palmer No. 1 x Pieza (E) </t>
  </si>
  <si>
    <t xml:space="preserve"> Metodo Palmer No. 2 x Pieza (E) </t>
  </si>
  <si>
    <t xml:space="preserve"> Metodo Palmer No. 3 x Pieza (E) </t>
  </si>
  <si>
    <t xml:space="preserve"> Metodo Palmer No. 4 x Pieza (E) </t>
  </si>
  <si>
    <t xml:space="preserve"> Moldea KORES 4 Bote 40g </t>
  </si>
  <si>
    <t xml:space="preserve"> Paleta Colores Helado x Pieza </t>
  </si>
  <si>
    <t xml:space="preserve"> Paleta Natural Helado x Pieza </t>
  </si>
  <si>
    <t xml:space="preserve"> Papel Bond Blanco 66x96 B20 x Resma </t>
  </si>
  <si>
    <t xml:space="preserve"> Papel Crepe Paq. x 10 </t>
  </si>
  <si>
    <t xml:space="preserve"> Pega Barra GLUE STICK 15 G RD-1100 </t>
  </si>
  <si>
    <t xml:space="preserve"> Pega Barra GLUE STICK 21 G RD-1101 </t>
  </si>
  <si>
    <t xml:space="preserve"> Pega Barra KAIZUO 15 G Pieza rd-1072 </t>
  </si>
  <si>
    <t xml:space="preserve"> Pega Barra KAIZUO 21G Pieza </t>
  </si>
  <si>
    <t xml:space="preserve"> Pega Blanco PR 120 grs. x Pieza </t>
  </si>
  <si>
    <t xml:space="preserve"> Pega Blanco PR 60 grs. x Pieza </t>
  </si>
  <si>
    <t xml:space="preserve"> Pega Blanco PR-250Ml Pieza </t>
  </si>
  <si>
    <t xml:space="preserve"> Pincel 579 plano No.  7 x Docena </t>
  </si>
  <si>
    <t xml:space="preserve"> Pincel 579 plano No.  8 x Docena </t>
  </si>
  <si>
    <t xml:space="preserve"> Pincel 579 plano No.  9 x Docena </t>
  </si>
  <si>
    <t xml:space="preserve"> Pincel 579 plano No. 10 x Docena </t>
  </si>
  <si>
    <t xml:space="preserve"> Pincel 579 plano No. 11 x Docena </t>
  </si>
  <si>
    <t xml:space="preserve"> Pincel 579 plano No. 12 x Docena </t>
  </si>
  <si>
    <t xml:space="preserve"> Pincel 582 redondo No.  2 x docena </t>
  </si>
  <si>
    <t xml:space="preserve"> Pincel 598 redondo No.  3 x docena </t>
  </si>
  <si>
    <t xml:space="preserve"> Pincel 598 redondo No.  4 x Docena </t>
  </si>
  <si>
    <t xml:space="preserve"> Pincel 598 Redondo No.  5 x Docena </t>
  </si>
  <si>
    <t xml:space="preserve"> Pincel 598 redondo No.  7 x docena </t>
  </si>
  <si>
    <t xml:space="preserve"> Pincel 598 redondo No.  9 x Docena </t>
  </si>
  <si>
    <t xml:space="preserve"> Pincel 598 redondo No. 10 x Docena </t>
  </si>
  <si>
    <t xml:space="preserve"> Pincel 598 redondo No. 11 x Docena </t>
  </si>
  <si>
    <t xml:space="preserve"> Pincel 598 redondo No. 12 x Docena </t>
  </si>
  <si>
    <t xml:space="preserve"> Pintadedo SOLITA. Tubito </t>
  </si>
  <si>
    <t xml:space="preserve"> Pintura Al Frio x Docena </t>
  </si>
  <si>
    <t xml:space="preserve"> Pistola Silico RD-1066  Peq Pieza </t>
  </si>
  <si>
    <t xml:space="preserve"> Pistola Silico RD-1067 Grande Pieza </t>
  </si>
  <si>
    <t xml:space="preserve"> PLASTIDEDO Pointer DGH-460-N </t>
  </si>
  <si>
    <t xml:space="preserve"> Plastilina LA NIEVE  6 Colores  x Pieza </t>
  </si>
  <si>
    <t xml:space="preserve"> Plastilina LA NIEVE 10 Colores x Pieza </t>
  </si>
  <si>
    <t xml:space="preserve"> Plastilina PONITER NEON x 12 pst-12200 </t>
  </si>
  <si>
    <t xml:space="preserve"> Plastilina PR-622-10 NO-010 10 PCS </t>
  </si>
  <si>
    <t xml:space="preserve"> Plastilina PR-622-12  NO-012  12 PZ </t>
  </si>
  <si>
    <t xml:space="preserve"> Plastilina PR-622-6A NO-600 6 PCS </t>
  </si>
  <si>
    <t xml:space="preserve"> Plastilina PR-622-6B NO-601 6 PCS </t>
  </si>
  <si>
    <t xml:space="preserve"> Plastilina PR-623 NO-8108 8 PCS </t>
  </si>
  <si>
    <t xml:space="preserve"> Plastilina PR-624B NO-208 8 PCS </t>
  </si>
  <si>
    <t xml:space="preserve"> Silicon Liquido KAIZUO PR636B 60ml x 24 </t>
  </si>
  <si>
    <t xml:space="preserve"> Silicon Liquido KAIZUO PR636C 100ml x 12 </t>
  </si>
  <si>
    <t xml:space="preserve"> Tempera OSI 6 Colores x Estuche </t>
  </si>
  <si>
    <t xml:space="preserve"> Tijera PR-007 Escolar 5" x Docena </t>
  </si>
  <si>
    <t xml:space="preserve"> Tijera RD-1056 Escolar 5" Pieza </t>
  </si>
  <si>
    <t xml:space="preserve"> Tijera SOLITA Escolar 5 " x Pieza </t>
  </si>
  <si>
    <t xml:space="preserve"> Tirro PR-031 1" x 30mt x Pieza </t>
  </si>
  <si>
    <t xml:space="preserve"> Tirro PR-031A 1" x 15MT x Pieza </t>
  </si>
  <si>
    <t xml:space="preserve"> Tirro PR-032 3/4" x 30m x Pieza </t>
  </si>
  <si>
    <t xml:space="preserve"> Tirro PR-033 1" x 25m x Pieza </t>
  </si>
  <si>
    <t xml:space="preserve"> Tirro PR-093 2_x001F__x001F_' Escolar Pieza </t>
  </si>
  <si>
    <t xml:space="preserve"> Tirro PR-270 3/4" x 15 m x Pieza </t>
  </si>
  <si>
    <t xml:space="preserve"> Tiza La Nieve Blanca x 12 Barra </t>
  </si>
  <si>
    <t xml:space="preserve"> Tiza La Nieve Color x 12 Barra </t>
  </si>
  <si>
    <t xml:space="preserve"> Tiza PR-671A Blanca x 12 Barra </t>
  </si>
  <si>
    <t xml:space="preserve"> Tiza PR-671B Colores x 12 Barra </t>
  </si>
  <si>
    <t>BORRADOR ARTESCO. UNIDAD</t>
  </si>
  <si>
    <t>Cartulina Doble Fax Colores . Pliego</t>
  </si>
  <si>
    <t>Cartulina FLUORESCENTE. Pliego</t>
  </si>
  <si>
    <t>Cartulina Escolar Colores PR-096 50 x 70. Pliego</t>
  </si>
  <si>
    <t xml:space="preserve"> Creyon Cera VNEEDS Pastel 12 Colores </t>
  </si>
  <si>
    <t>HOJAS BLANCAS CARTA REPROGRAF. RESMA</t>
  </si>
  <si>
    <t>HOJAS BLANCAS OFICIO. RESMA</t>
  </si>
  <si>
    <t>RESMA</t>
  </si>
  <si>
    <t xml:space="preserve">Juego  Geometrica Tauro Grande  </t>
  </si>
  <si>
    <t>LAPIZ BICOLOR ARTESCO</t>
  </si>
  <si>
    <t xml:space="preserve"> Libreta FAMA 6 MateriaS 168 Hojas </t>
  </si>
  <si>
    <t>Marcador Punta Bixelada perman. Negro Artesco. 12 unid.</t>
  </si>
  <si>
    <t>Marcador Punta Bixelada aCRILICO. Negro Artesco. 12 unid.</t>
  </si>
  <si>
    <t>Pliego</t>
  </si>
  <si>
    <t xml:space="preserve">Papel Celofan </t>
  </si>
  <si>
    <t xml:space="preserve">Papel Seda </t>
  </si>
  <si>
    <t>REGLA PLASTICA 30 CM ARTESCO</t>
  </si>
  <si>
    <t xml:space="preserve"> Sacapuntas STAR SA-420 x Cajita 12 C/Deposito </t>
  </si>
  <si>
    <t xml:space="preserve"> Sacapuntas STAR SA-430 x Cajita 12 </t>
  </si>
  <si>
    <t xml:space="preserve"> Sacapuntas STAR SA-450 x Cajita 12 C/Deposito </t>
  </si>
  <si>
    <t xml:space="preserve"> Silicon Barra PR Delgado x Paquete </t>
  </si>
  <si>
    <t xml:space="preserve"> Silicon Barra PR Grueso x Paqueta </t>
  </si>
  <si>
    <t>RIF: J-40128260-1</t>
  </si>
  <si>
    <t>Colores  Triangular colorplus Artesco x 12</t>
  </si>
  <si>
    <t>Colores  Triangular colorplus Artesco x 24</t>
  </si>
  <si>
    <t>Colores  Triangular de madera  ESTOL  x 12</t>
  </si>
  <si>
    <t>Colores  Triangular de madera  ESTOL  x 24</t>
  </si>
  <si>
    <t xml:space="preserve"> Colores  PAPER MATE 24 Colores </t>
  </si>
  <si>
    <t xml:space="preserve"> Colores  PAPER MATE x 12 Colores </t>
  </si>
  <si>
    <t xml:space="preserve"> Colores  POINTER 12 Colores </t>
  </si>
  <si>
    <t xml:space="preserve"> Colores  SOLITA 12 Colores </t>
  </si>
  <si>
    <t xml:space="preserve"> LIb.100Hoja FAMA   Cuadriculada</t>
  </si>
  <si>
    <t xml:space="preserve"> Lib.100Hoja FAMA   2 Linea  </t>
  </si>
  <si>
    <t xml:space="preserve"> Lib.100Hoja FAMA  1 Linea </t>
  </si>
  <si>
    <t xml:space="preserve"> Tijera ESTOL  Escolar 5" Pieza </t>
  </si>
  <si>
    <t>BOLIGRAFO ESTOL    12 unid. Negro/Azul</t>
  </si>
  <si>
    <t xml:space="preserve"> Cartilla Surtido Letras/Numeros colorear </t>
  </si>
  <si>
    <t>Cartulina Escolar Colores Medida: 50 x 70.  (Pliego)</t>
  </si>
  <si>
    <t xml:space="preserve"> Carpeta Plastico Carta CB-101 </t>
  </si>
  <si>
    <t xml:space="preserve"> Carpeta Plastico OFicio CB-102 </t>
  </si>
  <si>
    <t xml:space="preserve"> Carpeta Plastico C/ Liga 316B tamaño Oficio </t>
  </si>
  <si>
    <t xml:space="preserve"> Carpeta Plastico CON Liga 316  tamaño CARTA </t>
  </si>
  <si>
    <t xml:space="preserve"> PLASTIDEDO Pointer 460</t>
  </si>
  <si>
    <t>Tirro AC OFFICE  24X30 MTS. DE 1" .  72 UNID.</t>
  </si>
  <si>
    <t xml:space="preserve"> Foami  Escarchado  Carta  x Paq 10 </t>
  </si>
  <si>
    <t xml:space="preserve"> Foami Escarchado Doble Carta  x Paq 10 </t>
  </si>
  <si>
    <t xml:space="preserve"> Creyon Cera NORMA 12 Colores </t>
  </si>
  <si>
    <t xml:space="preserve"> Hojas Examen 50 Hojas </t>
  </si>
  <si>
    <t xml:space="preserve"> Hojas Ponchadas x Paq 80H </t>
  </si>
  <si>
    <t>Cuento Infantil</t>
  </si>
  <si>
    <t>Escalimetro</t>
  </si>
  <si>
    <t>Estambre</t>
  </si>
  <si>
    <t>Rollo</t>
  </si>
  <si>
    <t>Block Dibujo CARIBE Ref. 6120</t>
  </si>
  <si>
    <t>Block Espiral Dibujo   Mediano</t>
  </si>
  <si>
    <t>Cartulina Corrugada Colores.  (Pliego)</t>
  </si>
  <si>
    <t>Sobre Manila tamaño Carta</t>
  </si>
  <si>
    <t>Sobre Manila tamaño Oficio</t>
  </si>
  <si>
    <t>Paquete</t>
  </si>
  <si>
    <t xml:space="preserve"> Silicon Barra Delgada x Paq.  60 unid. Aprox</t>
  </si>
  <si>
    <t xml:space="preserve"> Silicon Barra Gruesa x Paq.  32 unid. Aprox.</t>
  </si>
  <si>
    <t>Marcador P.Bixelada aCRILICO. Negro Studmark. 12 unid.</t>
  </si>
  <si>
    <t>Marcador P.Bixelada perman. Negro Studmark. 12 unid.</t>
  </si>
  <si>
    <t xml:space="preserve"> Marcador PR Falaike CD FLK6824 Negro. 10 unid</t>
  </si>
  <si>
    <t>Cuaderno de contabilidad 2 columnas 100 folios</t>
  </si>
  <si>
    <t>Cuaderno de contabilidad 3 columnas 100 folios</t>
  </si>
  <si>
    <t xml:space="preserve"> Foami Metalizado Carta x Pq 10 </t>
  </si>
  <si>
    <t xml:space="preserve"> Fieltro Doble Carta 30x40 CM  x 10 unid</t>
  </si>
  <si>
    <t xml:space="preserve"> Fieltro Carta 20x30cm x 10  unid.</t>
  </si>
  <si>
    <t xml:space="preserve"> Marcador CHENYU Permanente Negro 10 PCS </t>
  </si>
  <si>
    <t xml:space="preserve"> Marcador CORONA Permanente Negro x Cjt 12 </t>
  </si>
  <si>
    <t>Marcadores LINER FINE TRiANG. Artesco Colores X 12 UNID</t>
  </si>
  <si>
    <t>Marcadores DELGADOS TRIMAX A45 Artesco Colores x 12 UNID</t>
  </si>
  <si>
    <t xml:space="preserve"> Chenille 286-287-288</t>
  </si>
  <si>
    <t xml:space="preserve"> Cuaderno De Dibujo </t>
  </si>
  <si>
    <t xml:space="preserve">Colores de madera triang. JUMBO Marca Estol  X 12 </t>
  </si>
  <si>
    <t xml:space="preserve">Colores madera triang. JUMBO Marca Artesco + Sacapunta  X 12 </t>
  </si>
  <si>
    <t>Bordado Liquido</t>
  </si>
  <si>
    <t>Calcomanias. Paquete</t>
  </si>
  <si>
    <t>Fichas Bibliograficas</t>
  </si>
  <si>
    <t>Gel Escarchado</t>
  </si>
  <si>
    <t>Hojas de colores tamaño Carta</t>
  </si>
  <si>
    <t>Carboncillo</t>
  </si>
  <si>
    <t>Aguja Punta Roma</t>
  </si>
  <si>
    <t>Paq.</t>
  </si>
  <si>
    <t>Pintadedos Ofideditos</t>
  </si>
  <si>
    <t>Unid.</t>
  </si>
  <si>
    <t>Plastidedos Solita</t>
  </si>
  <si>
    <t xml:space="preserve"> Silicon Liquido KAIZUO 60ml x 24 </t>
  </si>
  <si>
    <t xml:space="preserve"> Silicon Liquido KAIZUO  100ml x 12 </t>
  </si>
  <si>
    <t>SOB</t>
  </si>
  <si>
    <t>Precios No Incluyen IVA</t>
  </si>
  <si>
    <t>Precios Sujetos a cambios sin previo aviso</t>
  </si>
  <si>
    <t>Pago en Divisas o en Bolivares</t>
  </si>
  <si>
    <t>Precios al Mayor. No incluyen IVA</t>
  </si>
  <si>
    <t>Sacapuntas de metal con deposito Estol</t>
  </si>
  <si>
    <t>Sacapuntas de metal con deposito Artesco</t>
  </si>
  <si>
    <t xml:space="preserve"> Colores  KORES 12 Colores </t>
  </si>
  <si>
    <t>Masa moldeable</t>
  </si>
  <si>
    <t>COLORES ESTOL 12  COLORES</t>
  </si>
  <si>
    <t>COLORES ARTESCO 24 COLORES</t>
  </si>
  <si>
    <t>BOLIGRAFO SEMI GEL 12 unid. POINTER Negro/Azul</t>
  </si>
  <si>
    <t>BOLIGRAFO SEMI GEL 12 unid. CRISVI Negro/Azul</t>
  </si>
  <si>
    <t>Borrador BLANCO MAYKA</t>
  </si>
  <si>
    <t>BULTO HOJAS BLANCAS CARTA REPROGRAF/HP. 10 RESMAS</t>
  </si>
  <si>
    <t>CARPETA MANILA CARTA/OFICIO. PAQ. 100 UNID.</t>
  </si>
  <si>
    <t>CARPETA MANILA CARTA/OFICIO. PAQ.  50 UNID.</t>
  </si>
  <si>
    <t>CARPETAS 3 AROS BLANCA 0,5"</t>
  </si>
  <si>
    <t>CARPETAS 3 AROS BLANCA 1 1/2"</t>
  </si>
  <si>
    <t>CARTELERA DE CORCHO 60*45</t>
  </si>
  <si>
    <t xml:space="preserve">CARPETA MARRON CARTA/OFICIO.  25 UNID </t>
  </si>
  <si>
    <t>LIGAS No. 18  113 GR. PAQUETE</t>
  </si>
  <si>
    <t>MARCADOR NEGRO PERMANENTE CRISVI.12 UNID.</t>
  </si>
  <si>
    <t>MARCADOR ACRILICO CRISVI. 12 UNID</t>
  </si>
  <si>
    <t xml:space="preserve">MARCADOR SHARPIE NEGRO POR DOCENA </t>
  </si>
  <si>
    <t>NOTAS AUTOADEH. DE COLORES 100 HOJAS</t>
  </si>
  <si>
    <t>NOTAS AUTOADHESIVAS 300 Hojas</t>
  </si>
  <si>
    <t>PAPEL BOND BLANCO ROLLO 30 PLIEGOS</t>
  </si>
  <si>
    <t>PAPEL BOND BLANCO ROLLO 60 PLIEGOS</t>
  </si>
  <si>
    <t>PAPELERA METALICA GDE. (Negro)</t>
  </si>
  <si>
    <t xml:space="preserve">TABLA DE APOYO MDF CON GANCHO </t>
  </si>
  <si>
    <t>LAPIZ CRISVI. 12 UNID.</t>
  </si>
  <si>
    <t>LAPIZ KORES. 12 UNID.</t>
  </si>
  <si>
    <t>ARCHIVADORES LOMO ANCHO CARTA/OFICIO  CRISVI/OFIMAK</t>
  </si>
  <si>
    <t>00-0102</t>
  </si>
  <si>
    <t>00-0103</t>
  </si>
  <si>
    <t>CINTA DE EMBALAJE TRANSP. CRISVI, 36 ROLLOS</t>
  </si>
  <si>
    <t>CINTA DE EMBALAJE TRANSP. MR. BOBINA, 36 ROLLOS</t>
  </si>
  <si>
    <t xml:space="preserve">            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</si>
</sst>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2"/>
    </font>
    <font>
      <b/>
      <sz val="13"/>
      <color theme="3"/>
      <name val="Times New Roman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10" fillId="0" borderId="10" applyNumberFormat="0" applyFill="0" applyAlignment="0" applyProtection="0"/>
  </cellStyleXfs>
  <cellXfs count="76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/>
    <xf numFmtId="14" fontId="1" fillId="0" borderId="0" xfId="0" applyNumberFormat="1" applyFont="1" applyAlignment="1">
      <alignment horizontal="center"/>
    </xf>
    <xf numFmtId="4" fontId="1" fillId="2" borderId="1" xfId="0" applyNumberFormat="1" applyFont="1" applyFill="1" applyBorder="1" applyAlignment="1">
      <alignment horizontal="center" wrapText="1"/>
    </xf>
    <xf numFmtId="4" fontId="0" fillId="0" borderId="1" xfId="1" applyNumberFormat="1" applyFont="1" applyBorder="1" applyAlignment="1">
      <alignment horizontal="center"/>
    </xf>
    <xf numFmtId="4" fontId="6" fillId="0" borderId="0" xfId="0" applyNumberFormat="1" applyFont="1"/>
    <xf numFmtId="4" fontId="1" fillId="0" borderId="0" xfId="0" applyNumberFormat="1" applyFont="1" applyAlignment="1">
      <alignment horizontal="center"/>
    </xf>
    <xf numFmtId="0" fontId="0" fillId="3" borderId="1" xfId="0" applyFill="1" applyBorder="1"/>
    <xf numFmtId="4" fontId="0" fillId="3" borderId="1" xfId="1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 wrapText="1"/>
    </xf>
    <xf numFmtId="0" fontId="0" fillId="4" borderId="1" xfId="0" applyFill="1" applyBorder="1"/>
    <xf numFmtId="0" fontId="0" fillId="0" borderId="8" xfId="0" applyBorder="1" applyAlignment="1">
      <alignment horizontal="center"/>
    </xf>
    <xf numFmtId="4" fontId="1" fillId="2" borderId="12" xfId="0" applyNumberFormat="1" applyFont="1" applyFill="1" applyBorder="1" applyAlignment="1">
      <alignment horizontal="center" wrapText="1"/>
    </xf>
    <xf numFmtId="4" fontId="0" fillId="0" borderId="12" xfId="1" applyNumberFormat="1" applyFont="1" applyBorder="1" applyAlignment="1">
      <alignment horizontal="center"/>
    </xf>
    <xf numFmtId="4" fontId="0" fillId="3" borderId="12" xfId="1" applyNumberFormat="1" applyFont="1" applyFill="1" applyBorder="1" applyAlignment="1">
      <alignment horizontal="center"/>
    </xf>
    <xf numFmtId="0" fontId="0" fillId="3" borderId="13" xfId="0" applyFill="1" applyBorder="1"/>
    <xf numFmtId="0" fontId="0" fillId="0" borderId="13" xfId="0" applyBorder="1" applyAlignment="1">
      <alignment horizontal="center"/>
    </xf>
    <xf numFmtId="4" fontId="0" fillId="0" borderId="13" xfId="1" applyNumberFormat="1" applyFont="1" applyBorder="1" applyAlignment="1">
      <alignment horizontal="center"/>
    </xf>
    <xf numFmtId="4" fontId="0" fillId="0" borderId="14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/>
    <xf numFmtId="0" fontId="0" fillId="0" borderId="21" xfId="0" applyBorder="1" applyAlignment="1">
      <alignment horizontal="center"/>
    </xf>
    <xf numFmtId="4" fontId="0" fillId="0" borderId="21" xfId="1" applyNumberFormat="1" applyFont="1" applyBorder="1" applyAlignment="1">
      <alignment horizontal="center"/>
    </xf>
    <xf numFmtId="4" fontId="0" fillId="0" borderId="22" xfId="1" applyNumberFormat="1" applyFont="1" applyBorder="1" applyAlignment="1">
      <alignment horizontal="center"/>
    </xf>
    <xf numFmtId="4" fontId="1" fillId="6" borderId="1" xfId="0" applyNumberFormat="1" applyFont="1" applyFill="1" applyBorder="1" applyAlignment="1">
      <alignment horizontal="center" wrapText="1"/>
    </xf>
    <xf numFmtId="4" fontId="1" fillId="6" borderId="1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1" fillId="0" borderId="0" xfId="0" applyFont="1"/>
    <xf numFmtId="4" fontId="1" fillId="5" borderId="3" xfId="0" applyNumberFormat="1" applyFont="1" applyFill="1" applyBorder="1" applyAlignment="1">
      <alignment wrapText="1"/>
    </xf>
    <xf numFmtId="4" fontId="1" fillId="5" borderId="23" xfId="0" applyNumberFormat="1" applyFont="1" applyFill="1" applyBorder="1" applyAlignment="1">
      <alignment wrapText="1"/>
    </xf>
    <xf numFmtId="4" fontId="1" fillId="5" borderId="0" xfId="0" applyNumberFormat="1" applyFont="1" applyFill="1" applyAlignment="1">
      <alignment wrapText="1"/>
    </xf>
    <xf numFmtId="4" fontId="1" fillId="5" borderId="25" xfId="0" applyNumberFormat="1" applyFont="1" applyFill="1" applyBorder="1" applyAlignment="1">
      <alignment wrapText="1"/>
    </xf>
    <xf numFmtId="4" fontId="0" fillId="0" borderId="24" xfId="1" applyNumberFormat="1" applyFont="1" applyBorder="1" applyAlignment="1">
      <alignment horizontal="center"/>
    </xf>
    <xf numFmtId="4" fontId="0" fillId="0" borderId="25" xfId="1" applyNumberFormat="1" applyFont="1" applyBorder="1" applyAlignment="1">
      <alignment horizontal="center"/>
    </xf>
    <xf numFmtId="4" fontId="0" fillId="0" borderId="9" xfId="1" applyNumberFormat="1" applyFont="1" applyBorder="1" applyAlignment="1">
      <alignment horizontal="center"/>
    </xf>
    <xf numFmtId="4" fontId="0" fillId="0" borderId="11" xfId="1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4" fontId="1" fillId="5" borderId="4" xfId="0" applyNumberFormat="1" applyFont="1" applyFill="1" applyBorder="1" applyAlignment="1">
      <alignment horizontal="center" wrapText="1"/>
    </xf>
    <xf numFmtId="4" fontId="1" fillId="5" borderId="5" xfId="0" applyNumberFormat="1" applyFont="1" applyFill="1" applyBorder="1" applyAlignment="1">
      <alignment horizontal="center" wrapText="1"/>
    </xf>
    <xf numFmtId="4" fontId="0" fillId="2" borderId="0" xfId="0" applyNumberFormat="1" applyFill="1" applyAlignment="1">
      <alignment horizontal="center" wrapText="1"/>
    </xf>
    <xf numFmtId="4" fontId="0" fillId="2" borderId="0" xfId="0" applyNumberForma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4" fontId="1" fillId="2" borderId="16" xfId="0" applyNumberFormat="1" applyFont="1" applyFill="1" applyBorder="1" applyAlignment="1">
      <alignment horizontal="center" wrapText="1"/>
    </xf>
    <xf numFmtId="4" fontId="1" fillId="2" borderId="17" xfId="0" applyNumberFormat="1" applyFont="1" applyFill="1" applyBorder="1" applyAlignment="1">
      <alignment horizontal="center" wrapText="1"/>
    </xf>
    <xf numFmtId="4" fontId="0" fillId="6" borderId="0" xfId="0" applyNumberFormat="1" applyFill="1" applyAlignment="1">
      <alignment horizontal="center" wrapText="1"/>
    </xf>
    <xf numFmtId="4" fontId="0" fillId="6" borderId="0" xfId="0" applyNumberFormat="1" applyFill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4" fontId="1" fillId="6" borderId="16" xfId="0" applyNumberFormat="1" applyFont="1" applyFill="1" applyBorder="1" applyAlignment="1">
      <alignment horizontal="center" wrapText="1"/>
    </xf>
    <xf numFmtId="4" fontId="1" fillId="6" borderId="17" xfId="0" applyNumberFormat="1" applyFont="1" applyFill="1" applyBorder="1" applyAlignment="1">
      <alignment horizontal="center" wrapText="1"/>
    </xf>
  </cellXfs>
  <cellStyles count="5">
    <cellStyle name="Millares 2" xfId="3" xr:uid="{00000000-0005-0000-0000-000000000000}"/>
    <cellStyle name="Normal" xfId="0" builtinId="0"/>
    <cellStyle name="Normal 2" xfId="2" xr:uid="{00000000-0005-0000-0000-000002000000}"/>
    <cellStyle name="Porcentaje" xfId="1" builtinId="5"/>
    <cellStyle name="Título 2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1</xdr:col>
      <xdr:colOff>1504950</xdr:colOff>
      <xdr:row>3</xdr:row>
      <xdr:rowOff>161925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40" b="13470"/>
        <a:stretch/>
      </xdr:blipFill>
      <xdr:spPr>
        <a:xfrm>
          <a:off x="47625" y="19050"/>
          <a:ext cx="2009775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1</xdr:col>
      <xdr:colOff>1981200</xdr:colOff>
      <xdr:row>2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340" b="13470"/>
        <a:stretch/>
      </xdr:blipFill>
      <xdr:spPr>
        <a:xfrm>
          <a:off x="47625" y="19050"/>
          <a:ext cx="248602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18"/>
  <sheetViews>
    <sheetView tabSelected="1" workbookViewId="0">
      <selection activeCell="H6" sqref="H6:I6"/>
    </sheetView>
  </sheetViews>
  <sheetFormatPr baseColWidth="10" defaultRowHeight="15" outlineLevelRow="1" outlineLevelCol="1" x14ac:dyDescent="0.25"/>
  <cols>
    <col min="1" max="1" width="8.28515625" style="3" customWidth="1"/>
    <col min="2" max="2" width="49" customWidth="1"/>
    <col min="3" max="3" width="12.42578125" style="2" customWidth="1"/>
    <col min="4" max="4" width="15.28515625" style="1" hidden="1" customWidth="1"/>
    <col min="5" max="5" width="15.28515625" style="3" hidden="1" customWidth="1"/>
    <col min="6" max="6" width="8.42578125" style="3" hidden="1" customWidth="1"/>
    <col min="7" max="7" width="13.42578125" style="3" hidden="1" customWidth="1"/>
    <col min="8" max="8" width="10" style="3" customWidth="1" outlineLevel="1"/>
    <col min="9" max="9" width="16.5703125" style="3" customWidth="1" outlineLevel="1"/>
    <col min="10" max="10" width="0" hidden="1" customWidth="1"/>
  </cols>
  <sheetData>
    <row r="2" spans="1:14" x14ac:dyDescent="0.25">
      <c r="H2" s="15"/>
      <c r="I2" s="11"/>
    </row>
    <row r="3" spans="1:14" ht="21" x14ac:dyDescent="0.35">
      <c r="A3" s="1"/>
      <c r="H3" s="38"/>
      <c r="I3" s="38"/>
      <c r="L3" s="39"/>
    </row>
    <row r="4" spans="1:14" ht="20.25" customHeight="1" x14ac:dyDescent="0.25">
      <c r="A4" s="50" t="s">
        <v>17</v>
      </c>
      <c r="B4" s="52" t="s">
        <v>0</v>
      </c>
      <c r="C4" s="52" t="s">
        <v>1</v>
      </c>
      <c r="H4" s="40" t="s">
        <v>488</v>
      </c>
      <c r="I4" s="41"/>
      <c r="J4" s="48" t="s">
        <v>25</v>
      </c>
    </row>
    <row r="5" spans="1:14" ht="21" x14ac:dyDescent="0.35">
      <c r="A5" s="51"/>
      <c r="B5" s="53"/>
      <c r="C5" s="53"/>
      <c r="D5" s="38"/>
      <c r="E5" s="38"/>
      <c r="F5" s="38"/>
      <c r="G5" s="38"/>
      <c r="H5" s="42"/>
      <c r="I5" s="43"/>
      <c r="J5" s="49"/>
      <c r="L5" s="39"/>
    </row>
    <row r="6" spans="1:14" ht="15" customHeight="1" x14ac:dyDescent="0.35">
      <c r="A6" s="4" t="s">
        <v>30</v>
      </c>
      <c r="B6" s="6" t="s">
        <v>483</v>
      </c>
      <c r="C6" s="4" t="s">
        <v>7</v>
      </c>
      <c r="D6" s="18"/>
      <c r="E6" s="18"/>
      <c r="F6" s="54" t="s">
        <v>13</v>
      </c>
      <c r="G6" s="55"/>
      <c r="H6" s="44">
        <v>26</v>
      </c>
      <c r="I6" s="45"/>
      <c r="J6" s="4" t="s">
        <v>83</v>
      </c>
      <c r="N6" s="39"/>
    </row>
    <row r="7" spans="1:14" ht="15" customHeight="1" outlineLevel="1" x14ac:dyDescent="0.25">
      <c r="A7" s="4" t="s">
        <v>31</v>
      </c>
      <c r="B7" s="6" t="s">
        <v>207</v>
      </c>
      <c r="C7" s="4" t="s">
        <v>103</v>
      </c>
      <c r="D7" s="19" t="s">
        <v>9</v>
      </c>
      <c r="E7" s="19" t="s">
        <v>8</v>
      </c>
      <c r="F7" s="19" t="s">
        <v>14</v>
      </c>
      <c r="G7" s="19" t="s">
        <v>15</v>
      </c>
      <c r="H7" s="44">
        <v>85</v>
      </c>
      <c r="I7" s="45"/>
      <c r="J7" s="4" t="s">
        <v>84</v>
      </c>
    </row>
    <row r="8" spans="1:14" outlineLevel="1" x14ac:dyDescent="0.25">
      <c r="A8" s="4" t="s">
        <v>32</v>
      </c>
      <c r="B8" s="6" t="s">
        <v>208</v>
      </c>
      <c r="C8" s="4" t="s">
        <v>103</v>
      </c>
      <c r="D8" s="5">
        <v>78000</v>
      </c>
      <c r="E8" s="7">
        <v>0.3</v>
      </c>
      <c r="F8" s="13">
        <v>14</v>
      </c>
      <c r="G8" s="13" t="e">
        <f>+F8*#REF!</f>
        <v>#REF!</v>
      </c>
      <c r="H8" s="44">
        <v>35</v>
      </c>
      <c r="I8" s="45"/>
      <c r="J8" s="4" t="s">
        <v>84</v>
      </c>
    </row>
    <row r="9" spans="1:14" outlineLevel="1" x14ac:dyDescent="0.25">
      <c r="A9" s="4" t="s">
        <v>33</v>
      </c>
      <c r="B9" s="6" t="s">
        <v>461</v>
      </c>
      <c r="C9" s="4" t="s">
        <v>10</v>
      </c>
      <c r="D9" s="5">
        <v>8000</v>
      </c>
      <c r="E9" s="7">
        <v>0.3</v>
      </c>
      <c r="F9" s="13"/>
      <c r="G9" s="13" t="e">
        <f>+F9*#REF!</f>
        <v>#REF!</v>
      </c>
      <c r="H9" s="44">
        <v>2.5</v>
      </c>
      <c r="I9" s="45"/>
      <c r="J9" s="4" t="s">
        <v>85</v>
      </c>
    </row>
    <row r="10" spans="1:14" outlineLevel="1" x14ac:dyDescent="0.25">
      <c r="A10" s="4" t="s">
        <v>34</v>
      </c>
      <c r="B10" s="6" t="s">
        <v>462</v>
      </c>
      <c r="C10" s="4" t="s">
        <v>10</v>
      </c>
      <c r="D10" s="5">
        <v>8000</v>
      </c>
      <c r="E10" s="7">
        <v>0.3</v>
      </c>
      <c r="F10" s="13"/>
      <c r="G10" s="13" t="e">
        <f>+F10*#REF!</f>
        <v>#REF!</v>
      </c>
      <c r="H10" s="44">
        <v>2.5</v>
      </c>
      <c r="I10" s="45"/>
      <c r="J10" s="4" t="s">
        <v>85</v>
      </c>
    </row>
    <row r="11" spans="1:14" outlineLevel="1" x14ac:dyDescent="0.25">
      <c r="A11" s="4" t="s">
        <v>35</v>
      </c>
      <c r="B11" s="16" t="s">
        <v>463</v>
      </c>
      <c r="C11" s="4" t="s">
        <v>149</v>
      </c>
      <c r="D11" s="5">
        <v>8000</v>
      </c>
      <c r="E11" s="7">
        <v>0.3</v>
      </c>
      <c r="F11" s="13"/>
      <c r="G11" s="13" t="e">
        <f>+F11*#REF!</f>
        <v>#REF!</v>
      </c>
      <c r="H11" s="44">
        <v>0.4</v>
      </c>
      <c r="I11" s="45"/>
      <c r="J11" s="4"/>
    </row>
    <row r="12" spans="1:14" outlineLevel="1" x14ac:dyDescent="0.25">
      <c r="A12" s="4" t="s">
        <v>36</v>
      </c>
      <c r="B12" s="6" t="s">
        <v>185</v>
      </c>
      <c r="C12" s="4" t="s">
        <v>2</v>
      </c>
      <c r="D12" s="5"/>
      <c r="E12" s="7"/>
      <c r="F12" s="13"/>
      <c r="G12" s="13"/>
      <c r="H12" s="44">
        <v>2.5</v>
      </c>
      <c r="I12" s="45"/>
      <c r="J12" s="4"/>
    </row>
    <row r="13" spans="1:14" outlineLevel="1" x14ac:dyDescent="0.25">
      <c r="A13" s="4" t="s">
        <v>37</v>
      </c>
      <c r="B13" s="6" t="s">
        <v>80</v>
      </c>
      <c r="C13" s="4" t="s">
        <v>2</v>
      </c>
      <c r="D13" s="5"/>
      <c r="E13" s="7"/>
      <c r="F13" s="13"/>
      <c r="G13" s="13"/>
      <c r="H13" s="44">
        <v>1.7</v>
      </c>
      <c r="I13" s="45"/>
      <c r="J13" s="4"/>
    </row>
    <row r="14" spans="1:14" outlineLevel="1" x14ac:dyDescent="0.25">
      <c r="A14" s="4" t="s">
        <v>38</v>
      </c>
      <c r="B14" s="6" t="s">
        <v>464</v>
      </c>
      <c r="C14" s="4" t="s">
        <v>3</v>
      </c>
      <c r="D14" s="5"/>
      <c r="E14" s="7"/>
      <c r="F14" s="13"/>
      <c r="G14" s="13"/>
      <c r="H14" s="44">
        <v>55</v>
      </c>
      <c r="I14" s="45"/>
      <c r="J14" s="4" t="s">
        <v>85</v>
      </c>
    </row>
    <row r="15" spans="1:14" outlineLevel="1" x14ac:dyDescent="0.25">
      <c r="A15" s="4" t="s">
        <v>39</v>
      </c>
      <c r="B15" s="6" t="s">
        <v>19</v>
      </c>
      <c r="C15" s="4" t="s">
        <v>3</v>
      </c>
      <c r="D15" s="5"/>
      <c r="E15" s="7"/>
      <c r="F15" s="13"/>
      <c r="G15" s="13"/>
      <c r="H15" s="44">
        <v>75</v>
      </c>
      <c r="I15" s="45"/>
      <c r="J15" s="4" t="s">
        <v>86</v>
      </c>
    </row>
    <row r="16" spans="1:14" outlineLevel="1" x14ac:dyDescent="0.25">
      <c r="A16" s="4" t="s">
        <v>40</v>
      </c>
      <c r="B16" s="6" t="s">
        <v>151</v>
      </c>
      <c r="C16" s="4" t="s">
        <v>2</v>
      </c>
      <c r="D16" s="5">
        <v>205000</v>
      </c>
      <c r="E16" s="7">
        <v>0.3</v>
      </c>
      <c r="F16" s="13">
        <v>28</v>
      </c>
      <c r="G16" s="13" t="e">
        <f>+F16*#REF!</f>
        <v>#REF!</v>
      </c>
      <c r="H16" s="44">
        <v>6</v>
      </c>
      <c r="I16" s="45"/>
      <c r="J16" s="4" t="s">
        <v>86</v>
      </c>
    </row>
    <row r="17" spans="1:10" outlineLevel="1" x14ac:dyDescent="0.25">
      <c r="A17" s="4" t="s">
        <v>41</v>
      </c>
      <c r="B17" s="6" t="s">
        <v>465</v>
      </c>
      <c r="C17" s="4" t="s">
        <v>10</v>
      </c>
      <c r="D17" s="5">
        <v>200000</v>
      </c>
      <c r="E17" s="7">
        <v>0.3</v>
      </c>
      <c r="F17" s="13">
        <v>40</v>
      </c>
      <c r="G17" s="13" t="e">
        <f>+F17*#REF!</f>
        <v>#REF!</v>
      </c>
      <c r="H17" s="44">
        <v>17</v>
      </c>
      <c r="I17" s="45"/>
      <c r="J17" s="4" t="s">
        <v>88</v>
      </c>
    </row>
    <row r="18" spans="1:10" outlineLevel="1" x14ac:dyDescent="0.25">
      <c r="A18" s="4" t="s">
        <v>42</v>
      </c>
      <c r="B18" s="6" t="s">
        <v>466</v>
      </c>
      <c r="C18" s="4" t="s">
        <v>10</v>
      </c>
      <c r="D18" s="5"/>
      <c r="E18" s="7"/>
      <c r="F18" s="13"/>
      <c r="G18" s="13"/>
      <c r="H18" s="44">
        <v>9</v>
      </c>
      <c r="I18" s="45"/>
      <c r="J18" s="4" t="s">
        <v>88</v>
      </c>
    </row>
    <row r="19" spans="1:10" outlineLevel="1" x14ac:dyDescent="0.25">
      <c r="A19" s="4" t="s">
        <v>43</v>
      </c>
      <c r="B19" s="6" t="s">
        <v>470</v>
      </c>
      <c r="C19" s="4" t="s">
        <v>10</v>
      </c>
      <c r="D19" s="5">
        <v>21500</v>
      </c>
      <c r="E19" s="7">
        <v>0.3</v>
      </c>
      <c r="F19" s="13">
        <v>7.6</v>
      </c>
      <c r="G19" s="13" t="e">
        <f>+F19*#REF!</f>
        <v>#REF!</v>
      </c>
      <c r="H19" s="44">
        <v>9</v>
      </c>
      <c r="I19" s="45"/>
      <c r="J19" s="4"/>
    </row>
    <row r="20" spans="1:10" outlineLevel="1" x14ac:dyDescent="0.25">
      <c r="A20" s="4" t="s">
        <v>44</v>
      </c>
      <c r="B20" s="6" t="s">
        <v>467</v>
      </c>
      <c r="C20" s="4" t="s">
        <v>2</v>
      </c>
      <c r="D20" s="5">
        <v>22000</v>
      </c>
      <c r="E20" s="7">
        <v>0.3</v>
      </c>
      <c r="F20" s="13">
        <v>10.68</v>
      </c>
      <c r="G20" s="13" t="e">
        <f>+F20*#REF!</f>
        <v>#REF!</v>
      </c>
      <c r="H20" s="44">
        <v>3.5</v>
      </c>
      <c r="I20" s="45"/>
      <c r="J20" s="4" t="s">
        <v>83</v>
      </c>
    </row>
    <row r="21" spans="1:10" outlineLevel="1" x14ac:dyDescent="0.25">
      <c r="A21" s="4" t="s">
        <v>45</v>
      </c>
      <c r="B21" s="6" t="s">
        <v>115</v>
      </c>
      <c r="C21" s="4" t="s">
        <v>2</v>
      </c>
      <c r="D21" s="5">
        <v>22000</v>
      </c>
      <c r="E21" s="7">
        <v>0.3</v>
      </c>
      <c r="F21" s="13">
        <v>10.68</v>
      </c>
      <c r="G21" s="13" t="e">
        <f>+F21*#REF!</f>
        <v>#REF!</v>
      </c>
      <c r="H21" s="44">
        <v>4</v>
      </c>
      <c r="I21" s="45"/>
      <c r="J21" s="4" t="s">
        <v>83</v>
      </c>
    </row>
    <row r="22" spans="1:10" outlineLevel="1" x14ac:dyDescent="0.25">
      <c r="A22" s="4" t="s">
        <v>46</v>
      </c>
      <c r="B22" s="6" t="s">
        <v>468</v>
      </c>
      <c r="C22" s="4" t="s">
        <v>2</v>
      </c>
      <c r="D22" s="5"/>
      <c r="E22" s="7"/>
      <c r="F22" s="13"/>
      <c r="G22" s="13"/>
      <c r="H22" s="44">
        <v>4.5</v>
      </c>
      <c r="I22" s="45"/>
      <c r="J22" s="4" t="s">
        <v>85</v>
      </c>
    </row>
    <row r="23" spans="1:10" outlineLevel="1" x14ac:dyDescent="0.25">
      <c r="A23" s="4" t="s">
        <v>47</v>
      </c>
      <c r="B23" s="6" t="s">
        <v>116</v>
      </c>
      <c r="C23" s="4" t="s">
        <v>2</v>
      </c>
      <c r="D23" s="5"/>
      <c r="E23" s="7"/>
      <c r="F23" s="13"/>
      <c r="G23" s="13"/>
      <c r="H23" s="44">
        <v>5.5</v>
      </c>
      <c r="I23" s="45"/>
      <c r="J23" s="4" t="s">
        <v>85</v>
      </c>
    </row>
    <row r="24" spans="1:10" outlineLevel="1" x14ac:dyDescent="0.25">
      <c r="A24" s="4" t="s">
        <v>48</v>
      </c>
      <c r="B24" s="6" t="s">
        <v>117</v>
      </c>
      <c r="C24" s="4" t="s">
        <v>2</v>
      </c>
      <c r="D24" s="5"/>
      <c r="E24" s="7"/>
      <c r="F24" s="13"/>
      <c r="G24" s="13"/>
      <c r="H24" s="44">
        <v>6.7</v>
      </c>
      <c r="I24" s="45"/>
      <c r="J24" s="4"/>
    </row>
    <row r="25" spans="1:10" outlineLevel="1" x14ac:dyDescent="0.25">
      <c r="A25" s="4" t="s">
        <v>49</v>
      </c>
      <c r="B25" s="6" t="s">
        <v>469</v>
      </c>
      <c r="C25" s="4" t="s">
        <v>2</v>
      </c>
      <c r="D25" s="5"/>
      <c r="E25" s="7"/>
      <c r="F25" s="13"/>
      <c r="G25" s="13"/>
      <c r="H25" s="44">
        <v>20</v>
      </c>
      <c r="I25" s="45"/>
      <c r="J25" s="4"/>
    </row>
    <row r="26" spans="1:10" outlineLevel="1" x14ac:dyDescent="0.25">
      <c r="A26" s="4" t="s">
        <v>50</v>
      </c>
      <c r="B26" s="6" t="s">
        <v>163</v>
      </c>
      <c r="C26" s="4" t="s">
        <v>149</v>
      </c>
      <c r="D26" s="5"/>
      <c r="E26" s="7"/>
      <c r="F26" s="13"/>
      <c r="G26" s="13"/>
      <c r="H26" s="44">
        <v>32</v>
      </c>
      <c r="I26" s="45"/>
      <c r="J26" s="4"/>
    </row>
    <row r="27" spans="1:10" outlineLevel="1" x14ac:dyDescent="0.25">
      <c r="A27" s="4" t="s">
        <v>51</v>
      </c>
      <c r="B27" s="6" t="s">
        <v>164</v>
      </c>
      <c r="C27" s="4" t="s">
        <v>149</v>
      </c>
      <c r="D27" s="5"/>
      <c r="E27" s="7"/>
      <c r="F27" s="13"/>
      <c r="G27" s="13"/>
      <c r="H27" s="44">
        <v>45</v>
      </c>
      <c r="I27" s="45"/>
      <c r="J27" s="4"/>
    </row>
    <row r="28" spans="1:10" outlineLevel="1" x14ac:dyDescent="0.25">
      <c r="A28" s="4" t="s">
        <v>52</v>
      </c>
      <c r="B28" s="6" t="s">
        <v>137</v>
      </c>
      <c r="C28" s="4" t="s">
        <v>138</v>
      </c>
      <c r="D28" s="5"/>
      <c r="E28" s="7"/>
      <c r="F28" s="13"/>
      <c r="G28" s="13"/>
      <c r="H28" s="44">
        <v>7</v>
      </c>
      <c r="I28" s="45"/>
      <c r="J28" s="4" t="s">
        <v>85</v>
      </c>
    </row>
    <row r="29" spans="1:10" outlineLevel="1" x14ac:dyDescent="0.25">
      <c r="A29" s="4" t="s">
        <v>67</v>
      </c>
      <c r="B29" s="6" t="s">
        <v>139</v>
      </c>
      <c r="C29" s="4" t="s">
        <v>138</v>
      </c>
      <c r="D29" s="5"/>
      <c r="E29" s="7"/>
      <c r="F29" s="13"/>
      <c r="G29" s="13"/>
      <c r="H29" s="44">
        <v>9</v>
      </c>
      <c r="I29" s="45"/>
      <c r="J29" s="4" t="s">
        <v>85</v>
      </c>
    </row>
    <row r="30" spans="1:10" outlineLevel="1" x14ac:dyDescent="0.25">
      <c r="A30" s="4" t="s">
        <v>53</v>
      </c>
      <c r="B30" s="6" t="s">
        <v>81</v>
      </c>
      <c r="C30" s="4" t="s">
        <v>5</v>
      </c>
      <c r="D30" s="5"/>
      <c r="E30" s="7"/>
      <c r="F30" s="13"/>
      <c r="G30" s="13"/>
      <c r="H30" s="44">
        <v>3</v>
      </c>
      <c r="I30" s="45"/>
      <c r="J30" s="4" t="s">
        <v>95</v>
      </c>
    </row>
    <row r="31" spans="1:10" outlineLevel="1" x14ac:dyDescent="0.25">
      <c r="A31" s="4" t="s">
        <v>53</v>
      </c>
      <c r="B31" s="6" t="s">
        <v>128</v>
      </c>
      <c r="C31" s="4" t="s">
        <v>2</v>
      </c>
      <c r="D31" s="5"/>
      <c r="E31" s="7"/>
      <c r="F31" s="13"/>
      <c r="G31" s="13" t="e">
        <f>+F31*#REF!</f>
        <v>#REF!</v>
      </c>
      <c r="H31" s="44">
        <v>2.5</v>
      </c>
      <c r="I31" s="45"/>
      <c r="J31" s="4" t="s">
        <v>89</v>
      </c>
    </row>
    <row r="32" spans="1:10" outlineLevel="1" x14ac:dyDescent="0.25">
      <c r="A32" s="4" t="s">
        <v>54</v>
      </c>
      <c r="B32" s="6" t="s">
        <v>486</v>
      </c>
      <c r="C32" s="4" t="s">
        <v>10</v>
      </c>
      <c r="D32" s="5"/>
      <c r="E32" s="7"/>
      <c r="F32" s="13"/>
      <c r="G32" s="13" t="e">
        <f>+F32*#REF!</f>
        <v>#REF!</v>
      </c>
      <c r="H32" s="44">
        <v>65</v>
      </c>
      <c r="I32" s="45"/>
      <c r="J32" s="4" t="s">
        <v>87</v>
      </c>
    </row>
    <row r="33" spans="1:10" outlineLevel="1" x14ac:dyDescent="0.25">
      <c r="A33" s="4" t="s">
        <v>55</v>
      </c>
      <c r="B33" s="6" t="s">
        <v>487</v>
      </c>
      <c r="C33" s="4" t="s">
        <v>2</v>
      </c>
      <c r="D33" s="5">
        <v>1680</v>
      </c>
      <c r="E33" s="7">
        <v>0.3</v>
      </c>
      <c r="F33" s="13">
        <v>1.5</v>
      </c>
      <c r="G33" s="13" t="e">
        <f>+F33*#REF!</f>
        <v>#REF!</v>
      </c>
      <c r="H33" s="44">
        <v>50</v>
      </c>
      <c r="I33" s="45"/>
      <c r="J33" s="4" t="s">
        <v>90</v>
      </c>
    </row>
    <row r="34" spans="1:10" outlineLevel="1" x14ac:dyDescent="0.25">
      <c r="A34" s="4" t="s">
        <v>56</v>
      </c>
      <c r="B34" s="6" t="s">
        <v>224</v>
      </c>
      <c r="C34" s="4" t="s">
        <v>2</v>
      </c>
      <c r="D34" s="5">
        <v>3700</v>
      </c>
      <c r="E34" s="7">
        <v>0.3</v>
      </c>
      <c r="F34" s="13">
        <v>0.5</v>
      </c>
      <c r="G34" s="13" t="e">
        <f>+F34*#REF!</f>
        <v>#REF!</v>
      </c>
      <c r="H34" s="44">
        <v>9</v>
      </c>
      <c r="I34" s="45"/>
      <c r="J34" s="4" t="s">
        <v>92</v>
      </c>
    </row>
    <row r="35" spans="1:10" outlineLevel="1" x14ac:dyDescent="0.25">
      <c r="A35" s="4" t="s">
        <v>57</v>
      </c>
      <c r="B35" s="6" t="s">
        <v>152</v>
      </c>
      <c r="C35" s="4" t="s">
        <v>4</v>
      </c>
      <c r="D35" s="5">
        <v>3700</v>
      </c>
      <c r="E35" s="7">
        <v>0.3</v>
      </c>
      <c r="F35" s="13">
        <v>0.5</v>
      </c>
      <c r="G35" s="13" t="e">
        <f>+F35*#REF!</f>
        <v>#REF!</v>
      </c>
      <c r="H35" s="44">
        <v>1.05</v>
      </c>
      <c r="I35" s="45"/>
      <c r="J35" s="4" t="s">
        <v>92</v>
      </c>
    </row>
    <row r="36" spans="1:10" outlineLevel="1" x14ac:dyDescent="0.25">
      <c r="A36" s="4" t="s">
        <v>58</v>
      </c>
      <c r="B36" s="6" t="s">
        <v>153</v>
      </c>
      <c r="C36" s="4" t="s">
        <v>4</v>
      </c>
      <c r="D36" s="5">
        <v>3700</v>
      </c>
      <c r="E36" s="7">
        <v>0.3</v>
      </c>
      <c r="F36" s="13">
        <v>0.5</v>
      </c>
      <c r="G36" s="13" t="e">
        <f>+F36*#REF!</f>
        <v>#REF!</v>
      </c>
      <c r="H36" s="44">
        <v>1.5</v>
      </c>
      <c r="I36" s="45"/>
      <c r="J36" s="4" t="s">
        <v>93</v>
      </c>
    </row>
    <row r="37" spans="1:10" outlineLevel="1" x14ac:dyDescent="0.25">
      <c r="A37" s="4" t="s">
        <v>59</v>
      </c>
      <c r="B37" s="6" t="s">
        <v>154</v>
      </c>
      <c r="C37" s="4" t="s">
        <v>4</v>
      </c>
      <c r="D37" s="5">
        <v>3700</v>
      </c>
      <c r="E37" s="7">
        <v>0.3</v>
      </c>
      <c r="F37" s="13">
        <v>0.5</v>
      </c>
      <c r="G37" s="13" t="e">
        <f>+F37*#REF!</f>
        <v>#REF!</v>
      </c>
      <c r="H37" s="44">
        <v>2.2000000000000002</v>
      </c>
      <c r="I37" s="45"/>
      <c r="J37" s="4" t="s">
        <v>84</v>
      </c>
    </row>
    <row r="38" spans="1:10" outlineLevel="1" x14ac:dyDescent="0.25">
      <c r="A38" s="4" t="s">
        <v>60</v>
      </c>
      <c r="B38" s="6" t="s">
        <v>459</v>
      </c>
      <c r="C38" s="4" t="s">
        <v>10</v>
      </c>
      <c r="D38" s="5">
        <v>1400</v>
      </c>
      <c r="E38" s="7">
        <v>0.3</v>
      </c>
      <c r="F38" s="13">
        <v>1</v>
      </c>
      <c r="G38" s="13" t="e">
        <f>+F38*#REF!</f>
        <v>#REF!</v>
      </c>
      <c r="H38" s="44">
        <v>2.5</v>
      </c>
      <c r="I38" s="45"/>
      <c r="J38" s="4" t="s">
        <v>83</v>
      </c>
    </row>
    <row r="39" spans="1:10" outlineLevel="1" x14ac:dyDescent="0.25">
      <c r="A39" s="4" t="s">
        <v>61</v>
      </c>
      <c r="B39" s="6" t="s">
        <v>460</v>
      </c>
      <c r="C39" s="4" t="s">
        <v>10</v>
      </c>
      <c r="D39" s="5">
        <v>1400</v>
      </c>
      <c r="E39" s="7">
        <v>0.3</v>
      </c>
      <c r="F39" s="13">
        <v>1</v>
      </c>
      <c r="G39" s="13" t="e">
        <f>+F39*#REF!</f>
        <v>#REF!</v>
      </c>
      <c r="H39" s="44">
        <v>5</v>
      </c>
      <c r="I39" s="45"/>
      <c r="J39" s="4" t="s">
        <v>83</v>
      </c>
    </row>
    <row r="40" spans="1:10" outlineLevel="1" x14ac:dyDescent="0.25">
      <c r="A40" s="4" t="s">
        <v>62</v>
      </c>
      <c r="B40" s="6" t="s">
        <v>173</v>
      </c>
      <c r="C40" s="4" t="s">
        <v>2</v>
      </c>
      <c r="D40" s="5">
        <v>1400</v>
      </c>
      <c r="E40" s="7">
        <v>0.3</v>
      </c>
      <c r="F40" s="13">
        <v>1</v>
      </c>
      <c r="G40" s="13" t="e">
        <f>+F40*#REF!</f>
        <v>#REF!</v>
      </c>
      <c r="H40" s="44">
        <v>2</v>
      </c>
      <c r="I40" s="45"/>
      <c r="J40" s="4" t="s">
        <v>83</v>
      </c>
    </row>
    <row r="41" spans="1:10" outlineLevel="1" x14ac:dyDescent="0.25">
      <c r="A41" s="4" t="s">
        <v>63</v>
      </c>
      <c r="B41" s="6" t="s">
        <v>196</v>
      </c>
      <c r="C41" s="4" t="s">
        <v>2</v>
      </c>
      <c r="D41" s="5">
        <v>1400</v>
      </c>
      <c r="E41" s="7">
        <v>0.3</v>
      </c>
      <c r="F41" s="13">
        <v>1</v>
      </c>
      <c r="G41" s="13" t="e">
        <f>+F41*#REF!</f>
        <v>#REF!</v>
      </c>
      <c r="H41" s="44">
        <v>1.2</v>
      </c>
      <c r="I41" s="45"/>
      <c r="J41" s="4" t="s">
        <v>83</v>
      </c>
    </row>
    <row r="42" spans="1:10" outlineLevel="1" x14ac:dyDescent="0.25">
      <c r="A42" s="4" t="s">
        <v>64</v>
      </c>
      <c r="B42" s="6" t="s">
        <v>20</v>
      </c>
      <c r="C42" s="4" t="s">
        <v>2</v>
      </c>
      <c r="D42" s="5">
        <v>1400</v>
      </c>
      <c r="E42" s="7">
        <v>0.3</v>
      </c>
      <c r="F42" s="13">
        <v>1</v>
      </c>
      <c r="G42" s="13" t="e">
        <f>+F42*#REF!</f>
        <v>#REF!</v>
      </c>
      <c r="H42" s="44">
        <v>1.2</v>
      </c>
      <c r="I42" s="45"/>
      <c r="J42" s="4" t="s">
        <v>83</v>
      </c>
    </row>
    <row r="43" spans="1:10" outlineLevel="1" x14ac:dyDescent="0.25">
      <c r="A43" s="4" t="s">
        <v>65</v>
      </c>
      <c r="B43" s="6" t="s">
        <v>188</v>
      </c>
      <c r="C43" s="4" t="s">
        <v>5</v>
      </c>
      <c r="D43" s="5">
        <v>1400</v>
      </c>
      <c r="E43" s="7">
        <v>0.3</v>
      </c>
      <c r="F43" s="13">
        <v>1</v>
      </c>
      <c r="G43" s="13" t="e">
        <f>+F43*#REF!</f>
        <v>#REF!</v>
      </c>
      <c r="H43" s="44">
        <v>3.5</v>
      </c>
      <c r="I43" s="45"/>
      <c r="J43" s="4" t="s">
        <v>83</v>
      </c>
    </row>
    <row r="44" spans="1:10" outlineLevel="1" x14ac:dyDescent="0.25">
      <c r="A44" s="4" t="s">
        <v>66</v>
      </c>
      <c r="B44" s="6" t="s">
        <v>193</v>
      </c>
      <c r="C44" s="4" t="s">
        <v>5</v>
      </c>
      <c r="D44" s="5">
        <v>1400</v>
      </c>
      <c r="E44" s="7">
        <v>0.3</v>
      </c>
      <c r="F44" s="13">
        <v>1</v>
      </c>
      <c r="G44" s="13" t="e">
        <f>+F44*#REF!</f>
        <v>#REF!</v>
      </c>
      <c r="H44" s="44">
        <v>5.5</v>
      </c>
      <c r="I44" s="45"/>
      <c r="J44" s="4" t="s">
        <v>83</v>
      </c>
    </row>
    <row r="45" spans="1:10" outlineLevel="1" x14ac:dyDescent="0.25">
      <c r="A45" s="4" t="s">
        <v>68</v>
      </c>
      <c r="B45" s="6" t="s">
        <v>27</v>
      </c>
      <c r="C45" s="4" t="s">
        <v>5</v>
      </c>
      <c r="D45" s="5"/>
      <c r="E45" s="7"/>
      <c r="F45" s="13"/>
      <c r="G45" s="13"/>
      <c r="H45" s="44">
        <v>3</v>
      </c>
      <c r="I45" s="45"/>
      <c r="J45" s="4" t="s">
        <v>83</v>
      </c>
    </row>
    <row r="46" spans="1:10" outlineLevel="1" x14ac:dyDescent="0.25">
      <c r="A46" s="4" t="s">
        <v>69</v>
      </c>
      <c r="B46" s="6" t="s">
        <v>24</v>
      </c>
      <c r="C46" s="4" t="s">
        <v>2</v>
      </c>
      <c r="D46" s="5"/>
      <c r="E46" s="7"/>
      <c r="F46" s="13"/>
      <c r="G46" s="13"/>
      <c r="H46" s="44">
        <v>1.5</v>
      </c>
      <c r="I46" s="45"/>
      <c r="J46" s="4" t="s">
        <v>83</v>
      </c>
    </row>
    <row r="47" spans="1:10" outlineLevel="1" x14ac:dyDescent="0.25">
      <c r="A47" s="4" t="s">
        <v>70</v>
      </c>
      <c r="B47" s="6" t="s">
        <v>91</v>
      </c>
      <c r="C47" s="4" t="s">
        <v>2</v>
      </c>
      <c r="D47" s="5"/>
      <c r="E47" s="7"/>
      <c r="F47" s="13">
        <v>2</v>
      </c>
      <c r="G47" s="13" t="e">
        <f>+F47*#REF!</f>
        <v>#REF!</v>
      </c>
      <c r="H47" s="44">
        <v>2.5</v>
      </c>
      <c r="I47" s="45"/>
      <c r="J47" s="4"/>
    </row>
    <row r="48" spans="1:10" outlineLevel="1" x14ac:dyDescent="0.25">
      <c r="A48" s="4" t="s">
        <v>71</v>
      </c>
      <c r="B48" s="6" t="s">
        <v>228</v>
      </c>
      <c r="C48" s="4" t="s">
        <v>200</v>
      </c>
      <c r="D48" s="5">
        <v>8200</v>
      </c>
      <c r="E48" s="7">
        <v>0.3</v>
      </c>
      <c r="F48" s="13">
        <v>1</v>
      </c>
      <c r="G48" s="13" t="e">
        <f>+F48*#REF!</f>
        <v>#REF!</v>
      </c>
      <c r="H48" s="44">
        <v>3</v>
      </c>
      <c r="I48" s="45"/>
      <c r="J48" s="4" t="s">
        <v>87</v>
      </c>
    </row>
    <row r="49" spans="1:10" outlineLevel="1" x14ac:dyDescent="0.25">
      <c r="A49" s="4" t="s">
        <v>72</v>
      </c>
      <c r="B49" s="6" t="s">
        <v>226</v>
      </c>
      <c r="C49" s="4" t="s">
        <v>149</v>
      </c>
      <c r="D49" s="5">
        <v>8200</v>
      </c>
      <c r="E49" s="7">
        <v>0.3</v>
      </c>
      <c r="F49" s="13">
        <v>1</v>
      </c>
      <c r="G49" s="13" t="e">
        <f>+F49*#REF!</f>
        <v>#REF!</v>
      </c>
      <c r="H49" s="44">
        <v>5</v>
      </c>
      <c r="I49" s="45"/>
      <c r="J49" s="4" t="s">
        <v>87</v>
      </c>
    </row>
    <row r="50" spans="1:10" outlineLevel="1" x14ac:dyDescent="0.25">
      <c r="A50" s="4" t="s">
        <v>73</v>
      </c>
      <c r="B50" s="6" t="s">
        <v>186</v>
      </c>
      <c r="C50" s="4" t="s">
        <v>149</v>
      </c>
      <c r="D50" s="5">
        <v>75000</v>
      </c>
      <c r="E50" s="7">
        <v>0.3</v>
      </c>
      <c r="F50" s="13">
        <v>1.3</v>
      </c>
      <c r="G50" s="13" t="e">
        <f>+F50*#REF!</f>
        <v>#REF!</v>
      </c>
      <c r="H50" s="44">
        <v>2.5</v>
      </c>
      <c r="I50" s="45"/>
      <c r="J50" s="4" t="s">
        <v>87</v>
      </c>
    </row>
    <row r="51" spans="1:10" outlineLevel="1" x14ac:dyDescent="0.25">
      <c r="A51" s="4" t="s">
        <v>74</v>
      </c>
      <c r="B51" s="6" t="s">
        <v>206</v>
      </c>
      <c r="C51" s="4" t="s">
        <v>149</v>
      </c>
      <c r="D51" s="5">
        <v>75000</v>
      </c>
      <c r="E51" s="7">
        <v>0.3</v>
      </c>
      <c r="F51" s="13">
        <v>1.3</v>
      </c>
      <c r="G51" s="13" t="e">
        <f>+F51*#REF!</f>
        <v>#REF!</v>
      </c>
      <c r="H51" s="44">
        <v>1.5</v>
      </c>
      <c r="I51" s="45"/>
      <c r="J51" s="4" t="s">
        <v>87</v>
      </c>
    </row>
    <row r="52" spans="1:10" outlineLevel="1" x14ac:dyDescent="0.25">
      <c r="A52" s="4" t="s">
        <v>75</v>
      </c>
      <c r="B52" s="6" t="s">
        <v>104</v>
      </c>
      <c r="C52" s="4" t="s">
        <v>10</v>
      </c>
      <c r="D52" s="5">
        <v>75000</v>
      </c>
      <c r="E52" s="7">
        <v>0.3</v>
      </c>
      <c r="F52" s="13">
        <v>1.3</v>
      </c>
      <c r="G52" s="13" t="e">
        <f>+F52*#REF!</f>
        <v>#REF!</v>
      </c>
      <c r="H52" s="44">
        <v>2.81</v>
      </c>
      <c r="I52" s="45"/>
      <c r="J52" s="4" t="s">
        <v>87</v>
      </c>
    </row>
    <row r="53" spans="1:10" outlineLevel="1" x14ac:dyDescent="0.25">
      <c r="A53" s="4" t="s">
        <v>76</v>
      </c>
      <c r="B53" s="6" t="s">
        <v>482</v>
      </c>
      <c r="C53" s="4" t="s">
        <v>10</v>
      </c>
      <c r="D53" s="5">
        <v>75000</v>
      </c>
      <c r="E53" s="7">
        <v>0.3</v>
      </c>
      <c r="F53" s="13">
        <v>1.3</v>
      </c>
      <c r="G53" s="13" t="e">
        <f>+F53*#REF!</f>
        <v>#REF!</v>
      </c>
      <c r="H53" s="44">
        <v>2.81</v>
      </c>
      <c r="I53" s="45"/>
      <c r="J53" s="4" t="s">
        <v>85</v>
      </c>
    </row>
    <row r="54" spans="1:10" outlineLevel="1" x14ac:dyDescent="0.25">
      <c r="A54" s="4" t="s">
        <v>78</v>
      </c>
      <c r="B54" s="6" t="s">
        <v>481</v>
      </c>
      <c r="C54" s="4" t="s">
        <v>10</v>
      </c>
      <c r="D54" s="5">
        <v>75000</v>
      </c>
      <c r="E54" s="7">
        <v>0.3</v>
      </c>
      <c r="F54" s="13">
        <v>1.3</v>
      </c>
      <c r="G54" s="13" t="e">
        <f>+F54*#REF!</f>
        <v>#REF!</v>
      </c>
      <c r="H54" s="44">
        <v>2.5</v>
      </c>
      <c r="I54" s="45"/>
      <c r="J54" s="4" t="s">
        <v>83</v>
      </c>
    </row>
    <row r="55" spans="1:10" outlineLevel="1" x14ac:dyDescent="0.25">
      <c r="A55" s="4" t="s">
        <v>79</v>
      </c>
      <c r="B55" s="6" t="s">
        <v>119</v>
      </c>
      <c r="C55" s="4" t="s">
        <v>2</v>
      </c>
      <c r="D55" s="5">
        <v>4200</v>
      </c>
      <c r="E55" s="7">
        <v>0.3</v>
      </c>
      <c r="F55" s="13">
        <v>3.2</v>
      </c>
      <c r="G55" s="13" t="e">
        <f>+F55*#REF!</f>
        <v>#REF!</v>
      </c>
      <c r="H55" s="44">
        <v>6</v>
      </c>
      <c r="I55" s="45"/>
      <c r="J55" s="4"/>
    </row>
    <row r="56" spans="1:10" outlineLevel="1" x14ac:dyDescent="0.25">
      <c r="A56" s="4" t="s">
        <v>82</v>
      </c>
      <c r="B56" s="6" t="s">
        <v>190</v>
      </c>
      <c r="C56" s="4" t="s">
        <v>2</v>
      </c>
      <c r="D56" s="5">
        <v>4200</v>
      </c>
      <c r="E56" s="7">
        <v>0.3</v>
      </c>
      <c r="F56" s="13">
        <v>3.2</v>
      </c>
      <c r="G56" s="13" t="e">
        <f>+F56*#REF!</f>
        <v>#REF!</v>
      </c>
      <c r="H56" s="44">
        <v>1.3</v>
      </c>
      <c r="I56" s="45"/>
      <c r="J56" s="4" t="s">
        <v>87</v>
      </c>
    </row>
    <row r="57" spans="1:10" outlineLevel="1" x14ac:dyDescent="0.25">
      <c r="A57" s="4" t="s">
        <v>97</v>
      </c>
      <c r="B57" s="6" t="s">
        <v>191</v>
      </c>
      <c r="C57" s="4" t="s">
        <v>2</v>
      </c>
      <c r="D57" s="5">
        <v>4200</v>
      </c>
      <c r="E57" s="7">
        <v>0.3</v>
      </c>
      <c r="F57" s="13">
        <v>3.2</v>
      </c>
      <c r="G57" s="13" t="e">
        <f>+F57*#REF!</f>
        <v>#REF!</v>
      </c>
      <c r="H57" s="44">
        <v>1.3</v>
      </c>
      <c r="I57" s="45"/>
      <c r="J57" s="4"/>
    </row>
    <row r="58" spans="1:10" outlineLevel="1" x14ac:dyDescent="0.25">
      <c r="A58" s="4" t="s">
        <v>98</v>
      </c>
      <c r="B58" s="6" t="s">
        <v>21</v>
      </c>
      <c r="C58" s="4" t="s">
        <v>2</v>
      </c>
      <c r="D58" s="5">
        <v>3850</v>
      </c>
      <c r="E58" s="7">
        <v>0.3</v>
      </c>
      <c r="F58" s="13">
        <v>0.8</v>
      </c>
      <c r="G58" s="13" t="e">
        <f>+F58*#REF!</f>
        <v>#REF!</v>
      </c>
      <c r="H58" s="44">
        <v>1.3</v>
      </c>
      <c r="I58" s="45"/>
      <c r="J58" s="4"/>
    </row>
    <row r="59" spans="1:10" outlineLevel="1" x14ac:dyDescent="0.25">
      <c r="A59" s="4" t="s">
        <v>99</v>
      </c>
      <c r="B59" s="6" t="s">
        <v>129</v>
      </c>
      <c r="C59" s="4" t="s">
        <v>10</v>
      </c>
      <c r="D59" s="5">
        <v>3500</v>
      </c>
      <c r="E59" s="7">
        <v>0.3</v>
      </c>
      <c r="F59" s="13">
        <v>0.8</v>
      </c>
      <c r="G59" s="13" t="e">
        <f>+F59*#REF!</f>
        <v>#REF!</v>
      </c>
      <c r="H59" s="44">
        <v>70</v>
      </c>
      <c r="I59" s="45"/>
      <c r="J59" s="4"/>
    </row>
    <row r="60" spans="1:10" outlineLevel="1" x14ac:dyDescent="0.25">
      <c r="A60" s="4" t="s">
        <v>100</v>
      </c>
      <c r="B60" s="6" t="s">
        <v>144</v>
      </c>
      <c r="C60" s="4" t="s">
        <v>2</v>
      </c>
      <c r="D60" s="5"/>
      <c r="E60" s="7"/>
      <c r="F60" s="13">
        <v>0.8</v>
      </c>
      <c r="G60" s="13" t="e">
        <f>+F60*#REF!</f>
        <v>#REF!</v>
      </c>
      <c r="H60" s="44">
        <v>4.5</v>
      </c>
      <c r="I60" s="45"/>
      <c r="J60" s="4"/>
    </row>
    <row r="61" spans="1:10" outlineLevel="1" x14ac:dyDescent="0.25">
      <c r="A61" s="4" t="s">
        <v>102</v>
      </c>
      <c r="B61" s="6" t="s">
        <v>145</v>
      </c>
      <c r="C61" s="4" t="s">
        <v>2</v>
      </c>
      <c r="D61" s="5"/>
      <c r="E61" s="7"/>
      <c r="F61" s="13"/>
      <c r="G61" s="13"/>
      <c r="H61" s="44">
        <v>7.1</v>
      </c>
      <c r="I61" s="45"/>
      <c r="J61" s="4"/>
    </row>
    <row r="62" spans="1:10" outlineLevel="1" x14ac:dyDescent="0.25">
      <c r="A62" s="4" t="s">
        <v>106</v>
      </c>
      <c r="B62" s="6" t="s">
        <v>146</v>
      </c>
      <c r="C62" s="4" t="s">
        <v>2</v>
      </c>
      <c r="D62" s="5"/>
      <c r="E62" s="7"/>
      <c r="F62" s="13"/>
      <c r="G62" s="13"/>
      <c r="H62" s="44">
        <v>9</v>
      </c>
      <c r="I62" s="45"/>
      <c r="J62" s="4"/>
    </row>
    <row r="63" spans="1:10" outlineLevel="1" x14ac:dyDescent="0.25">
      <c r="A63" s="4" t="s">
        <v>110</v>
      </c>
      <c r="B63" s="6" t="s">
        <v>147</v>
      </c>
      <c r="C63" s="4" t="s">
        <v>2</v>
      </c>
      <c r="D63" s="5"/>
      <c r="E63" s="7"/>
      <c r="F63" s="13"/>
      <c r="G63" s="13"/>
      <c r="H63" s="44">
        <v>11</v>
      </c>
      <c r="I63" s="45"/>
      <c r="J63" s="4"/>
    </row>
    <row r="64" spans="1:10" outlineLevel="1" x14ac:dyDescent="0.25">
      <c r="A64" s="4" t="s">
        <v>111</v>
      </c>
      <c r="B64" s="6" t="s">
        <v>148</v>
      </c>
      <c r="C64" s="4" t="s">
        <v>2</v>
      </c>
      <c r="D64" s="5"/>
      <c r="E64" s="7"/>
      <c r="F64" s="13"/>
      <c r="G64" s="13"/>
      <c r="H64" s="44">
        <v>13</v>
      </c>
      <c r="I64" s="45"/>
      <c r="J64" s="4"/>
    </row>
    <row r="65" spans="1:10" outlineLevel="1" x14ac:dyDescent="0.25">
      <c r="A65" s="4" t="s">
        <v>112</v>
      </c>
      <c r="B65" s="6" t="s">
        <v>109</v>
      </c>
      <c r="C65" s="4" t="s">
        <v>2</v>
      </c>
      <c r="D65" s="5"/>
      <c r="E65" s="7"/>
      <c r="F65" s="13"/>
      <c r="G65" s="13"/>
      <c r="H65" s="44">
        <v>4.5</v>
      </c>
      <c r="I65" s="45"/>
      <c r="J65" s="4"/>
    </row>
    <row r="66" spans="1:10" outlineLevel="1" x14ac:dyDescent="0.25">
      <c r="A66" s="4" t="s">
        <v>113</v>
      </c>
      <c r="B66" s="16" t="s">
        <v>471</v>
      </c>
      <c r="C66" s="4" t="s">
        <v>200</v>
      </c>
      <c r="D66" s="5"/>
      <c r="E66" s="7"/>
      <c r="F66" s="13"/>
      <c r="G66" s="13"/>
      <c r="H66" s="44">
        <v>2.8</v>
      </c>
      <c r="I66" s="45"/>
      <c r="J66" s="4"/>
    </row>
    <row r="67" spans="1:10" outlineLevel="1" x14ac:dyDescent="0.25">
      <c r="A67" s="4" t="s">
        <v>114</v>
      </c>
      <c r="B67" s="16" t="s">
        <v>472</v>
      </c>
      <c r="C67" s="4" t="s">
        <v>10</v>
      </c>
      <c r="D67" s="5"/>
      <c r="E67" s="7"/>
      <c r="F67" s="13"/>
      <c r="G67" s="13"/>
      <c r="H67" s="44">
        <v>7</v>
      </c>
      <c r="I67" s="45"/>
      <c r="J67" s="4"/>
    </row>
    <row r="68" spans="1:10" outlineLevel="1" x14ac:dyDescent="0.25">
      <c r="A68" s="4" t="s">
        <v>118</v>
      </c>
      <c r="B68" s="6" t="s">
        <v>473</v>
      </c>
      <c r="C68" s="4" t="s">
        <v>6</v>
      </c>
      <c r="D68" s="5"/>
      <c r="E68" s="7"/>
      <c r="F68" s="13"/>
      <c r="G68" s="13"/>
      <c r="H68" s="44">
        <v>8</v>
      </c>
      <c r="I68" s="45"/>
      <c r="J68" s="4"/>
    </row>
    <row r="69" spans="1:10" outlineLevel="1" x14ac:dyDescent="0.25">
      <c r="A69" s="4" t="s">
        <v>122</v>
      </c>
      <c r="B69" s="6" t="s">
        <v>155</v>
      </c>
      <c r="C69" s="4" t="s">
        <v>5</v>
      </c>
      <c r="D69" s="5"/>
      <c r="E69" s="7"/>
      <c r="F69" s="13"/>
      <c r="G69" s="13"/>
      <c r="H69" s="44">
        <v>2.5</v>
      </c>
      <c r="I69" s="45"/>
      <c r="J69" s="4" t="s">
        <v>85</v>
      </c>
    </row>
    <row r="70" spans="1:10" outlineLevel="1" x14ac:dyDescent="0.25">
      <c r="A70" s="4" t="s">
        <v>123</v>
      </c>
      <c r="B70" s="6" t="s">
        <v>156</v>
      </c>
      <c r="C70" s="4" t="s">
        <v>5</v>
      </c>
      <c r="D70" s="5">
        <v>13500</v>
      </c>
      <c r="E70" s="7">
        <v>0.3</v>
      </c>
      <c r="F70" s="13">
        <v>6.6</v>
      </c>
      <c r="G70" s="13" t="e">
        <f>+F70*#REF!</f>
        <v>#REF!</v>
      </c>
      <c r="H70" s="44">
        <v>2.5</v>
      </c>
      <c r="I70" s="45"/>
      <c r="J70" s="4" t="s">
        <v>85</v>
      </c>
    </row>
    <row r="71" spans="1:10" outlineLevel="1" x14ac:dyDescent="0.25">
      <c r="A71" s="4" t="s">
        <v>124</v>
      </c>
      <c r="B71" s="6" t="s">
        <v>474</v>
      </c>
      <c r="C71" s="4" t="s">
        <v>6</v>
      </c>
      <c r="D71" s="5">
        <v>8225</v>
      </c>
      <c r="E71" s="7">
        <v>0.3</v>
      </c>
      <c r="F71" s="13">
        <v>6.6</v>
      </c>
      <c r="G71" s="13" t="e">
        <f>+F71*#REF!</f>
        <v>#REF!</v>
      </c>
      <c r="H71" s="44">
        <v>12</v>
      </c>
      <c r="I71" s="45"/>
      <c r="J71" s="4"/>
    </row>
    <row r="72" spans="1:10" outlineLevel="1" x14ac:dyDescent="0.25">
      <c r="A72" s="4" t="s">
        <v>125</v>
      </c>
      <c r="B72" s="6" t="s">
        <v>475</v>
      </c>
      <c r="C72" s="4" t="s">
        <v>149</v>
      </c>
      <c r="D72" s="5">
        <v>13500</v>
      </c>
      <c r="E72" s="7">
        <v>0.3</v>
      </c>
      <c r="F72" s="13">
        <v>6.6</v>
      </c>
      <c r="G72" s="13" t="e">
        <f>+F72*#REF!</f>
        <v>#REF!</v>
      </c>
      <c r="H72" s="44">
        <v>1</v>
      </c>
      <c r="I72" s="45"/>
      <c r="J72" s="4"/>
    </row>
    <row r="73" spans="1:10" outlineLevel="1" x14ac:dyDescent="0.25">
      <c r="A73" s="4" t="s">
        <v>126</v>
      </c>
      <c r="B73" s="6" t="s">
        <v>476</v>
      </c>
      <c r="C73" s="4" t="s">
        <v>149</v>
      </c>
      <c r="D73" s="5">
        <v>8225</v>
      </c>
      <c r="E73" s="7">
        <v>0.3</v>
      </c>
      <c r="F73" s="13">
        <v>6.6</v>
      </c>
      <c r="G73" s="13" t="e">
        <f>+F73*#REF!</f>
        <v>#REF!</v>
      </c>
      <c r="H73" s="44">
        <v>4</v>
      </c>
      <c r="I73" s="45"/>
      <c r="J73" s="4"/>
    </row>
    <row r="74" spans="1:10" outlineLevel="1" x14ac:dyDescent="0.25">
      <c r="A74" s="4" t="s">
        <v>127</v>
      </c>
      <c r="B74" s="6" t="s">
        <v>209</v>
      </c>
      <c r="C74" s="4" t="s">
        <v>149</v>
      </c>
      <c r="D74" s="5">
        <v>17500</v>
      </c>
      <c r="E74" s="7">
        <v>0.3</v>
      </c>
      <c r="F74" s="13">
        <v>40</v>
      </c>
      <c r="G74" s="13" t="e">
        <f>+F74*#REF!</f>
        <v>#REF!</v>
      </c>
      <c r="H74" s="44">
        <v>4</v>
      </c>
      <c r="I74" s="45"/>
      <c r="J74" s="4"/>
    </row>
    <row r="75" spans="1:10" outlineLevel="1" x14ac:dyDescent="0.25">
      <c r="A75" s="4" t="s">
        <v>130</v>
      </c>
      <c r="B75" s="6" t="s">
        <v>175</v>
      </c>
      <c r="C75" s="4" t="s">
        <v>200</v>
      </c>
      <c r="D75" s="5">
        <v>17500</v>
      </c>
      <c r="E75" s="7">
        <v>0.3</v>
      </c>
      <c r="F75" s="13">
        <v>40</v>
      </c>
      <c r="G75" s="13" t="e">
        <f>+F75*#REF!</f>
        <v>#REF!</v>
      </c>
      <c r="H75" s="44">
        <v>1.02</v>
      </c>
      <c r="I75" s="45"/>
      <c r="J75" s="4"/>
    </row>
    <row r="76" spans="1:10" outlineLevel="1" x14ac:dyDescent="0.25">
      <c r="A76" s="4" t="s">
        <v>131</v>
      </c>
      <c r="B76" s="6" t="s">
        <v>477</v>
      </c>
      <c r="C76" s="4" t="s">
        <v>11</v>
      </c>
      <c r="D76" s="5">
        <v>17500</v>
      </c>
      <c r="E76" s="7">
        <v>0.3</v>
      </c>
      <c r="F76" s="13">
        <v>40</v>
      </c>
      <c r="G76" s="13" t="e">
        <f>+F76*#REF!</f>
        <v>#REF!</v>
      </c>
      <c r="H76" s="44">
        <v>5</v>
      </c>
      <c r="I76" s="45"/>
      <c r="J76" s="4"/>
    </row>
    <row r="77" spans="1:10" outlineLevel="1" x14ac:dyDescent="0.25">
      <c r="A77" s="4" t="s">
        <v>132</v>
      </c>
      <c r="B77" s="6" t="s">
        <v>478</v>
      </c>
      <c r="C77" s="4" t="s">
        <v>11</v>
      </c>
      <c r="D77" s="5">
        <v>17500</v>
      </c>
      <c r="E77" s="7">
        <v>0.3</v>
      </c>
      <c r="F77" s="13">
        <v>40</v>
      </c>
      <c r="G77" s="13" t="e">
        <f>+F77*#REF!</f>
        <v>#REF!</v>
      </c>
      <c r="H77" s="44">
        <v>10</v>
      </c>
      <c r="I77" s="45"/>
      <c r="J77" s="4"/>
    </row>
    <row r="78" spans="1:10" outlineLevel="1" x14ac:dyDescent="0.25">
      <c r="A78" s="4" t="s">
        <v>134</v>
      </c>
      <c r="B78" s="6" t="s">
        <v>194</v>
      </c>
      <c r="C78" s="4" t="s">
        <v>11</v>
      </c>
      <c r="D78" s="5">
        <v>17500</v>
      </c>
      <c r="E78" s="7">
        <v>0.3</v>
      </c>
      <c r="F78" s="13">
        <v>40</v>
      </c>
      <c r="G78" s="13" t="e">
        <f>+F78*#REF!</f>
        <v>#REF!</v>
      </c>
      <c r="H78" s="44">
        <v>10</v>
      </c>
      <c r="I78" s="45"/>
      <c r="J78" s="4"/>
    </row>
    <row r="79" spans="1:10" outlineLevel="1" x14ac:dyDescent="0.25">
      <c r="A79" s="4" t="s">
        <v>135</v>
      </c>
      <c r="B79" s="6" t="s">
        <v>189</v>
      </c>
      <c r="C79" s="4" t="s">
        <v>5</v>
      </c>
      <c r="D79" s="5">
        <v>17500</v>
      </c>
      <c r="E79" s="7">
        <v>0.3</v>
      </c>
      <c r="F79" s="13">
        <v>40</v>
      </c>
      <c r="G79" s="13" t="e">
        <f>+F79*#REF!</f>
        <v>#REF!</v>
      </c>
      <c r="H79" s="44">
        <v>3.5</v>
      </c>
      <c r="I79" s="45"/>
      <c r="J79" s="4"/>
    </row>
    <row r="80" spans="1:10" outlineLevel="1" x14ac:dyDescent="0.25">
      <c r="A80" s="4" t="s">
        <v>136</v>
      </c>
      <c r="B80" s="6" t="s">
        <v>479</v>
      </c>
      <c r="C80" s="4" t="s">
        <v>2</v>
      </c>
      <c r="D80" s="5"/>
      <c r="E80" s="7"/>
      <c r="F80" s="13">
        <v>0.5</v>
      </c>
      <c r="G80" s="13" t="e">
        <f>+F80*#REF!</f>
        <v>#REF!</v>
      </c>
      <c r="H80" s="44">
        <v>12</v>
      </c>
      <c r="I80" s="45"/>
      <c r="J80" s="4"/>
    </row>
    <row r="81" spans="1:10" outlineLevel="1" x14ac:dyDescent="0.25">
      <c r="A81" s="4" t="s">
        <v>157</v>
      </c>
      <c r="B81" s="6" t="s">
        <v>140</v>
      </c>
      <c r="C81" s="4" t="s">
        <v>2</v>
      </c>
      <c r="D81" s="5"/>
      <c r="E81" s="7"/>
      <c r="F81" s="13">
        <v>0.5</v>
      </c>
      <c r="G81" s="13" t="e">
        <f>+F81*#REF!</f>
        <v>#REF!</v>
      </c>
      <c r="H81" s="44">
        <v>1.05</v>
      </c>
      <c r="I81" s="45"/>
      <c r="J81" s="4"/>
    </row>
    <row r="82" spans="1:10" outlineLevel="1" x14ac:dyDescent="0.25">
      <c r="A82" s="4" t="s">
        <v>158</v>
      </c>
      <c r="B82" s="6" t="s">
        <v>210</v>
      </c>
      <c r="C82" s="4" t="s">
        <v>2</v>
      </c>
      <c r="D82" s="5"/>
      <c r="E82" s="7"/>
      <c r="F82" s="13">
        <v>0.5</v>
      </c>
      <c r="G82" s="13" t="e">
        <f>+F82*#REF!</f>
        <v>#REF!</v>
      </c>
      <c r="H82" s="44">
        <v>1.5</v>
      </c>
      <c r="I82" s="45"/>
      <c r="J82" s="4"/>
    </row>
    <row r="83" spans="1:10" outlineLevel="1" x14ac:dyDescent="0.25">
      <c r="A83" s="4" t="s">
        <v>159</v>
      </c>
      <c r="B83" s="6" t="s">
        <v>141</v>
      </c>
      <c r="C83" s="4" t="s">
        <v>2</v>
      </c>
      <c r="D83" s="5"/>
      <c r="E83" s="7"/>
      <c r="F83" s="13">
        <v>0.5</v>
      </c>
      <c r="G83" s="13" t="e">
        <f>+F83*#REF!</f>
        <v>#REF!</v>
      </c>
      <c r="H83" s="44">
        <v>1.21</v>
      </c>
      <c r="I83" s="45"/>
      <c r="J83" s="4"/>
    </row>
    <row r="84" spans="1:10" outlineLevel="1" x14ac:dyDescent="0.25">
      <c r="A84" s="4" t="s">
        <v>160</v>
      </c>
      <c r="B84" s="6" t="s">
        <v>142</v>
      </c>
      <c r="C84" s="4" t="s">
        <v>2</v>
      </c>
      <c r="D84" s="5"/>
      <c r="E84" s="7"/>
      <c r="F84" s="13"/>
      <c r="G84" s="13"/>
      <c r="H84" s="44">
        <v>2</v>
      </c>
      <c r="I84" s="45"/>
      <c r="J84" s="4"/>
    </row>
    <row r="85" spans="1:10" outlineLevel="1" x14ac:dyDescent="0.25">
      <c r="A85" s="4" t="s">
        <v>161</v>
      </c>
      <c r="B85" s="16" t="s">
        <v>180</v>
      </c>
      <c r="C85" s="4" t="s">
        <v>149</v>
      </c>
      <c r="D85" s="5"/>
      <c r="E85" s="7"/>
      <c r="F85" s="13"/>
      <c r="G85" s="13"/>
      <c r="H85" s="44">
        <v>0.83</v>
      </c>
      <c r="I85" s="45"/>
      <c r="J85" s="4"/>
    </row>
    <row r="86" spans="1:10" outlineLevel="1" x14ac:dyDescent="0.25">
      <c r="A86" s="4" t="s">
        <v>162</v>
      </c>
      <c r="B86" s="16" t="s">
        <v>165</v>
      </c>
      <c r="C86" s="4" t="s">
        <v>149</v>
      </c>
      <c r="D86" s="5"/>
      <c r="E86" s="7"/>
      <c r="F86" s="13">
        <v>0.5</v>
      </c>
      <c r="G86" s="13" t="e">
        <f>+F86*#REF!</f>
        <v>#REF!</v>
      </c>
      <c r="H86" s="44">
        <v>32</v>
      </c>
      <c r="I86" s="45"/>
      <c r="J86" s="4"/>
    </row>
    <row r="87" spans="1:10" outlineLevel="1" x14ac:dyDescent="0.25">
      <c r="A87" s="4" t="s">
        <v>167</v>
      </c>
      <c r="B87" s="16" t="s">
        <v>166</v>
      </c>
      <c r="C87" s="4" t="s">
        <v>149</v>
      </c>
      <c r="D87" s="5"/>
      <c r="E87" s="7"/>
      <c r="F87" s="13"/>
      <c r="G87" s="13"/>
      <c r="H87" s="44">
        <v>48</v>
      </c>
      <c r="I87" s="45"/>
      <c r="J87" s="4"/>
    </row>
    <row r="88" spans="1:10" outlineLevel="1" x14ac:dyDescent="0.25">
      <c r="A88" s="4" t="s">
        <v>168</v>
      </c>
      <c r="B88" s="16" t="s">
        <v>105</v>
      </c>
      <c r="C88" s="4" t="s">
        <v>5</v>
      </c>
      <c r="D88" s="5"/>
      <c r="E88" s="7"/>
      <c r="F88" s="13"/>
      <c r="G88" s="13"/>
      <c r="H88" s="44">
        <v>2.5</v>
      </c>
      <c r="I88" s="45"/>
      <c r="J88" s="4"/>
    </row>
    <row r="89" spans="1:10" outlineLevel="1" x14ac:dyDescent="0.25">
      <c r="A89" s="4" t="s">
        <v>169</v>
      </c>
      <c r="B89" s="6" t="s">
        <v>143</v>
      </c>
      <c r="C89" s="4" t="s">
        <v>10</v>
      </c>
      <c r="D89" s="5">
        <v>6720</v>
      </c>
      <c r="E89" s="7">
        <v>0.3</v>
      </c>
      <c r="F89" s="13">
        <v>10.199999999999999</v>
      </c>
      <c r="G89" s="13" t="e">
        <f>+F89*#REF!</f>
        <v>#REF!</v>
      </c>
      <c r="H89" s="44">
        <v>12</v>
      </c>
      <c r="I89" s="45"/>
      <c r="J89" s="4"/>
    </row>
    <row r="90" spans="1:10" outlineLevel="1" x14ac:dyDescent="0.25">
      <c r="A90" s="4" t="s">
        <v>170</v>
      </c>
      <c r="B90" s="6" t="s">
        <v>227</v>
      </c>
      <c r="C90" s="4" t="s">
        <v>10</v>
      </c>
      <c r="D90" s="5"/>
      <c r="E90" s="7"/>
      <c r="F90" s="13"/>
      <c r="G90" s="13"/>
      <c r="H90" s="44">
        <v>6</v>
      </c>
      <c r="I90" s="45"/>
      <c r="J90" s="4"/>
    </row>
    <row r="91" spans="1:10" outlineLevel="1" x14ac:dyDescent="0.25">
      <c r="A91" s="4" t="s">
        <v>171</v>
      </c>
      <c r="B91" s="6" t="s">
        <v>77</v>
      </c>
      <c r="C91" s="4" t="s">
        <v>2</v>
      </c>
      <c r="D91" s="5">
        <v>6720</v>
      </c>
      <c r="E91" s="7">
        <v>0.3</v>
      </c>
      <c r="F91" s="13">
        <v>10.199999999999999</v>
      </c>
      <c r="G91" s="13" t="e">
        <f>+F91*#REF!</f>
        <v>#REF!</v>
      </c>
      <c r="H91" s="44">
        <v>0.45</v>
      </c>
      <c r="I91" s="45"/>
      <c r="J91" s="4"/>
    </row>
    <row r="92" spans="1:10" outlineLevel="1" x14ac:dyDescent="0.25">
      <c r="A92" s="4" t="s">
        <v>172</v>
      </c>
      <c r="B92" s="6" t="s">
        <v>214</v>
      </c>
      <c r="C92" s="4" t="s">
        <v>2</v>
      </c>
      <c r="D92" s="5"/>
      <c r="E92" s="7"/>
      <c r="F92" s="13"/>
      <c r="G92" s="13"/>
      <c r="H92" s="44">
        <v>28</v>
      </c>
      <c r="I92" s="45"/>
      <c r="J92" s="4"/>
    </row>
    <row r="93" spans="1:10" outlineLevel="1" x14ac:dyDescent="0.25">
      <c r="A93" s="4" t="s">
        <v>177</v>
      </c>
      <c r="B93" s="6" t="s">
        <v>23</v>
      </c>
      <c r="C93" s="4" t="s">
        <v>2</v>
      </c>
      <c r="D93" s="5"/>
      <c r="E93" s="7"/>
      <c r="F93" s="13"/>
      <c r="G93" s="13"/>
      <c r="H93" s="44">
        <v>0.8</v>
      </c>
      <c r="I93" s="45"/>
      <c r="J93" s="4"/>
    </row>
    <row r="94" spans="1:10" outlineLevel="1" x14ac:dyDescent="0.25">
      <c r="A94" s="4" t="s">
        <v>178</v>
      </c>
      <c r="B94" s="16" t="s">
        <v>101</v>
      </c>
      <c r="C94" s="4" t="s">
        <v>2</v>
      </c>
      <c r="D94" s="5"/>
      <c r="E94" s="7"/>
      <c r="F94" s="13">
        <v>1</v>
      </c>
      <c r="G94" s="13" t="e">
        <f>+F94*#REF!</f>
        <v>#REF!</v>
      </c>
      <c r="H94" s="44">
        <v>1.2</v>
      </c>
      <c r="I94" s="45"/>
      <c r="J94" s="4"/>
    </row>
    <row r="95" spans="1:10" outlineLevel="1" x14ac:dyDescent="0.25">
      <c r="A95" s="4" t="s">
        <v>179</v>
      </c>
      <c r="B95" s="6" t="s">
        <v>26</v>
      </c>
      <c r="C95" s="4" t="s">
        <v>217</v>
      </c>
      <c r="D95" s="5"/>
      <c r="E95" s="7"/>
      <c r="F95" s="13">
        <v>1</v>
      </c>
      <c r="G95" s="13" t="e">
        <f>+F95*#REF!</f>
        <v>#REF!</v>
      </c>
      <c r="H95" s="44">
        <v>1.2</v>
      </c>
      <c r="I95" s="45"/>
      <c r="J95" s="4"/>
    </row>
    <row r="96" spans="1:10" outlineLevel="1" x14ac:dyDescent="0.25">
      <c r="A96" s="4" t="s">
        <v>181</v>
      </c>
      <c r="B96" s="6" t="s">
        <v>221</v>
      </c>
      <c r="C96" s="4" t="s">
        <v>200</v>
      </c>
      <c r="D96" s="5">
        <v>12320</v>
      </c>
      <c r="E96" s="7">
        <v>0.3</v>
      </c>
      <c r="F96" s="13">
        <v>0.5</v>
      </c>
      <c r="G96" s="13" t="e">
        <f>+F96*#REF!</f>
        <v>#REF!</v>
      </c>
      <c r="H96" s="44">
        <v>24</v>
      </c>
      <c r="I96" s="45"/>
      <c r="J96" s="4"/>
    </row>
    <row r="97" spans="1:10" outlineLevel="1" x14ac:dyDescent="0.25">
      <c r="A97" s="4" t="s">
        <v>182</v>
      </c>
      <c r="B97" s="6" t="s">
        <v>197</v>
      </c>
      <c r="C97" s="4" t="s">
        <v>149</v>
      </c>
      <c r="D97" s="5"/>
      <c r="E97" s="7"/>
      <c r="F97" s="13">
        <v>0.6</v>
      </c>
      <c r="G97" s="13" t="e">
        <f>+F97*#REF!</f>
        <v>#REF!</v>
      </c>
      <c r="H97" s="44">
        <v>0.4</v>
      </c>
      <c r="I97" s="45"/>
      <c r="J97" s="4"/>
    </row>
    <row r="98" spans="1:10" outlineLevel="1" x14ac:dyDescent="0.25">
      <c r="A98" s="4" t="s">
        <v>183</v>
      </c>
      <c r="B98" s="6" t="s">
        <v>198</v>
      </c>
      <c r="C98" s="4" t="s">
        <v>149</v>
      </c>
      <c r="D98" s="5"/>
      <c r="E98" s="7"/>
      <c r="F98" s="13">
        <v>5.6</v>
      </c>
      <c r="G98" s="13" t="e">
        <f>+F98*#REF!</f>
        <v>#REF!</v>
      </c>
      <c r="H98" s="44">
        <v>0.5</v>
      </c>
      <c r="I98" s="45"/>
      <c r="J98" s="4"/>
    </row>
    <row r="99" spans="1:10" outlineLevel="1" x14ac:dyDescent="0.25">
      <c r="A99" s="4" t="s">
        <v>184</v>
      </c>
      <c r="B99" s="6" t="s">
        <v>187</v>
      </c>
      <c r="C99" s="4" t="s">
        <v>2</v>
      </c>
      <c r="D99" s="5"/>
      <c r="E99" s="7"/>
      <c r="F99" s="13">
        <v>5.6</v>
      </c>
      <c r="G99" s="13" t="e">
        <f>+F99*#REF!</f>
        <v>#REF!</v>
      </c>
      <c r="H99" s="44">
        <v>1.2</v>
      </c>
      <c r="I99" s="45"/>
      <c r="J99" s="4"/>
    </row>
    <row r="100" spans="1:10" outlineLevel="1" x14ac:dyDescent="0.25">
      <c r="A100" s="4" t="s">
        <v>195</v>
      </c>
      <c r="B100" s="6" t="s">
        <v>133</v>
      </c>
      <c r="C100" s="4" t="s">
        <v>2</v>
      </c>
      <c r="D100" s="5"/>
      <c r="E100" s="7"/>
      <c r="F100" s="13">
        <v>5.6</v>
      </c>
      <c r="G100" s="13" t="e">
        <f>+F100*#REF!</f>
        <v>#REF!</v>
      </c>
      <c r="H100" s="44">
        <v>1.5</v>
      </c>
      <c r="I100" s="45"/>
      <c r="J100" s="4"/>
    </row>
    <row r="101" spans="1:10" outlineLevel="1" x14ac:dyDescent="0.25">
      <c r="A101" s="4" t="s">
        <v>211</v>
      </c>
      <c r="B101" s="6" t="s">
        <v>94</v>
      </c>
      <c r="C101" s="4" t="s">
        <v>5</v>
      </c>
      <c r="D101" s="5"/>
      <c r="E101" s="7"/>
      <c r="F101" s="13">
        <v>5.6</v>
      </c>
      <c r="G101" s="13" t="e">
        <f>+F101*#REF!</f>
        <v>#REF!</v>
      </c>
      <c r="H101" s="44">
        <v>10</v>
      </c>
      <c r="I101" s="45"/>
      <c r="J101" s="4"/>
    </row>
    <row r="102" spans="1:10" outlineLevel="1" x14ac:dyDescent="0.25">
      <c r="A102" s="4" t="s">
        <v>212</v>
      </c>
      <c r="B102" s="6" t="s">
        <v>22</v>
      </c>
      <c r="C102" s="4" t="s">
        <v>5</v>
      </c>
      <c r="D102" s="5"/>
      <c r="E102" s="7">
        <v>0.3</v>
      </c>
      <c r="F102" s="13"/>
      <c r="G102" s="13"/>
      <c r="H102" s="44">
        <v>10</v>
      </c>
      <c r="I102" s="45"/>
      <c r="J102" s="4"/>
    </row>
    <row r="103" spans="1:10" outlineLevel="1" x14ac:dyDescent="0.25">
      <c r="A103" s="4" t="s">
        <v>215</v>
      </c>
      <c r="B103" s="16" t="s">
        <v>150</v>
      </c>
      <c r="C103" s="4" t="s">
        <v>213</v>
      </c>
      <c r="D103" s="5"/>
      <c r="E103" s="7"/>
      <c r="F103" s="13">
        <v>5.6</v>
      </c>
      <c r="G103" s="13" t="e">
        <f>+F103*#REF!</f>
        <v>#REF!</v>
      </c>
      <c r="H103" s="44">
        <v>10</v>
      </c>
      <c r="I103" s="45"/>
      <c r="J103" s="4"/>
    </row>
    <row r="104" spans="1:10" outlineLevel="1" x14ac:dyDescent="0.25">
      <c r="A104" s="4" t="s">
        <v>216</v>
      </c>
      <c r="B104" s="16" t="s">
        <v>222</v>
      </c>
      <c r="C104" s="4" t="s">
        <v>10</v>
      </c>
      <c r="D104" s="5"/>
      <c r="E104" s="7">
        <v>0.3</v>
      </c>
      <c r="F104" s="13"/>
      <c r="G104" s="13"/>
      <c r="H104" s="44">
        <v>42</v>
      </c>
      <c r="I104" s="45"/>
      <c r="J104" s="4"/>
    </row>
    <row r="105" spans="1:10" outlineLevel="1" x14ac:dyDescent="0.25">
      <c r="A105" s="4" t="s">
        <v>218</v>
      </c>
      <c r="B105" s="16" t="s">
        <v>480</v>
      </c>
      <c r="C105" s="4" t="s">
        <v>103</v>
      </c>
      <c r="D105" s="5"/>
      <c r="E105" s="7"/>
      <c r="F105" s="13"/>
      <c r="G105" s="13"/>
      <c r="H105" s="44">
        <v>2.5</v>
      </c>
      <c r="I105" s="45"/>
      <c r="J105" s="4"/>
    </row>
    <row r="106" spans="1:10" outlineLevel="1" x14ac:dyDescent="0.25">
      <c r="A106" s="4" t="s">
        <v>219</v>
      </c>
      <c r="B106" s="16" t="s">
        <v>176</v>
      </c>
      <c r="C106" s="4" t="s">
        <v>103</v>
      </c>
      <c r="D106" s="5"/>
      <c r="E106" s="7"/>
      <c r="F106" s="13"/>
      <c r="G106" s="13"/>
      <c r="H106" s="44">
        <v>0.5</v>
      </c>
      <c r="I106" s="45"/>
      <c r="J106" s="4"/>
    </row>
    <row r="107" spans="1:10" outlineLevel="1" x14ac:dyDescent="0.25">
      <c r="A107" s="4" t="s">
        <v>220</v>
      </c>
      <c r="B107" s="16" t="s">
        <v>174</v>
      </c>
      <c r="C107" s="4" t="s">
        <v>103</v>
      </c>
      <c r="D107" s="5"/>
      <c r="E107" s="7"/>
      <c r="F107" s="13"/>
      <c r="G107" s="13"/>
      <c r="H107" s="44">
        <v>2.2000000000000002</v>
      </c>
      <c r="I107" s="45"/>
      <c r="J107" s="4"/>
    </row>
    <row r="108" spans="1:10" outlineLevel="1" x14ac:dyDescent="0.25">
      <c r="A108" s="4" t="s">
        <v>484</v>
      </c>
      <c r="B108" s="16" t="s">
        <v>108</v>
      </c>
      <c r="C108" s="4" t="s">
        <v>103</v>
      </c>
      <c r="D108" s="5"/>
      <c r="E108" s="7"/>
      <c r="F108" s="13"/>
      <c r="G108" s="13"/>
      <c r="H108" s="44">
        <v>1</v>
      </c>
      <c r="I108" s="45"/>
      <c r="J108" s="4"/>
    </row>
    <row r="109" spans="1:10" outlineLevel="1" x14ac:dyDescent="0.25">
      <c r="A109" s="4" t="s">
        <v>485</v>
      </c>
      <c r="B109" s="6" t="s">
        <v>107</v>
      </c>
      <c r="C109" s="4" t="s">
        <v>103</v>
      </c>
      <c r="D109" s="5"/>
      <c r="E109" s="7"/>
      <c r="F109" s="13"/>
      <c r="G109" s="13"/>
      <c r="H109" s="44">
        <v>1.5</v>
      </c>
      <c r="I109" s="45"/>
      <c r="J109" s="4"/>
    </row>
    <row r="110" spans="1:10" outlineLevel="1" x14ac:dyDescent="0.25">
      <c r="A110" s="4"/>
      <c r="B110" s="6" t="s">
        <v>223</v>
      </c>
      <c r="C110" s="4" t="s">
        <v>10</v>
      </c>
      <c r="D110" s="5"/>
      <c r="E110" s="7"/>
      <c r="F110" s="13"/>
      <c r="G110" s="13"/>
      <c r="H110" s="46">
        <v>65</v>
      </c>
      <c r="I110" s="47"/>
      <c r="J110" s="4"/>
    </row>
    <row r="111" spans="1:10" outlineLevel="1" x14ac:dyDescent="0.25">
      <c r="A111"/>
      <c r="C111"/>
      <c r="D111" s="5"/>
      <c r="E111" s="7"/>
      <c r="F111" s="13"/>
      <c r="G111" s="13"/>
      <c r="H111"/>
      <c r="I111"/>
    </row>
    <row r="112" spans="1:10" outlineLevel="1" x14ac:dyDescent="0.25">
      <c r="A112"/>
      <c r="C112"/>
      <c r="D112" s="5"/>
      <c r="E112" s="7"/>
      <c r="F112" s="13"/>
      <c r="G112" s="13"/>
      <c r="H112"/>
      <c r="I112"/>
    </row>
    <row r="113" spans="1:9" x14ac:dyDescent="0.25">
      <c r="D113"/>
      <c r="E113"/>
      <c r="F113"/>
      <c r="G113"/>
    </row>
    <row r="114" spans="1:9" x14ac:dyDescent="0.25">
      <c r="A114" s="8"/>
      <c r="B114" s="9"/>
      <c r="C114" s="10"/>
      <c r="D114"/>
      <c r="E114"/>
      <c r="F114"/>
      <c r="G114"/>
      <c r="H114" s="14"/>
      <c r="I114" s="10"/>
    </row>
    <row r="115" spans="1:9" x14ac:dyDescent="0.25">
      <c r="A115" s="8"/>
      <c r="B115" s="9"/>
      <c r="C115"/>
      <c r="H115" s="1"/>
      <c r="I115"/>
    </row>
    <row r="116" spans="1:9" x14ac:dyDescent="0.25">
      <c r="A116" s="8"/>
      <c r="B116" s="9"/>
      <c r="C116"/>
      <c r="D116" s="10"/>
      <c r="E116" s="10"/>
      <c r="F116" s="14"/>
      <c r="G116" s="10"/>
      <c r="H116" s="1"/>
      <c r="I116"/>
    </row>
    <row r="117" spans="1:9" x14ac:dyDescent="0.25">
      <c r="D117"/>
      <c r="E117"/>
      <c r="F117" s="1"/>
      <c r="G117"/>
    </row>
    <row r="118" spans="1:9" x14ac:dyDescent="0.25">
      <c r="D118"/>
      <c r="E118"/>
      <c r="F118" s="1"/>
      <c r="G118"/>
    </row>
  </sheetData>
  <mergeCells count="111">
    <mergeCell ref="H11:I11"/>
    <mergeCell ref="H12:I12"/>
    <mergeCell ref="H13:I13"/>
    <mergeCell ref="H14:I14"/>
    <mergeCell ref="H15:I15"/>
    <mergeCell ref="J4:J5"/>
    <mergeCell ref="A4:A5"/>
    <mergeCell ref="B4:B5"/>
    <mergeCell ref="C4:C5"/>
    <mergeCell ref="F6:G6"/>
    <mergeCell ref="H6:I6"/>
    <mergeCell ref="H7:I7"/>
    <mergeCell ref="H8:I8"/>
    <mergeCell ref="H9:I9"/>
    <mergeCell ref="H10:I10"/>
    <mergeCell ref="H21:I21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31:I31"/>
    <mergeCell ref="H32:I32"/>
    <mergeCell ref="H33:I33"/>
    <mergeCell ref="H34:I34"/>
    <mergeCell ref="H35:I35"/>
    <mergeCell ref="H26:I26"/>
    <mergeCell ref="H27:I27"/>
    <mergeCell ref="H28:I28"/>
    <mergeCell ref="H29:I29"/>
    <mergeCell ref="H30:I30"/>
    <mergeCell ref="H41:I41"/>
    <mergeCell ref="H42:I42"/>
    <mergeCell ref="H43:I43"/>
    <mergeCell ref="H44:I44"/>
    <mergeCell ref="H45:I45"/>
    <mergeCell ref="H36:I36"/>
    <mergeCell ref="H37:I37"/>
    <mergeCell ref="H38:I38"/>
    <mergeCell ref="H39:I39"/>
    <mergeCell ref="H40:I4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50:I50"/>
    <mergeCell ref="H61:I61"/>
    <mergeCell ref="H62:I62"/>
    <mergeCell ref="H63:I63"/>
    <mergeCell ref="H64:I64"/>
    <mergeCell ref="H65:I65"/>
    <mergeCell ref="H56:I56"/>
    <mergeCell ref="H57:I57"/>
    <mergeCell ref="H58:I58"/>
    <mergeCell ref="H59:I59"/>
    <mergeCell ref="H60:I60"/>
    <mergeCell ref="H71:I71"/>
    <mergeCell ref="H72:I72"/>
    <mergeCell ref="H73:I73"/>
    <mergeCell ref="H74:I74"/>
    <mergeCell ref="H75:I75"/>
    <mergeCell ref="H66:I66"/>
    <mergeCell ref="H67:I67"/>
    <mergeCell ref="H68:I68"/>
    <mergeCell ref="H69:I69"/>
    <mergeCell ref="H70:I70"/>
    <mergeCell ref="H89:I89"/>
    <mergeCell ref="H90:I90"/>
    <mergeCell ref="H81:I81"/>
    <mergeCell ref="H82:I82"/>
    <mergeCell ref="H83:I83"/>
    <mergeCell ref="H84:I84"/>
    <mergeCell ref="H85:I85"/>
    <mergeCell ref="H76:I76"/>
    <mergeCell ref="H77:I77"/>
    <mergeCell ref="H78:I78"/>
    <mergeCell ref="H79:I79"/>
    <mergeCell ref="H80:I80"/>
    <mergeCell ref="H4:I5"/>
    <mergeCell ref="H106:I106"/>
    <mergeCell ref="H107:I107"/>
    <mergeCell ref="H108:I108"/>
    <mergeCell ref="H109:I109"/>
    <mergeCell ref="H110:I110"/>
    <mergeCell ref="H101:I101"/>
    <mergeCell ref="H102:I102"/>
    <mergeCell ref="H103:I103"/>
    <mergeCell ref="H104:I104"/>
    <mergeCell ref="H105:I105"/>
    <mergeCell ref="H96:I96"/>
    <mergeCell ref="H97:I97"/>
    <mergeCell ref="H98:I98"/>
    <mergeCell ref="H99:I99"/>
    <mergeCell ref="H100:I100"/>
    <mergeCell ref="H91:I91"/>
    <mergeCell ref="H92:I92"/>
    <mergeCell ref="H93:I93"/>
    <mergeCell ref="H94:I94"/>
    <mergeCell ref="H95:I95"/>
    <mergeCell ref="H86:I86"/>
    <mergeCell ref="H87:I87"/>
    <mergeCell ref="H88:I88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8"/>
  <sheetViews>
    <sheetView workbookViewId="0"/>
  </sheetViews>
  <sheetFormatPr baseColWidth="10" defaultRowHeight="15" x14ac:dyDescent="0.25"/>
  <cols>
    <col min="1" max="1" width="8.28515625" style="3" customWidth="1"/>
    <col min="2" max="2" width="49" customWidth="1"/>
    <col min="3" max="3" width="12" style="2" customWidth="1"/>
    <col min="4" max="4" width="15.28515625" style="1" customWidth="1"/>
    <col min="5" max="5" width="15.28515625" style="3" customWidth="1"/>
    <col min="6" max="6" width="10" style="3" customWidth="1"/>
    <col min="7" max="7" width="16.5703125" style="3" customWidth="1"/>
    <col min="8" max="8" width="0" hidden="1" customWidth="1"/>
  </cols>
  <sheetData>
    <row r="1" spans="1:8" x14ac:dyDescent="0.25">
      <c r="F1" s="56" t="s">
        <v>16</v>
      </c>
      <c r="G1" s="57" t="e">
        <f>+Oficina!#REF!</f>
        <v>#REF!</v>
      </c>
    </row>
    <row r="2" spans="1:8" x14ac:dyDescent="0.25">
      <c r="E2" s="3">
        <v>1.3</v>
      </c>
      <c r="F2" s="56"/>
      <c r="G2" s="57"/>
    </row>
    <row r="3" spans="1:8" x14ac:dyDescent="0.25">
      <c r="A3" s="1"/>
    </row>
    <row r="4" spans="1:8" x14ac:dyDescent="0.25">
      <c r="A4" s="1"/>
      <c r="F4" s="15" t="s">
        <v>29</v>
      </c>
      <c r="G4" s="11">
        <f>+Oficina!I2</f>
        <v>0</v>
      </c>
    </row>
    <row r="5" spans="1:8" ht="21" x14ac:dyDescent="0.35">
      <c r="A5" s="60" t="s">
        <v>192</v>
      </c>
      <c r="B5" s="60"/>
      <c r="C5" s="60"/>
      <c r="D5" s="60"/>
      <c r="E5" s="60"/>
      <c r="F5" s="60"/>
      <c r="G5" s="60"/>
    </row>
    <row r="6" spans="1:8" ht="21.75" thickBot="1" x14ac:dyDescent="0.4">
      <c r="A6" s="61" t="s">
        <v>205</v>
      </c>
      <c r="B6" s="61"/>
      <c r="C6" s="61"/>
      <c r="D6" s="61"/>
      <c r="E6" s="61"/>
      <c r="F6" s="61"/>
      <c r="G6" s="61"/>
    </row>
    <row r="7" spans="1:8" ht="15" customHeight="1" x14ac:dyDescent="0.25">
      <c r="A7" s="62" t="s">
        <v>17</v>
      </c>
      <c r="B7" s="64" t="s">
        <v>0</v>
      </c>
      <c r="C7" s="64" t="s">
        <v>1</v>
      </c>
      <c r="D7" s="66" t="s">
        <v>13</v>
      </c>
      <c r="E7" s="66"/>
      <c r="F7" s="66" t="s">
        <v>18</v>
      </c>
      <c r="G7" s="67"/>
      <c r="H7" s="58" t="s">
        <v>25</v>
      </c>
    </row>
    <row r="8" spans="1:8" ht="15" customHeight="1" x14ac:dyDescent="0.25">
      <c r="A8" s="63"/>
      <c r="B8" s="65"/>
      <c r="C8" s="65"/>
      <c r="D8" s="12" t="s">
        <v>14</v>
      </c>
      <c r="E8" s="12" t="s">
        <v>15</v>
      </c>
      <c r="F8" s="12" t="s">
        <v>14</v>
      </c>
      <c r="G8" s="22" t="s">
        <v>15</v>
      </c>
      <c r="H8" s="59"/>
    </row>
    <row r="9" spans="1:8" x14ac:dyDescent="0.25">
      <c r="A9" s="29">
        <v>1</v>
      </c>
      <c r="B9" s="6" t="s">
        <v>96</v>
      </c>
      <c r="C9" s="4" t="s">
        <v>10</v>
      </c>
      <c r="D9" s="13">
        <v>2</v>
      </c>
      <c r="E9" s="13" t="e">
        <f t="shared" ref="E9:E12" si="0">+D9*$G$1</f>
        <v>#REF!</v>
      </c>
      <c r="F9" s="13">
        <f t="shared" ref="F9:F12" si="1">+D9*$E$2</f>
        <v>2.6</v>
      </c>
      <c r="G9" s="23" t="e">
        <f t="shared" ref="G9:G12" si="2">+F9*$G$1</f>
        <v>#REF!</v>
      </c>
      <c r="H9" s="21" t="s">
        <v>83</v>
      </c>
    </row>
    <row r="10" spans="1:8" x14ac:dyDescent="0.25">
      <c r="A10" s="29">
        <f>+A9+1</f>
        <v>2</v>
      </c>
      <c r="B10" s="20" t="s">
        <v>232</v>
      </c>
      <c r="C10" s="4" t="s">
        <v>10</v>
      </c>
      <c r="D10" s="13">
        <v>4.32</v>
      </c>
      <c r="E10" s="13" t="e">
        <f t="shared" si="0"/>
        <v>#REF!</v>
      </c>
      <c r="F10" s="13">
        <f t="shared" si="1"/>
        <v>5.6160000000000005</v>
      </c>
      <c r="G10" s="23" t="e">
        <f t="shared" si="2"/>
        <v>#REF!</v>
      </c>
      <c r="H10" s="21" t="s">
        <v>84</v>
      </c>
    </row>
    <row r="11" spans="1:8" x14ac:dyDescent="0.25">
      <c r="A11" s="29">
        <f t="shared" ref="A11:A74" si="3">+A10+1</f>
        <v>3</v>
      </c>
      <c r="B11" s="20" t="s">
        <v>233</v>
      </c>
      <c r="C11" s="4" t="s">
        <v>10</v>
      </c>
      <c r="D11" s="13">
        <v>6.2</v>
      </c>
      <c r="E11" s="13" t="e">
        <f t="shared" si="0"/>
        <v>#REF!</v>
      </c>
      <c r="F11" s="13">
        <f t="shared" si="1"/>
        <v>8.06</v>
      </c>
      <c r="G11" s="23" t="e">
        <f t="shared" si="2"/>
        <v>#REF!</v>
      </c>
      <c r="H11" s="21" t="s">
        <v>84</v>
      </c>
    </row>
    <row r="12" spans="1:8" x14ac:dyDescent="0.25">
      <c r="A12" s="29">
        <f t="shared" si="3"/>
        <v>4</v>
      </c>
      <c r="B12" s="6" t="s">
        <v>360</v>
      </c>
      <c r="C12" s="4" t="s">
        <v>149</v>
      </c>
      <c r="D12" s="13">
        <v>0.31</v>
      </c>
      <c r="E12" s="13" t="e">
        <f t="shared" si="0"/>
        <v>#REF!</v>
      </c>
      <c r="F12" s="13">
        <f t="shared" si="1"/>
        <v>0.40300000000000002</v>
      </c>
      <c r="G12" s="23" t="e">
        <f t="shared" si="2"/>
        <v>#REF!</v>
      </c>
      <c r="H12" s="21" t="s">
        <v>85</v>
      </c>
    </row>
    <row r="13" spans="1:8" x14ac:dyDescent="0.25">
      <c r="A13" s="29">
        <f t="shared" si="3"/>
        <v>5</v>
      </c>
      <c r="B13" s="6" t="s">
        <v>203</v>
      </c>
      <c r="C13" s="4" t="s">
        <v>149</v>
      </c>
      <c r="D13" s="13">
        <v>0.61499999999999999</v>
      </c>
      <c r="E13" s="13" t="e">
        <f t="shared" ref="E13:E19" si="4">+D13*$G$1</f>
        <v>#REF!</v>
      </c>
      <c r="F13" s="13">
        <f t="shared" ref="F13:F52" si="5">+D13*$E$2</f>
        <v>0.79949999999999999</v>
      </c>
      <c r="G13" s="23" t="e">
        <f t="shared" ref="G13:G19" si="6">+F13*$G$1</f>
        <v>#REF!</v>
      </c>
      <c r="H13" s="21" t="s">
        <v>85</v>
      </c>
    </row>
    <row r="14" spans="1:8" x14ac:dyDescent="0.25">
      <c r="A14" s="29">
        <f t="shared" si="3"/>
        <v>6</v>
      </c>
      <c r="B14" s="6" t="s">
        <v>185</v>
      </c>
      <c r="C14" s="4" t="s">
        <v>149</v>
      </c>
      <c r="D14" s="13">
        <v>2</v>
      </c>
      <c r="E14" s="13" t="e">
        <f t="shared" si="4"/>
        <v>#REF!</v>
      </c>
      <c r="F14" s="13">
        <f t="shared" si="5"/>
        <v>2.6</v>
      </c>
      <c r="G14" s="23" t="e">
        <f t="shared" si="6"/>
        <v>#REF!</v>
      </c>
      <c r="H14" s="21"/>
    </row>
    <row r="15" spans="1:8" x14ac:dyDescent="0.25">
      <c r="A15" s="29">
        <f t="shared" si="3"/>
        <v>7</v>
      </c>
      <c r="B15" s="6" t="s">
        <v>204</v>
      </c>
      <c r="C15" s="4" t="s">
        <v>149</v>
      </c>
      <c r="D15" s="13">
        <v>0.61499999999999999</v>
      </c>
      <c r="E15" s="17" t="e">
        <f t="shared" si="4"/>
        <v>#REF!</v>
      </c>
      <c r="F15" s="17">
        <f t="shared" si="5"/>
        <v>0.79949999999999999</v>
      </c>
      <c r="G15" s="24" t="e">
        <f t="shared" si="6"/>
        <v>#REF!</v>
      </c>
      <c r="H15" s="21"/>
    </row>
    <row r="16" spans="1:8" x14ac:dyDescent="0.25">
      <c r="A16" s="29">
        <f t="shared" si="3"/>
        <v>8</v>
      </c>
      <c r="B16" s="6" t="s">
        <v>80</v>
      </c>
      <c r="C16" s="4" t="s">
        <v>149</v>
      </c>
      <c r="D16" s="13">
        <v>1.1499999999999999</v>
      </c>
      <c r="E16" s="17" t="e">
        <f t="shared" si="4"/>
        <v>#REF!</v>
      </c>
      <c r="F16" s="17">
        <f t="shared" si="5"/>
        <v>1.4949999999999999</v>
      </c>
      <c r="G16" s="24" t="e">
        <f t="shared" si="6"/>
        <v>#REF!</v>
      </c>
      <c r="H16" s="21"/>
    </row>
    <row r="17" spans="1:8" x14ac:dyDescent="0.25">
      <c r="A17" s="29">
        <f t="shared" si="3"/>
        <v>9</v>
      </c>
      <c r="B17" s="6" t="s">
        <v>199</v>
      </c>
      <c r="C17" s="4" t="s">
        <v>149</v>
      </c>
      <c r="D17" s="13">
        <v>0.8</v>
      </c>
      <c r="E17" s="13" t="e">
        <f t="shared" si="4"/>
        <v>#REF!</v>
      </c>
      <c r="F17" s="13">
        <f t="shared" si="5"/>
        <v>1.04</v>
      </c>
      <c r="G17" s="23" t="e">
        <f t="shared" si="6"/>
        <v>#REF!</v>
      </c>
      <c r="H17" s="21" t="s">
        <v>85</v>
      </c>
    </row>
    <row r="18" spans="1:8" x14ac:dyDescent="0.25">
      <c r="A18" s="29">
        <f t="shared" si="3"/>
        <v>10</v>
      </c>
      <c r="B18" s="20" t="s">
        <v>230</v>
      </c>
      <c r="C18" s="4" t="s">
        <v>149</v>
      </c>
      <c r="D18" s="13">
        <v>0.83</v>
      </c>
      <c r="E18" s="13" t="e">
        <f t="shared" si="4"/>
        <v>#REF!</v>
      </c>
      <c r="F18" s="13">
        <f t="shared" si="5"/>
        <v>1.079</v>
      </c>
      <c r="G18" s="23" t="e">
        <f t="shared" si="6"/>
        <v>#REF!</v>
      </c>
      <c r="H18" s="21" t="s">
        <v>86</v>
      </c>
    </row>
    <row r="19" spans="1:8" x14ac:dyDescent="0.25">
      <c r="A19" s="29">
        <f t="shared" si="3"/>
        <v>11</v>
      </c>
      <c r="B19" s="20" t="s">
        <v>231</v>
      </c>
      <c r="C19" s="4" t="s">
        <v>149</v>
      </c>
      <c r="D19" s="13">
        <v>0.66</v>
      </c>
      <c r="E19" s="17" t="e">
        <f t="shared" si="4"/>
        <v>#REF!</v>
      </c>
      <c r="F19" s="13">
        <f t="shared" si="5"/>
        <v>0.8580000000000001</v>
      </c>
      <c r="G19" s="24" t="e">
        <f t="shared" si="6"/>
        <v>#REF!</v>
      </c>
      <c r="H19" s="21" t="s">
        <v>86</v>
      </c>
    </row>
    <row r="20" spans="1:8" x14ac:dyDescent="0.25">
      <c r="A20" s="29">
        <f t="shared" si="3"/>
        <v>12</v>
      </c>
      <c r="B20" s="6" t="s">
        <v>201</v>
      </c>
      <c r="C20" s="4" t="s">
        <v>10</v>
      </c>
      <c r="D20" s="13">
        <v>5.3849999999999998</v>
      </c>
      <c r="E20" s="13" t="e">
        <f t="shared" ref="E20:E52" si="7">+D20*$G$1</f>
        <v>#REF!</v>
      </c>
      <c r="F20" s="13">
        <f t="shared" si="5"/>
        <v>7.0004999999999997</v>
      </c>
      <c r="G20" s="23" t="e">
        <f t="shared" ref="G20:G52" si="8">+F20*$G$1</f>
        <v>#REF!</v>
      </c>
      <c r="H20" s="21" t="s">
        <v>88</v>
      </c>
    </row>
    <row r="21" spans="1:8" x14ac:dyDescent="0.25">
      <c r="A21" s="29">
        <f t="shared" si="3"/>
        <v>13</v>
      </c>
      <c r="B21" s="6" t="s">
        <v>202</v>
      </c>
      <c r="C21" s="4" t="s">
        <v>10</v>
      </c>
      <c r="D21" s="13">
        <v>6.9249999999999998</v>
      </c>
      <c r="E21" s="13" t="e">
        <f t="shared" si="7"/>
        <v>#REF!</v>
      </c>
      <c r="F21" s="13">
        <f t="shared" si="5"/>
        <v>9.0024999999999995</v>
      </c>
      <c r="G21" s="23" t="e">
        <f t="shared" si="8"/>
        <v>#REF!</v>
      </c>
      <c r="H21" s="21" t="s">
        <v>88</v>
      </c>
    </row>
    <row r="22" spans="1:8" x14ac:dyDescent="0.25">
      <c r="A22" s="29">
        <f t="shared" si="3"/>
        <v>14</v>
      </c>
      <c r="B22" s="6" t="s">
        <v>120</v>
      </c>
      <c r="C22" s="4" t="s">
        <v>10</v>
      </c>
      <c r="D22" s="13">
        <v>6.15</v>
      </c>
      <c r="E22" s="13" t="e">
        <f t="shared" si="7"/>
        <v>#REF!</v>
      </c>
      <c r="F22" s="13">
        <f t="shared" si="5"/>
        <v>7.995000000000001</v>
      </c>
      <c r="G22" s="23" t="e">
        <f t="shared" si="8"/>
        <v>#REF!</v>
      </c>
      <c r="H22" s="21"/>
    </row>
    <row r="23" spans="1:8" x14ac:dyDescent="0.25">
      <c r="A23" s="29">
        <f t="shared" si="3"/>
        <v>15</v>
      </c>
      <c r="B23" s="6" t="s">
        <v>121</v>
      </c>
      <c r="C23" s="4" t="s">
        <v>10</v>
      </c>
      <c r="D23" s="13">
        <v>6.15</v>
      </c>
      <c r="E23" s="13" t="e">
        <f t="shared" si="7"/>
        <v>#REF!</v>
      </c>
      <c r="F23" s="13">
        <f t="shared" si="5"/>
        <v>7.995000000000001</v>
      </c>
      <c r="G23" s="23" t="e">
        <f t="shared" si="8"/>
        <v>#REF!</v>
      </c>
      <c r="H23" s="21" t="s">
        <v>83</v>
      </c>
    </row>
    <row r="24" spans="1:8" x14ac:dyDescent="0.25">
      <c r="A24" s="29">
        <f t="shared" si="3"/>
        <v>16</v>
      </c>
      <c r="B24" s="20" t="s">
        <v>234</v>
      </c>
      <c r="C24" s="4" t="s">
        <v>149</v>
      </c>
      <c r="D24" s="4">
        <v>0.84</v>
      </c>
      <c r="E24" s="13" t="e">
        <f t="shared" si="7"/>
        <v>#REF!</v>
      </c>
      <c r="F24" s="13">
        <f t="shared" si="5"/>
        <v>1.0920000000000001</v>
      </c>
      <c r="G24" s="23" t="e">
        <f t="shared" si="8"/>
        <v>#REF!</v>
      </c>
      <c r="H24" s="21" t="s">
        <v>83</v>
      </c>
    </row>
    <row r="25" spans="1:8" x14ac:dyDescent="0.25">
      <c r="A25" s="29">
        <f t="shared" si="3"/>
        <v>17</v>
      </c>
      <c r="B25" s="20" t="s">
        <v>235</v>
      </c>
      <c r="C25" s="4" t="s">
        <v>149</v>
      </c>
      <c r="D25" s="4">
        <v>0.59</v>
      </c>
      <c r="E25" s="13" t="e">
        <f t="shared" si="7"/>
        <v>#REF!</v>
      </c>
      <c r="F25" s="13">
        <f t="shared" si="5"/>
        <v>0.76700000000000002</v>
      </c>
      <c r="G25" s="23" t="e">
        <f t="shared" si="8"/>
        <v>#REF!</v>
      </c>
      <c r="H25" s="21" t="s">
        <v>85</v>
      </c>
    </row>
    <row r="26" spans="1:8" x14ac:dyDescent="0.25">
      <c r="A26" s="29">
        <f t="shared" si="3"/>
        <v>18</v>
      </c>
      <c r="B26" s="20" t="s">
        <v>236</v>
      </c>
      <c r="C26" s="4" t="s">
        <v>149</v>
      </c>
      <c r="D26" s="4">
        <v>0.72</v>
      </c>
      <c r="E26" s="13" t="e">
        <f t="shared" si="7"/>
        <v>#REF!</v>
      </c>
      <c r="F26" s="13">
        <f t="shared" si="5"/>
        <v>0.93599999999999994</v>
      </c>
      <c r="G26" s="23" t="e">
        <f t="shared" si="8"/>
        <v>#REF!</v>
      </c>
      <c r="H26" s="21" t="s">
        <v>85</v>
      </c>
    </row>
    <row r="27" spans="1:8" x14ac:dyDescent="0.25">
      <c r="A27" s="29">
        <f t="shared" si="3"/>
        <v>19</v>
      </c>
      <c r="B27" s="20" t="s">
        <v>237</v>
      </c>
      <c r="C27" s="4" t="s">
        <v>149</v>
      </c>
      <c r="D27" s="4">
        <v>0.84</v>
      </c>
      <c r="E27" s="13" t="e">
        <f t="shared" si="7"/>
        <v>#REF!</v>
      </c>
      <c r="F27" s="13">
        <f t="shared" si="5"/>
        <v>1.0920000000000001</v>
      </c>
      <c r="G27" s="23" t="e">
        <f t="shared" si="8"/>
        <v>#REF!</v>
      </c>
      <c r="H27" s="21"/>
    </row>
    <row r="28" spans="1:8" x14ac:dyDescent="0.25">
      <c r="A28" s="29">
        <f t="shared" si="3"/>
        <v>20</v>
      </c>
      <c r="B28" s="20" t="s">
        <v>238</v>
      </c>
      <c r="C28" s="4" t="s">
        <v>149</v>
      </c>
      <c r="D28" s="13"/>
      <c r="E28" s="13" t="e">
        <f t="shared" si="7"/>
        <v>#REF!</v>
      </c>
      <c r="F28" s="13">
        <f t="shared" si="5"/>
        <v>0</v>
      </c>
      <c r="G28" s="23" t="e">
        <f t="shared" si="8"/>
        <v>#REF!</v>
      </c>
      <c r="H28" s="21"/>
    </row>
    <row r="29" spans="1:8" x14ac:dyDescent="0.25">
      <c r="A29" s="29">
        <f t="shared" si="3"/>
        <v>21</v>
      </c>
      <c r="B29" s="20" t="s">
        <v>363</v>
      </c>
      <c r="C29" s="4" t="s">
        <v>149</v>
      </c>
      <c r="D29" s="4">
        <v>0.45</v>
      </c>
      <c r="E29" s="13" t="e">
        <f t="shared" si="7"/>
        <v>#REF!</v>
      </c>
      <c r="F29" s="13">
        <f t="shared" si="5"/>
        <v>0.58500000000000008</v>
      </c>
      <c r="G29" s="23" t="e">
        <f t="shared" si="8"/>
        <v>#REF!</v>
      </c>
      <c r="H29" s="21"/>
    </row>
    <row r="30" spans="1:8" x14ac:dyDescent="0.25">
      <c r="A30" s="29">
        <f t="shared" si="3"/>
        <v>22</v>
      </c>
      <c r="B30" s="20" t="s">
        <v>361</v>
      </c>
      <c r="C30" s="4" t="s">
        <v>149</v>
      </c>
      <c r="D30" s="4">
        <v>0.55000000000000004</v>
      </c>
      <c r="E30" s="13" t="e">
        <f t="shared" si="7"/>
        <v>#REF!</v>
      </c>
      <c r="F30" s="13">
        <f t="shared" si="5"/>
        <v>0.71500000000000008</v>
      </c>
      <c r="G30" s="23" t="e">
        <f t="shared" si="8"/>
        <v>#REF!</v>
      </c>
      <c r="H30" s="21"/>
    </row>
    <row r="31" spans="1:8" x14ac:dyDescent="0.25">
      <c r="A31" s="29">
        <f t="shared" si="3"/>
        <v>23</v>
      </c>
      <c r="B31" s="20" t="s">
        <v>362</v>
      </c>
      <c r="C31" s="4" t="s">
        <v>149</v>
      </c>
      <c r="D31" s="4">
        <v>0.49</v>
      </c>
      <c r="E31" s="13" t="e">
        <f t="shared" si="7"/>
        <v>#REF!</v>
      </c>
      <c r="F31" s="13">
        <f t="shared" si="5"/>
        <v>0.63700000000000001</v>
      </c>
      <c r="G31" s="23" t="e">
        <f t="shared" si="8"/>
        <v>#REF!</v>
      </c>
      <c r="H31" s="21" t="s">
        <v>85</v>
      </c>
    </row>
    <row r="32" spans="1:8" x14ac:dyDescent="0.25">
      <c r="A32" s="29">
        <f t="shared" si="3"/>
        <v>24</v>
      </c>
      <c r="B32" s="20" t="s">
        <v>239</v>
      </c>
      <c r="C32" s="4" t="s">
        <v>4</v>
      </c>
      <c r="D32" s="4">
        <v>0.49</v>
      </c>
      <c r="E32" s="13" t="e">
        <f t="shared" si="7"/>
        <v>#REF!</v>
      </c>
      <c r="F32" s="13">
        <f t="shared" si="5"/>
        <v>0.63700000000000001</v>
      </c>
      <c r="G32" s="23" t="e">
        <f t="shared" si="8"/>
        <v>#REF!</v>
      </c>
      <c r="H32" s="21" t="s">
        <v>85</v>
      </c>
    </row>
    <row r="33" spans="1:9" x14ac:dyDescent="0.25">
      <c r="A33" s="29">
        <f t="shared" si="3"/>
        <v>25</v>
      </c>
      <c r="B33" s="20" t="s">
        <v>242</v>
      </c>
      <c r="C33" s="4" t="s">
        <v>149</v>
      </c>
      <c r="D33" s="13">
        <v>0.32</v>
      </c>
      <c r="E33" s="13" t="e">
        <f t="shared" si="7"/>
        <v>#REF!</v>
      </c>
      <c r="F33" s="13">
        <f t="shared" si="5"/>
        <v>0.41600000000000004</v>
      </c>
      <c r="G33" s="23" t="e">
        <f t="shared" si="8"/>
        <v>#REF!</v>
      </c>
      <c r="H33" s="21" t="s">
        <v>95</v>
      </c>
    </row>
    <row r="34" spans="1:9" x14ac:dyDescent="0.25">
      <c r="A34" s="29">
        <f t="shared" si="3"/>
        <v>26</v>
      </c>
      <c r="B34" s="20" t="s">
        <v>240</v>
      </c>
      <c r="C34" s="4" t="s">
        <v>4</v>
      </c>
      <c r="D34" s="4">
        <v>0.2</v>
      </c>
      <c r="E34" s="13" t="e">
        <f t="shared" si="7"/>
        <v>#REF!</v>
      </c>
      <c r="F34" s="13">
        <f t="shared" si="5"/>
        <v>0.26</v>
      </c>
      <c r="G34" s="23" t="e">
        <f t="shared" si="8"/>
        <v>#REF!</v>
      </c>
      <c r="H34" s="21" t="s">
        <v>89</v>
      </c>
    </row>
    <row r="35" spans="1:9" x14ac:dyDescent="0.25">
      <c r="A35" s="29">
        <f t="shared" si="3"/>
        <v>27</v>
      </c>
      <c r="B35" s="20" t="s">
        <v>241</v>
      </c>
      <c r="C35" s="4" t="s">
        <v>149</v>
      </c>
      <c r="D35" s="4">
        <v>0.53</v>
      </c>
      <c r="E35" s="13" t="e">
        <f t="shared" si="7"/>
        <v>#REF!</v>
      </c>
      <c r="F35" s="13">
        <f t="shared" si="5"/>
        <v>0.68900000000000006</v>
      </c>
      <c r="G35" s="23" t="e">
        <f t="shared" si="8"/>
        <v>#REF!</v>
      </c>
      <c r="H35" s="21" t="s">
        <v>87</v>
      </c>
    </row>
    <row r="36" spans="1:9" x14ac:dyDescent="0.25">
      <c r="A36" s="29">
        <f t="shared" si="3"/>
        <v>28</v>
      </c>
      <c r="B36" s="20" t="s">
        <v>243</v>
      </c>
      <c r="C36" s="4" t="s">
        <v>149</v>
      </c>
      <c r="D36" s="4">
        <v>1.01</v>
      </c>
      <c r="E36" s="13" t="e">
        <f t="shared" si="7"/>
        <v>#REF!</v>
      </c>
      <c r="F36" s="13">
        <f t="shared" si="5"/>
        <v>1.3130000000000002</v>
      </c>
      <c r="G36" s="23" t="e">
        <f t="shared" si="8"/>
        <v>#REF!</v>
      </c>
      <c r="H36" s="21" t="s">
        <v>90</v>
      </c>
    </row>
    <row r="37" spans="1:9" x14ac:dyDescent="0.25">
      <c r="A37" s="29">
        <f t="shared" si="3"/>
        <v>29</v>
      </c>
      <c r="B37" s="20" t="s">
        <v>244</v>
      </c>
      <c r="C37" s="4" t="s">
        <v>149</v>
      </c>
      <c r="D37" s="4">
        <v>1.43</v>
      </c>
      <c r="E37" s="13" t="e">
        <f t="shared" si="7"/>
        <v>#REF!</v>
      </c>
      <c r="F37" s="13">
        <f t="shared" si="5"/>
        <v>1.859</v>
      </c>
      <c r="G37" s="23" t="e">
        <f t="shared" si="8"/>
        <v>#REF!</v>
      </c>
      <c r="H37" s="21" t="s">
        <v>92</v>
      </c>
    </row>
    <row r="38" spans="1:9" x14ac:dyDescent="0.25">
      <c r="A38" s="29">
        <f t="shared" si="3"/>
        <v>30</v>
      </c>
      <c r="B38" s="20" t="s">
        <v>364</v>
      </c>
      <c r="C38" s="4" t="s">
        <v>4</v>
      </c>
      <c r="D38" s="4">
        <v>0.67</v>
      </c>
      <c r="E38" s="13" t="e">
        <f t="shared" si="7"/>
        <v>#REF!</v>
      </c>
      <c r="F38" s="13">
        <f t="shared" si="5"/>
        <v>0.87100000000000011</v>
      </c>
      <c r="G38" s="23" t="e">
        <f t="shared" si="8"/>
        <v>#REF!</v>
      </c>
      <c r="H38" s="21" t="s">
        <v>92</v>
      </c>
    </row>
    <row r="39" spans="1:9" x14ac:dyDescent="0.25">
      <c r="A39" s="29">
        <f t="shared" si="3"/>
        <v>31</v>
      </c>
      <c r="B39" s="20" t="s">
        <v>245</v>
      </c>
      <c r="C39" s="4" t="s">
        <v>4</v>
      </c>
      <c r="D39" s="4">
        <v>0.21</v>
      </c>
      <c r="E39" s="13" t="e">
        <f t="shared" si="7"/>
        <v>#REF!</v>
      </c>
      <c r="F39" s="13">
        <f t="shared" si="5"/>
        <v>0.27300000000000002</v>
      </c>
      <c r="G39" s="23" t="e">
        <f t="shared" si="8"/>
        <v>#REF!</v>
      </c>
      <c r="H39" s="21" t="s">
        <v>93</v>
      </c>
    </row>
    <row r="40" spans="1:9" x14ac:dyDescent="0.25">
      <c r="A40" s="29">
        <f t="shared" si="3"/>
        <v>32</v>
      </c>
      <c r="B40" s="20" t="s">
        <v>246</v>
      </c>
      <c r="C40" s="4" t="s">
        <v>4</v>
      </c>
      <c r="D40" s="4">
        <v>0.73</v>
      </c>
      <c r="E40" s="13" t="e">
        <f t="shared" si="7"/>
        <v>#REF!</v>
      </c>
      <c r="F40" s="13">
        <f t="shared" si="5"/>
        <v>0.94899999999999995</v>
      </c>
      <c r="G40" s="23" t="e">
        <f t="shared" si="8"/>
        <v>#REF!</v>
      </c>
      <c r="H40" s="21" t="s">
        <v>84</v>
      </c>
    </row>
    <row r="41" spans="1:9" x14ac:dyDescent="0.25">
      <c r="A41" s="29">
        <f t="shared" si="3"/>
        <v>33</v>
      </c>
      <c r="B41" s="20" t="s">
        <v>247</v>
      </c>
      <c r="C41" s="4" t="s">
        <v>4</v>
      </c>
      <c r="D41" s="4">
        <v>1.39</v>
      </c>
      <c r="E41" s="13" t="e">
        <f t="shared" si="7"/>
        <v>#REF!</v>
      </c>
      <c r="F41" s="13">
        <f t="shared" si="5"/>
        <v>1.8069999999999999</v>
      </c>
      <c r="G41" s="23" t="e">
        <f t="shared" si="8"/>
        <v>#REF!</v>
      </c>
      <c r="H41" s="21" t="s">
        <v>83</v>
      </c>
    </row>
    <row r="42" spans="1:9" x14ac:dyDescent="0.25">
      <c r="A42" s="29">
        <f t="shared" si="3"/>
        <v>34</v>
      </c>
      <c r="B42" s="20" t="s">
        <v>248</v>
      </c>
      <c r="C42" s="4" t="s">
        <v>4</v>
      </c>
      <c r="D42" s="4">
        <v>0.56000000000000005</v>
      </c>
      <c r="E42" s="13" t="e">
        <f t="shared" si="7"/>
        <v>#REF!</v>
      </c>
      <c r="F42" s="13">
        <f t="shared" si="5"/>
        <v>0.72800000000000009</v>
      </c>
      <c r="G42" s="23" t="e">
        <f t="shared" si="8"/>
        <v>#REF!</v>
      </c>
      <c r="H42" s="21" t="s">
        <v>83</v>
      </c>
    </row>
    <row r="43" spans="1:9" x14ac:dyDescent="0.25">
      <c r="A43" s="29">
        <f t="shared" si="3"/>
        <v>35</v>
      </c>
      <c r="B43" s="20" t="s">
        <v>249</v>
      </c>
      <c r="C43" s="4" t="s">
        <v>4</v>
      </c>
      <c r="D43" s="4">
        <v>1.92</v>
      </c>
      <c r="E43" s="13" t="e">
        <f t="shared" si="7"/>
        <v>#REF!</v>
      </c>
      <c r="F43" s="13">
        <f t="shared" si="5"/>
        <v>2.496</v>
      </c>
      <c r="G43" s="23" t="e">
        <f t="shared" si="8"/>
        <v>#REF!</v>
      </c>
      <c r="H43" s="21" t="s">
        <v>83</v>
      </c>
      <c r="I43" s="1"/>
    </row>
    <row r="44" spans="1:9" x14ac:dyDescent="0.25">
      <c r="A44" s="29">
        <f t="shared" si="3"/>
        <v>36</v>
      </c>
      <c r="B44" s="20" t="s">
        <v>250</v>
      </c>
      <c r="C44" s="4" t="s">
        <v>4</v>
      </c>
      <c r="D44" s="4">
        <v>1.92</v>
      </c>
      <c r="E44" s="13" t="e">
        <f t="shared" si="7"/>
        <v>#REF!</v>
      </c>
      <c r="F44" s="13">
        <f t="shared" si="5"/>
        <v>2.496</v>
      </c>
      <c r="G44" s="23" t="e">
        <f t="shared" si="8"/>
        <v>#REF!</v>
      </c>
      <c r="H44" s="21" t="s">
        <v>83</v>
      </c>
    </row>
    <row r="45" spans="1:9" x14ac:dyDescent="0.25">
      <c r="A45" s="29">
        <f t="shared" si="3"/>
        <v>37</v>
      </c>
      <c r="B45" s="20" t="s">
        <v>251</v>
      </c>
      <c r="C45" s="4" t="s">
        <v>4</v>
      </c>
      <c r="D45" s="4">
        <v>1.04</v>
      </c>
      <c r="E45" s="13" t="e">
        <f t="shared" si="7"/>
        <v>#REF!</v>
      </c>
      <c r="F45" s="13">
        <f t="shared" si="5"/>
        <v>1.3520000000000001</v>
      </c>
      <c r="G45" s="23" t="e">
        <f t="shared" si="8"/>
        <v>#REF!</v>
      </c>
      <c r="H45" s="21" t="s">
        <v>83</v>
      </c>
    </row>
    <row r="46" spans="1:9" x14ac:dyDescent="0.25">
      <c r="A46" s="29">
        <f t="shared" si="3"/>
        <v>38</v>
      </c>
      <c r="B46" s="20" t="s">
        <v>252</v>
      </c>
      <c r="C46" s="4" t="s">
        <v>10</v>
      </c>
      <c r="D46" s="4">
        <v>4.62</v>
      </c>
      <c r="E46" s="13" t="e">
        <f t="shared" si="7"/>
        <v>#REF!</v>
      </c>
      <c r="F46" s="13">
        <f t="shared" si="5"/>
        <v>6.0060000000000002</v>
      </c>
      <c r="G46" s="23" t="e">
        <f t="shared" si="8"/>
        <v>#REF!</v>
      </c>
      <c r="H46" s="21" t="s">
        <v>83</v>
      </c>
    </row>
    <row r="47" spans="1:9" x14ac:dyDescent="0.25">
      <c r="A47" s="29">
        <f t="shared" si="3"/>
        <v>39</v>
      </c>
      <c r="B47" s="20" t="s">
        <v>253</v>
      </c>
      <c r="C47" s="4" t="s">
        <v>10</v>
      </c>
      <c r="D47" s="4">
        <v>1.92</v>
      </c>
      <c r="E47" s="13" t="e">
        <f t="shared" si="7"/>
        <v>#REF!</v>
      </c>
      <c r="F47" s="13">
        <f t="shared" si="5"/>
        <v>2.496</v>
      </c>
      <c r="G47" s="23" t="e">
        <f t="shared" si="8"/>
        <v>#REF!</v>
      </c>
      <c r="H47" s="21" t="s">
        <v>83</v>
      </c>
    </row>
    <row r="48" spans="1:9" x14ac:dyDescent="0.25">
      <c r="A48" s="29">
        <f t="shared" si="3"/>
        <v>40</v>
      </c>
      <c r="B48" s="20" t="s">
        <v>254</v>
      </c>
      <c r="C48" s="4" t="s">
        <v>10</v>
      </c>
      <c r="D48" s="4">
        <v>1.17</v>
      </c>
      <c r="E48" s="13" t="e">
        <f t="shared" si="7"/>
        <v>#REF!</v>
      </c>
      <c r="F48" s="13">
        <f t="shared" si="5"/>
        <v>1.5209999999999999</v>
      </c>
      <c r="G48" s="23" t="e">
        <f t="shared" si="8"/>
        <v>#REF!</v>
      </c>
      <c r="H48" s="21" t="s">
        <v>83</v>
      </c>
    </row>
    <row r="49" spans="1:8" x14ac:dyDescent="0.25">
      <c r="A49" s="29">
        <f t="shared" si="3"/>
        <v>41</v>
      </c>
      <c r="B49" s="20" t="s">
        <v>255</v>
      </c>
      <c r="C49" s="4" t="s">
        <v>10</v>
      </c>
      <c r="D49" s="4">
        <v>2.23</v>
      </c>
      <c r="E49" s="13" t="e">
        <f t="shared" si="7"/>
        <v>#REF!</v>
      </c>
      <c r="F49" s="13">
        <f t="shared" si="5"/>
        <v>2.899</v>
      </c>
      <c r="G49" s="23" t="e">
        <f t="shared" si="8"/>
        <v>#REF!</v>
      </c>
      <c r="H49" s="21" t="s">
        <v>83</v>
      </c>
    </row>
    <row r="50" spans="1:8" x14ac:dyDescent="0.25">
      <c r="A50" s="29">
        <f t="shared" si="3"/>
        <v>42</v>
      </c>
      <c r="B50" s="20" t="s">
        <v>256</v>
      </c>
      <c r="C50" s="4" t="s">
        <v>10</v>
      </c>
      <c r="D50" s="4">
        <v>3.87</v>
      </c>
      <c r="E50" s="13" t="e">
        <f t="shared" si="7"/>
        <v>#REF!</v>
      </c>
      <c r="F50" s="13">
        <f t="shared" si="5"/>
        <v>5.0310000000000006</v>
      </c>
      <c r="G50" s="23" t="e">
        <f t="shared" si="8"/>
        <v>#REF!</v>
      </c>
      <c r="H50" s="21"/>
    </row>
    <row r="51" spans="1:8" x14ac:dyDescent="0.25">
      <c r="A51" s="29">
        <f t="shared" si="3"/>
        <v>43</v>
      </c>
      <c r="B51" s="20" t="s">
        <v>257</v>
      </c>
      <c r="C51" s="4" t="s">
        <v>10</v>
      </c>
      <c r="D51" s="4">
        <v>2.14</v>
      </c>
      <c r="E51" s="13" t="e">
        <f t="shared" si="7"/>
        <v>#REF!</v>
      </c>
      <c r="F51" s="13">
        <f t="shared" si="5"/>
        <v>2.7820000000000005</v>
      </c>
      <c r="G51" s="23" t="e">
        <f t="shared" si="8"/>
        <v>#REF!</v>
      </c>
      <c r="H51" s="21" t="s">
        <v>87</v>
      </c>
    </row>
    <row r="52" spans="1:8" x14ac:dyDescent="0.25">
      <c r="A52" s="29">
        <f t="shared" si="3"/>
        <v>44</v>
      </c>
      <c r="B52" s="20" t="s">
        <v>258</v>
      </c>
      <c r="C52" s="4" t="s">
        <v>149</v>
      </c>
      <c r="D52" s="4">
        <v>1.02</v>
      </c>
      <c r="E52" s="13" t="e">
        <f t="shared" si="7"/>
        <v>#REF!</v>
      </c>
      <c r="F52" s="13">
        <f t="shared" si="5"/>
        <v>1.3260000000000001</v>
      </c>
      <c r="G52" s="23" t="e">
        <f t="shared" si="8"/>
        <v>#REF!</v>
      </c>
      <c r="H52" s="21" t="s">
        <v>87</v>
      </c>
    </row>
    <row r="53" spans="1:8" x14ac:dyDescent="0.25">
      <c r="A53" s="29">
        <f t="shared" si="3"/>
        <v>45</v>
      </c>
      <c r="B53" s="20" t="s">
        <v>259</v>
      </c>
      <c r="C53" s="4" t="s">
        <v>149</v>
      </c>
      <c r="D53" s="4">
        <v>0</v>
      </c>
      <c r="E53" s="13" t="e">
        <f t="shared" ref="E53" si="9">+D53*$G$1</f>
        <v>#REF!</v>
      </c>
      <c r="F53" s="13">
        <f t="shared" ref="F53" si="10">+D53*$E$2</f>
        <v>0</v>
      </c>
      <c r="G53" s="23" t="e">
        <f t="shared" ref="G53" si="11">+F53*$G$1</f>
        <v>#REF!</v>
      </c>
      <c r="H53" s="21" t="s">
        <v>87</v>
      </c>
    </row>
    <row r="54" spans="1:8" x14ac:dyDescent="0.25">
      <c r="A54" s="29">
        <f t="shared" si="3"/>
        <v>46</v>
      </c>
      <c r="B54" s="20" t="s">
        <v>260</v>
      </c>
      <c r="C54" s="4" t="s">
        <v>149</v>
      </c>
      <c r="D54" s="4">
        <v>0</v>
      </c>
      <c r="E54" s="13" t="e">
        <f t="shared" ref="E54" si="12">+D54*$G$1</f>
        <v>#REF!</v>
      </c>
      <c r="F54" s="13">
        <f t="shared" ref="F54" si="13">+D54*$E$2</f>
        <v>0</v>
      </c>
      <c r="G54" s="23" t="e">
        <f t="shared" ref="G54" si="14">+F54*$G$1</f>
        <v>#REF!</v>
      </c>
      <c r="H54" s="21" t="s">
        <v>87</v>
      </c>
    </row>
    <row r="55" spans="1:8" x14ac:dyDescent="0.25">
      <c r="A55" s="29">
        <f t="shared" si="3"/>
        <v>47</v>
      </c>
      <c r="B55" s="20" t="s">
        <v>261</v>
      </c>
      <c r="C55" s="4" t="s">
        <v>149</v>
      </c>
      <c r="D55" s="4">
        <v>1.24</v>
      </c>
      <c r="E55" s="13" t="e">
        <f t="shared" ref="E55" si="15">+D55*$G$1</f>
        <v>#REF!</v>
      </c>
      <c r="F55" s="13">
        <f t="shared" ref="F55" si="16">+D55*$E$2</f>
        <v>1.6120000000000001</v>
      </c>
      <c r="G55" s="23" t="e">
        <f t="shared" ref="G55" si="17">+F55*$G$1</f>
        <v>#REF!</v>
      </c>
      <c r="H55" s="21" t="s">
        <v>87</v>
      </c>
    </row>
    <row r="56" spans="1:8" x14ac:dyDescent="0.25">
      <c r="A56" s="29">
        <f t="shared" si="3"/>
        <v>48</v>
      </c>
      <c r="B56" s="20" t="s">
        <v>262</v>
      </c>
      <c r="C56" s="4" t="s">
        <v>149</v>
      </c>
      <c r="D56" s="4">
        <v>1.24</v>
      </c>
      <c r="E56" s="13" t="e">
        <f t="shared" ref="E56" si="18">+D56*$G$1</f>
        <v>#REF!</v>
      </c>
      <c r="F56" s="13">
        <f t="shared" ref="F56" si="19">+D56*$E$2</f>
        <v>1.6120000000000001</v>
      </c>
      <c r="G56" s="23" t="e">
        <f t="shared" ref="G56" si="20">+F56*$G$1</f>
        <v>#REF!</v>
      </c>
      <c r="H56" s="21" t="s">
        <v>85</v>
      </c>
    </row>
    <row r="57" spans="1:8" x14ac:dyDescent="0.25">
      <c r="A57" s="29">
        <f t="shared" si="3"/>
        <v>49</v>
      </c>
      <c r="B57" s="20" t="s">
        <v>263</v>
      </c>
      <c r="C57" s="4" t="s">
        <v>149</v>
      </c>
      <c r="D57" s="4">
        <v>0</v>
      </c>
      <c r="E57" s="13" t="e">
        <f t="shared" ref="E57" si="21">+D57*$G$1</f>
        <v>#REF!</v>
      </c>
      <c r="F57" s="13">
        <f t="shared" ref="F57" si="22">+D57*$E$2</f>
        <v>0</v>
      </c>
      <c r="G57" s="23" t="e">
        <f t="shared" ref="G57" si="23">+F57*$G$1</f>
        <v>#REF!</v>
      </c>
      <c r="H57" s="21" t="s">
        <v>83</v>
      </c>
    </row>
    <row r="58" spans="1:8" x14ac:dyDescent="0.25">
      <c r="A58" s="29">
        <f t="shared" si="3"/>
        <v>50</v>
      </c>
      <c r="B58" s="20" t="s">
        <v>264</v>
      </c>
      <c r="C58" s="4" t="s">
        <v>149</v>
      </c>
      <c r="D58" s="4">
        <v>0.55000000000000004</v>
      </c>
      <c r="E58" s="13" t="e">
        <f t="shared" ref="E58" si="24">+D58*$G$1</f>
        <v>#REF!</v>
      </c>
      <c r="F58" s="13">
        <f t="shared" ref="F58" si="25">+D58*$E$2</f>
        <v>0.71500000000000008</v>
      </c>
      <c r="G58" s="23" t="e">
        <f t="shared" ref="G58" si="26">+F58*$G$1</f>
        <v>#REF!</v>
      </c>
      <c r="H58" s="21"/>
    </row>
    <row r="59" spans="1:8" x14ac:dyDescent="0.25">
      <c r="A59" s="29">
        <f t="shared" si="3"/>
        <v>51</v>
      </c>
      <c r="B59" s="20" t="s">
        <v>265</v>
      </c>
      <c r="C59" s="4" t="s">
        <v>149</v>
      </c>
      <c r="D59" s="4">
        <v>0</v>
      </c>
      <c r="E59" s="13" t="e">
        <f t="shared" ref="E59" si="27">+D59*$G$1</f>
        <v>#REF!</v>
      </c>
      <c r="F59" s="13">
        <f t="shared" ref="F59" si="28">+D59*$E$2</f>
        <v>0</v>
      </c>
      <c r="G59" s="23" t="e">
        <f t="shared" ref="G59" si="29">+F59*$G$1</f>
        <v>#REF!</v>
      </c>
      <c r="H59" s="21" t="s">
        <v>87</v>
      </c>
    </row>
    <row r="60" spans="1:8" x14ac:dyDescent="0.25">
      <c r="A60" s="29">
        <f t="shared" si="3"/>
        <v>52</v>
      </c>
      <c r="B60" s="20" t="s">
        <v>266</v>
      </c>
      <c r="C60" s="4" t="s">
        <v>149</v>
      </c>
      <c r="D60" s="4">
        <v>2.3199999999999998</v>
      </c>
      <c r="E60" s="13" t="e">
        <f t="shared" ref="E60" si="30">+D60*$G$1</f>
        <v>#REF!</v>
      </c>
      <c r="F60" s="13">
        <f t="shared" ref="F60" si="31">+D60*$E$2</f>
        <v>3.016</v>
      </c>
      <c r="G60" s="23" t="e">
        <f t="shared" ref="G60" si="32">+F60*$G$1</f>
        <v>#REF!</v>
      </c>
      <c r="H60" s="21"/>
    </row>
    <row r="61" spans="1:8" x14ac:dyDescent="0.25">
      <c r="A61" s="29">
        <f t="shared" si="3"/>
        <v>53</v>
      </c>
      <c r="B61" s="20" t="s">
        <v>267</v>
      </c>
      <c r="C61" s="4" t="s">
        <v>200</v>
      </c>
      <c r="D61" s="4">
        <v>1.26</v>
      </c>
      <c r="E61" s="13" t="e">
        <f t="shared" ref="E61" si="33">+D61*$G$1</f>
        <v>#REF!</v>
      </c>
      <c r="F61" s="13">
        <f t="shared" ref="F61" si="34">+D61*$E$2</f>
        <v>1.6380000000000001</v>
      </c>
      <c r="G61" s="23" t="e">
        <f t="shared" ref="G61" si="35">+F61*$G$1</f>
        <v>#REF!</v>
      </c>
      <c r="H61" s="21"/>
    </row>
    <row r="62" spans="1:8" x14ac:dyDescent="0.25">
      <c r="A62" s="29">
        <f t="shared" si="3"/>
        <v>54</v>
      </c>
      <c r="B62" s="20" t="s">
        <v>268</v>
      </c>
      <c r="C62" s="4" t="s">
        <v>200</v>
      </c>
      <c r="D62" s="4">
        <v>1.75</v>
      </c>
      <c r="E62" s="13" t="e">
        <f t="shared" ref="E62:E78" si="36">+D62*$G$1</f>
        <v>#REF!</v>
      </c>
      <c r="F62" s="13">
        <f t="shared" ref="F62:F78" si="37">+D62*$E$2</f>
        <v>2.2749999999999999</v>
      </c>
      <c r="G62" s="23" t="e">
        <f t="shared" ref="G62:G78" si="38">+F62*$G$1</f>
        <v>#REF!</v>
      </c>
      <c r="H62" s="21"/>
    </row>
    <row r="63" spans="1:8" x14ac:dyDescent="0.25">
      <c r="A63" s="29">
        <f t="shared" si="3"/>
        <v>55</v>
      </c>
      <c r="B63" s="20" t="s">
        <v>269</v>
      </c>
      <c r="C63" s="4" t="s">
        <v>200</v>
      </c>
      <c r="D63" s="4">
        <v>3.45</v>
      </c>
      <c r="E63" s="13" t="e">
        <f t="shared" si="36"/>
        <v>#REF!</v>
      </c>
      <c r="F63" s="13">
        <f t="shared" si="37"/>
        <v>4.4850000000000003</v>
      </c>
      <c r="G63" s="23" t="e">
        <f t="shared" si="38"/>
        <v>#REF!</v>
      </c>
      <c r="H63" s="21"/>
    </row>
    <row r="64" spans="1:8" x14ac:dyDescent="0.25">
      <c r="A64" s="29">
        <f t="shared" si="3"/>
        <v>56</v>
      </c>
      <c r="B64" s="20" t="s">
        <v>270</v>
      </c>
      <c r="C64" s="4" t="s">
        <v>200</v>
      </c>
      <c r="D64" s="4">
        <v>2.37</v>
      </c>
      <c r="E64" s="13" t="e">
        <f t="shared" si="36"/>
        <v>#REF!</v>
      </c>
      <c r="F64" s="13">
        <f t="shared" si="37"/>
        <v>3.0810000000000004</v>
      </c>
      <c r="G64" s="23" t="e">
        <f t="shared" si="38"/>
        <v>#REF!</v>
      </c>
      <c r="H64" s="21"/>
    </row>
    <row r="65" spans="1:8" x14ac:dyDescent="0.25">
      <c r="A65" s="29">
        <f t="shared" si="3"/>
        <v>57</v>
      </c>
      <c r="B65" s="20" t="s">
        <v>271</v>
      </c>
      <c r="C65" s="4" t="s">
        <v>200</v>
      </c>
      <c r="D65" s="4">
        <v>1.63</v>
      </c>
      <c r="E65" s="13" t="e">
        <f t="shared" si="36"/>
        <v>#REF!</v>
      </c>
      <c r="F65" s="13">
        <f t="shared" si="37"/>
        <v>2.1189999999999998</v>
      </c>
      <c r="G65" s="23" t="e">
        <f t="shared" si="38"/>
        <v>#REF!</v>
      </c>
      <c r="H65" s="21"/>
    </row>
    <row r="66" spans="1:8" x14ac:dyDescent="0.25">
      <c r="A66" s="29">
        <f t="shared" si="3"/>
        <v>58</v>
      </c>
      <c r="B66" s="20" t="s">
        <v>272</v>
      </c>
      <c r="C66" s="4" t="s">
        <v>200</v>
      </c>
      <c r="D66" s="4">
        <v>2.14</v>
      </c>
      <c r="E66" s="13" t="e">
        <f t="shared" si="36"/>
        <v>#REF!</v>
      </c>
      <c r="F66" s="13">
        <f t="shared" si="37"/>
        <v>2.7820000000000005</v>
      </c>
      <c r="G66" s="23" t="e">
        <f t="shared" si="38"/>
        <v>#REF!</v>
      </c>
      <c r="H66" s="21"/>
    </row>
    <row r="67" spans="1:8" x14ac:dyDescent="0.25">
      <c r="A67" s="29">
        <f t="shared" si="3"/>
        <v>59</v>
      </c>
      <c r="B67" s="20" t="s">
        <v>273</v>
      </c>
      <c r="C67" s="4" t="s">
        <v>200</v>
      </c>
      <c r="D67" s="4">
        <v>2.36</v>
      </c>
      <c r="E67" s="13" t="e">
        <f t="shared" si="36"/>
        <v>#REF!</v>
      </c>
      <c r="F67" s="13">
        <f t="shared" si="37"/>
        <v>3.0680000000000001</v>
      </c>
      <c r="G67" s="23" t="e">
        <f t="shared" si="38"/>
        <v>#REF!</v>
      </c>
      <c r="H67" s="21"/>
    </row>
    <row r="68" spans="1:8" x14ac:dyDescent="0.25">
      <c r="A68" s="29">
        <f t="shared" si="3"/>
        <v>60</v>
      </c>
      <c r="B68" s="20" t="s">
        <v>274</v>
      </c>
      <c r="C68" s="4" t="s">
        <v>200</v>
      </c>
      <c r="D68" s="4">
        <v>1.18</v>
      </c>
      <c r="E68" s="13" t="e">
        <f t="shared" si="36"/>
        <v>#REF!</v>
      </c>
      <c r="F68" s="13">
        <f t="shared" si="37"/>
        <v>1.534</v>
      </c>
      <c r="G68" s="23" t="e">
        <f t="shared" si="38"/>
        <v>#REF!</v>
      </c>
      <c r="H68" s="21"/>
    </row>
    <row r="69" spans="1:8" x14ac:dyDescent="0.25">
      <c r="A69" s="29">
        <f t="shared" si="3"/>
        <v>61</v>
      </c>
      <c r="B69" s="20" t="s">
        <v>27</v>
      </c>
      <c r="C69" s="4" t="s">
        <v>10</v>
      </c>
      <c r="D69" s="13">
        <v>2.31</v>
      </c>
      <c r="E69" s="13" t="e">
        <f t="shared" si="36"/>
        <v>#REF!</v>
      </c>
      <c r="F69" s="13">
        <f t="shared" si="37"/>
        <v>3.0030000000000001</v>
      </c>
      <c r="G69" s="23" t="e">
        <f t="shared" si="38"/>
        <v>#REF!</v>
      </c>
      <c r="H69" s="21"/>
    </row>
    <row r="70" spans="1:8" x14ac:dyDescent="0.25">
      <c r="A70" s="29">
        <f t="shared" si="3"/>
        <v>62</v>
      </c>
      <c r="B70" s="20" t="s">
        <v>275</v>
      </c>
      <c r="C70" s="4" t="s">
        <v>200</v>
      </c>
      <c r="D70" s="4">
        <v>1.81</v>
      </c>
      <c r="E70" s="13" t="e">
        <f t="shared" si="36"/>
        <v>#REF!</v>
      </c>
      <c r="F70" s="13">
        <f t="shared" si="37"/>
        <v>2.3530000000000002</v>
      </c>
      <c r="G70" s="23" t="e">
        <f t="shared" si="38"/>
        <v>#REF!</v>
      </c>
      <c r="H70" s="21"/>
    </row>
    <row r="71" spans="1:8" x14ac:dyDescent="0.25">
      <c r="A71" s="29">
        <f t="shared" si="3"/>
        <v>63</v>
      </c>
      <c r="B71" s="20" t="s">
        <v>276</v>
      </c>
      <c r="C71" s="4" t="s">
        <v>200</v>
      </c>
      <c r="D71" s="4">
        <v>1.73</v>
      </c>
      <c r="E71" s="13" t="e">
        <f t="shared" si="36"/>
        <v>#REF!</v>
      </c>
      <c r="F71" s="13">
        <f t="shared" si="37"/>
        <v>2.2490000000000001</v>
      </c>
      <c r="G71" s="23" t="e">
        <f t="shared" si="38"/>
        <v>#REF!</v>
      </c>
      <c r="H71" s="21"/>
    </row>
    <row r="72" spans="1:8" x14ac:dyDescent="0.25">
      <c r="A72" s="29">
        <f t="shared" si="3"/>
        <v>64</v>
      </c>
      <c r="B72" s="20" t="s">
        <v>277</v>
      </c>
      <c r="C72" s="4" t="s">
        <v>200</v>
      </c>
      <c r="D72" s="4">
        <v>1.4</v>
      </c>
      <c r="E72" s="13" t="e">
        <f t="shared" si="36"/>
        <v>#REF!</v>
      </c>
      <c r="F72" s="13">
        <f t="shared" si="37"/>
        <v>1.8199999999999998</v>
      </c>
      <c r="G72" s="23" t="e">
        <f t="shared" si="38"/>
        <v>#REF!</v>
      </c>
      <c r="H72" s="21" t="s">
        <v>85</v>
      </c>
    </row>
    <row r="73" spans="1:8" x14ac:dyDescent="0.25">
      <c r="A73" s="29">
        <f t="shared" si="3"/>
        <v>65</v>
      </c>
      <c r="B73" s="6" t="s">
        <v>365</v>
      </c>
      <c r="C73" s="4" t="s">
        <v>367</v>
      </c>
      <c r="D73" s="13">
        <v>4.6150000000000002</v>
      </c>
      <c r="E73" s="13" t="e">
        <f t="shared" si="36"/>
        <v>#REF!</v>
      </c>
      <c r="F73" s="13">
        <f t="shared" si="37"/>
        <v>5.9995000000000003</v>
      </c>
      <c r="G73" s="23" t="e">
        <f t="shared" si="38"/>
        <v>#REF!</v>
      </c>
      <c r="H73" s="21" t="s">
        <v>85</v>
      </c>
    </row>
    <row r="74" spans="1:8" x14ac:dyDescent="0.25">
      <c r="A74" s="29">
        <f t="shared" si="3"/>
        <v>66</v>
      </c>
      <c r="B74" s="6" t="s">
        <v>366</v>
      </c>
      <c r="C74" s="4" t="s">
        <v>367</v>
      </c>
      <c r="D74" s="13">
        <v>6.15</v>
      </c>
      <c r="E74" s="13" t="e">
        <f t="shared" si="36"/>
        <v>#REF!</v>
      </c>
      <c r="F74" s="13">
        <f t="shared" si="37"/>
        <v>7.995000000000001</v>
      </c>
      <c r="G74" s="23" t="e">
        <f t="shared" si="38"/>
        <v>#REF!</v>
      </c>
      <c r="H74" s="21"/>
    </row>
    <row r="75" spans="1:8" x14ac:dyDescent="0.25">
      <c r="A75" s="29">
        <f t="shared" ref="A75:A138" si="39">+A74+1</f>
        <v>67</v>
      </c>
      <c r="B75" s="20" t="s">
        <v>368</v>
      </c>
      <c r="C75" s="4" t="s">
        <v>200</v>
      </c>
      <c r="D75" s="4">
        <v>1.08</v>
      </c>
      <c r="E75" s="13" t="e">
        <f t="shared" si="36"/>
        <v>#REF!</v>
      </c>
      <c r="F75" s="13">
        <f t="shared" si="37"/>
        <v>1.4040000000000001</v>
      </c>
      <c r="G75" s="23" t="e">
        <f t="shared" si="38"/>
        <v>#REF!</v>
      </c>
      <c r="H75" s="21"/>
    </row>
    <row r="76" spans="1:8" x14ac:dyDescent="0.25">
      <c r="A76" s="29">
        <f t="shared" si="39"/>
        <v>68</v>
      </c>
      <c r="B76" s="20" t="s">
        <v>278</v>
      </c>
      <c r="C76" s="4" t="s">
        <v>10</v>
      </c>
      <c r="D76" s="4">
        <v>1.94</v>
      </c>
      <c r="E76" s="13" t="e">
        <f t="shared" si="36"/>
        <v>#REF!</v>
      </c>
      <c r="F76" s="13">
        <f t="shared" si="37"/>
        <v>2.5219999999999998</v>
      </c>
      <c r="G76" s="23" t="e">
        <f t="shared" si="38"/>
        <v>#REF!</v>
      </c>
      <c r="H76" s="21"/>
    </row>
    <row r="77" spans="1:8" x14ac:dyDescent="0.25">
      <c r="A77" s="29">
        <f t="shared" si="39"/>
        <v>69</v>
      </c>
      <c r="B77" s="20" t="s">
        <v>279</v>
      </c>
      <c r="C77" s="4" t="s">
        <v>10</v>
      </c>
      <c r="D77" s="4">
        <v>1.82</v>
      </c>
      <c r="E77" s="13" t="e">
        <f t="shared" si="36"/>
        <v>#REF!</v>
      </c>
      <c r="F77" s="13">
        <f t="shared" si="37"/>
        <v>2.3660000000000001</v>
      </c>
      <c r="G77" s="23" t="e">
        <f t="shared" si="38"/>
        <v>#REF!</v>
      </c>
      <c r="H77" s="21"/>
    </row>
    <row r="78" spans="1:8" x14ac:dyDescent="0.25">
      <c r="A78" s="29">
        <f t="shared" si="39"/>
        <v>70</v>
      </c>
      <c r="B78" s="6" t="s">
        <v>369</v>
      </c>
      <c r="C78" s="4" t="s">
        <v>10</v>
      </c>
      <c r="D78" s="13"/>
      <c r="E78" s="13" t="e">
        <f t="shared" si="36"/>
        <v>#REF!</v>
      </c>
      <c r="F78" s="13">
        <f t="shared" si="37"/>
        <v>0</v>
      </c>
      <c r="G78" s="23" t="e">
        <f t="shared" si="38"/>
        <v>#REF!</v>
      </c>
      <c r="H78" s="21"/>
    </row>
    <row r="79" spans="1:8" x14ac:dyDescent="0.25">
      <c r="A79" s="29">
        <f t="shared" si="39"/>
        <v>71</v>
      </c>
      <c r="B79" s="20" t="s">
        <v>280</v>
      </c>
      <c r="C79" s="4" t="s">
        <v>10</v>
      </c>
      <c r="D79" s="4">
        <v>1.29</v>
      </c>
      <c r="E79" s="13" t="e">
        <f t="shared" ref="E79:E87" si="40">+D79*$G$1</f>
        <v>#REF!</v>
      </c>
      <c r="F79" s="13">
        <f t="shared" ref="F79:F101" si="41">+D79*$E$2</f>
        <v>1.677</v>
      </c>
      <c r="G79" s="23" t="e">
        <f t="shared" ref="G79:G101" si="42">+F79*$G$1</f>
        <v>#REF!</v>
      </c>
      <c r="H79" s="21"/>
    </row>
    <row r="80" spans="1:8" x14ac:dyDescent="0.25">
      <c r="A80" s="29">
        <f t="shared" si="39"/>
        <v>72</v>
      </c>
      <c r="B80" s="20" t="s">
        <v>281</v>
      </c>
      <c r="C80" s="4" t="s">
        <v>10</v>
      </c>
      <c r="D80" s="4">
        <v>1.35</v>
      </c>
      <c r="E80" s="13" t="e">
        <f t="shared" si="40"/>
        <v>#REF!</v>
      </c>
      <c r="F80" s="13">
        <f t="shared" si="41"/>
        <v>1.7550000000000001</v>
      </c>
      <c r="G80" s="23" t="e">
        <f t="shared" si="42"/>
        <v>#REF!</v>
      </c>
      <c r="H80" s="21"/>
    </row>
    <row r="81" spans="1:8" x14ac:dyDescent="0.25">
      <c r="A81" s="29">
        <f t="shared" si="39"/>
        <v>73</v>
      </c>
      <c r="B81" s="20" t="s">
        <v>282</v>
      </c>
      <c r="C81" s="4" t="s">
        <v>10</v>
      </c>
      <c r="D81" s="4">
        <v>1.35</v>
      </c>
      <c r="E81" s="13" t="e">
        <f t="shared" si="40"/>
        <v>#REF!</v>
      </c>
      <c r="F81" s="13">
        <f t="shared" si="41"/>
        <v>1.7550000000000001</v>
      </c>
      <c r="G81" s="23" t="e">
        <f t="shared" si="42"/>
        <v>#REF!</v>
      </c>
      <c r="H81" s="21"/>
    </row>
    <row r="82" spans="1:8" x14ac:dyDescent="0.25">
      <c r="A82" s="29">
        <f t="shared" si="39"/>
        <v>74</v>
      </c>
      <c r="B82" s="20" t="s">
        <v>283</v>
      </c>
      <c r="C82" s="4" t="s">
        <v>10</v>
      </c>
      <c r="D82" s="4">
        <v>1.35</v>
      </c>
      <c r="E82" s="13" t="e">
        <f t="shared" si="40"/>
        <v>#REF!</v>
      </c>
      <c r="F82" s="13">
        <f t="shared" si="41"/>
        <v>1.7550000000000001</v>
      </c>
      <c r="G82" s="23" t="e">
        <f t="shared" si="42"/>
        <v>#REF!</v>
      </c>
      <c r="H82" s="21"/>
    </row>
    <row r="83" spans="1:8" x14ac:dyDescent="0.25">
      <c r="A83" s="29">
        <f t="shared" si="39"/>
        <v>75</v>
      </c>
      <c r="B83" s="20" t="s">
        <v>284</v>
      </c>
      <c r="C83" s="4" t="s">
        <v>10</v>
      </c>
      <c r="D83" s="4">
        <v>1.45</v>
      </c>
      <c r="E83" s="13" t="e">
        <f t="shared" si="40"/>
        <v>#REF!</v>
      </c>
      <c r="F83" s="13">
        <f t="shared" si="41"/>
        <v>1.885</v>
      </c>
      <c r="G83" s="23" t="e">
        <f t="shared" si="42"/>
        <v>#REF!</v>
      </c>
      <c r="H83" s="21"/>
    </row>
    <row r="84" spans="1:8" x14ac:dyDescent="0.25">
      <c r="A84" s="29">
        <f t="shared" si="39"/>
        <v>76</v>
      </c>
      <c r="B84" s="20" t="s">
        <v>285</v>
      </c>
      <c r="C84" s="4" t="s">
        <v>149</v>
      </c>
      <c r="D84" s="4">
        <v>0.95</v>
      </c>
      <c r="E84" s="13" t="e">
        <f t="shared" si="40"/>
        <v>#REF!</v>
      </c>
      <c r="F84" s="13">
        <f t="shared" si="41"/>
        <v>1.2349999999999999</v>
      </c>
      <c r="G84" s="23" t="e">
        <f t="shared" si="42"/>
        <v>#REF!</v>
      </c>
      <c r="H84" s="21"/>
    </row>
    <row r="85" spans="1:8" x14ac:dyDescent="0.25">
      <c r="A85" s="29">
        <f t="shared" si="39"/>
        <v>77</v>
      </c>
      <c r="B85" s="20" t="s">
        <v>286</v>
      </c>
      <c r="C85" s="4" t="s">
        <v>149</v>
      </c>
      <c r="D85" s="4">
        <v>0.92</v>
      </c>
      <c r="E85" s="13" t="e">
        <f t="shared" si="40"/>
        <v>#REF!</v>
      </c>
      <c r="F85" s="13">
        <f t="shared" si="41"/>
        <v>1.1960000000000002</v>
      </c>
      <c r="G85" s="23" t="e">
        <f t="shared" si="42"/>
        <v>#REF!</v>
      </c>
      <c r="H85" s="21"/>
    </row>
    <row r="86" spans="1:8" x14ac:dyDescent="0.25">
      <c r="A86" s="29">
        <f t="shared" si="39"/>
        <v>78</v>
      </c>
      <c r="B86" s="20" t="s">
        <v>287</v>
      </c>
      <c r="C86" s="4" t="s">
        <v>149</v>
      </c>
      <c r="D86" s="4">
        <v>0.92</v>
      </c>
      <c r="E86" s="13" t="e">
        <f t="shared" si="40"/>
        <v>#REF!</v>
      </c>
      <c r="F86" s="13">
        <f t="shared" si="41"/>
        <v>1.1960000000000002</v>
      </c>
      <c r="G86" s="23" t="e">
        <f t="shared" si="42"/>
        <v>#REF!</v>
      </c>
      <c r="H86" s="21"/>
    </row>
    <row r="87" spans="1:8" x14ac:dyDescent="0.25">
      <c r="A87" s="29">
        <f t="shared" si="39"/>
        <v>79</v>
      </c>
      <c r="B87" s="20" t="s">
        <v>288</v>
      </c>
      <c r="C87" s="4" t="s">
        <v>149</v>
      </c>
      <c r="D87" s="4">
        <v>0.92</v>
      </c>
      <c r="E87" s="13" t="e">
        <f t="shared" si="40"/>
        <v>#REF!</v>
      </c>
      <c r="F87" s="13">
        <f t="shared" si="41"/>
        <v>1.1960000000000002</v>
      </c>
      <c r="G87" s="23" t="e">
        <f t="shared" si="42"/>
        <v>#REF!</v>
      </c>
      <c r="H87" s="21"/>
    </row>
    <row r="88" spans="1:8" x14ac:dyDescent="0.25">
      <c r="A88" s="29">
        <f t="shared" si="39"/>
        <v>80</v>
      </c>
      <c r="B88" s="20" t="s">
        <v>289</v>
      </c>
      <c r="C88" s="4" t="s">
        <v>149</v>
      </c>
      <c r="D88" s="4">
        <v>3.57</v>
      </c>
      <c r="E88" s="13" t="e">
        <f t="shared" ref="E88:E101" si="43">+D88*$G$1</f>
        <v>#REF!</v>
      </c>
      <c r="F88" s="13">
        <f t="shared" si="41"/>
        <v>4.641</v>
      </c>
      <c r="G88" s="23" t="e">
        <f t="shared" si="42"/>
        <v>#REF!</v>
      </c>
      <c r="H88" s="21"/>
    </row>
    <row r="89" spans="1:8" x14ac:dyDescent="0.25">
      <c r="A89" s="29">
        <f t="shared" si="39"/>
        <v>81</v>
      </c>
      <c r="B89" s="16" t="s">
        <v>370</v>
      </c>
      <c r="C89" s="4" t="s">
        <v>2</v>
      </c>
      <c r="D89" s="13">
        <v>4.5</v>
      </c>
      <c r="E89" s="13" t="e">
        <f t="shared" si="43"/>
        <v>#REF!</v>
      </c>
      <c r="F89" s="13">
        <f t="shared" si="41"/>
        <v>5.8500000000000005</v>
      </c>
      <c r="G89" s="23" t="e">
        <f t="shared" si="42"/>
        <v>#REF!</v>
      </c>
      <c r="H89" s="21"/>
    </row>
    <row r="90" spans="1:8" x14ac:dyDescent="0.25">
      <c r="A90" s="29">
        <f t="shared" si="39"/>
        <v>82</v>
      </c>
      <c r="B90" s="6" t="s">
        <v>129</v>
      </c>
      <c r="C90" s="4" t="s">
        <v>10</v>
      </c>
      <c r="D90" s="13">
        <v>61.54</v>
      </c>
      <c r="E90" s="13" t="e">
        <f t="shared" si="43"/>
        <v>#REF!</v>
      </c>
      <c r="F90" s="13">
        <f t="shared" si="41"/>
        <v>80.001999999999995</v>
      </c>
      <c r="G90" s="23" t="e">
        <f t="shared" si="42"/>
        <v>#REF!</v>
      </c>
      <c r="H90" s="21"/>
    </row>
    <row r="91" spans="1:8" x14ac:dyDescent="0.25">
      <c r="A91" s="29">
        <f t="shared" si="39"/>
        <v>83</v>
      </c>
      <c r="B91" s="20" t="s">
        <v>290</v>
      </c>
      <c r="C91" s="4" t="s">
        <v>149</v>
      </c>
      <c r="D91" s="4">
        <v>2</v>
      </c>
      <c r="E91" s="13" t="e">
        <f t="shared" si="43"/>
        <v>#REF!</v>
      </c>
      <c r="F91" s="13">
        <f t="shared" si="41"/>
        <v>2.6</v>
      </c>
      <c r="G91" s="23" t="e">
        <f t="shared" si="42"/>
        <v>#REF!</v>
      </c>
      <c r="H91" s="21"/>
    </row>
    <row r="92" spans="1:8" x14ac:dyDescent="0.25">
      <c r="A92" s="29">
        <f t="shared" si="39"/>
        <v>84</v>
      </c>
      <c r="B92" s="20" t="s">
        <v>291</v>
      </c>
      <c r="C92" s="4" t="s">
        <v>149</v>
      </c>
      <c r="D92" s="4">
        <v>2.5</v>
      </c>
      <c r="E92" s="13" t="e">
        <f t="shared" si="43"/>
        <v>#REF!</v>
      </c>
      <c r="F92" s="13">
        <f t="shared" si="41"/>
        <v>3.25</v>
      </c>
      <c r="G92" s="23" t="e">
        <f t="shared" si="42"/>
        <v>#REF!</v>
      </c>
      <c r="H92" s="21"/>
    </row>
    <row r="93" spans="1:8" x14ac:dyDescent="0.25">
      <c r="A93" s="29">
        <f t="shared" si="39"/>
        <v>85</v>
      </c>
      <c r="B93" s="20" t="s">
        <v>292</v>
      </c>
      <c r="C93" s="4" t="s">
        <v>149</v>
      </c>
      <c r="D93" s="4">
        <v>3.5</v>
      </c>
      <c r="E93" s="13" t="e">
        <f t="shared" si="43"/>
        <v>#REF!</v>
      </c>
      <c r="F93" s="13">
        <f t="shared" si="41"/>
        <v>4.55</v>
      </c>
      <c r="G93" s="23" t="e">
        <f t="shared" si="42"/>
        <v>#REF!</v>
      </c>
      <c r="H93" s="21"/>
    </row>
    <row r="94" spans="1:8" x14ac:dyDescent="0.25">
      <c r="A94" s="29">
        <f t="shared" si="39"/>
        <v>86</v>
      </c>
      <c r="B94" s="20" t="s">
        <v>293</v>
      </c>
      <c r="C94" s="4" t="s">
        <v>149</v>
      </c>
      <c r="D94" s="4">
        <v>4.8099999999999996</v>
      </c>
      <c r="E94" s="13" t="e">
        <f t="shared" si="43"/>
        <v>#REF!</v>
      </c>
      <c r="F94" s="13">
        <f t="shared" si="41"/>
        <v>6.2530000000000001</v>
      </c>
      <c r="G94" s="23" t="e">
        <f t="shared" si="42"/>
        <v>#REF!</v>
      </c>
      <c r="H94" s="21"/>
    </row>
    <row r="95" spans="1:8" x14ac:dyDescent="0.25">
      <c r="A95" s="29">
        <f t="shared" si="39"/>
        <v>87</v>
      </c>
      <c r="B95" s="20" t="s">
        <v>294</v>
      </c>
      <c r="C95" s="4" t="s">
        <v>149</v>
      </c>
      <c r="D95" s="4">
        <v>4.8099999999999996</v>
      </c>
      <c r="E95" s="13" t="e">
        <f t="shared" si="43"/>
        <v>#REF!</v>
      </c>
      <c r="F95" s="13">
        <f t="shared" si="41"/>
        <v>6.2530000000000001</v>
      </c>
      <c r="G95" s="23" t="e">
        <f t="shared" si="42"/>
        <v>#REF!</v>
      </c>
      <c r="H95" s="21"/>
    </row>
    <row r="96" spans="1:8" x14ac:dyDescent="0.25">
      <c r="A96" s="29">
        <f t="shared" si="39"/>
        <v>88</v>
      </c>
      <c r="B96" s="20" t="s">
        <v>295</v>
      </c>
      <c r="C96" s="4" t="s">
        <v>10</v>
      </c>
      <c r="D96" s="4">
        <v>1.47</v>
      </c>
      <c r="E96" s="13" t="e">
        <f t="shared" si="43"/>
        <v>#REF!</v>
      </c>
      <c r="F96" s="13">
        <f t="shared" si="41"/>
        <v>1.911</v>
      </c>
      <c r="G96" s="23" t="e">
        <f t="shared" si="42"/>
        <v>#REF!</v>
      </c>
      <c r="H96" s="21"/>
    </row>
    <row r="97" spans="1:8" x14ac:dyDescent="0.25">
      <c r="A97" s="29">
        <f t="shared" si="39"/>
        <v>89</v>
      </c>
      <c r="B97" s="20" t="s">
        <v>296</v>
      </c>
      <c r="C97" s="4" t="s">
        <v>10</v>
      </c>
      <c r="D97" s="4">
        <v>4.6399999999999997</v>
      </c>
      <c r="E97" s="13" t="e">
        <f t="shared" si="43"/>
        <v>#REF!</v>
      </c>
      <c r="F97" s="13">
        <f t="shared" si="41"/>
        <v>6.032</v>
      </c>
      <c r="G97" s="23" t="e">
        <f t="shared" si="42"/>
        <v>#REF!</v>
      </c>
      <c r="H97" s="21"/>
    </row>
    <row r="98" spans="1:8" x14ac:dyDescent="0.25">
      <c r="A98" s="29">
        <f t="shared" si="39"/>
        <v>90</v>
      </c>
      <c r="B98" s="20" t="s">
        <v>297</v>
      </c>
      <c r="C98" s="4" t="s">
        <v>10</v>
      </c>
      <c r="D98" s="4">
        <v>2.85</v>
      </c>
      <c r="E98" s="13" t="e">
        <f t="shared" si="43"/>
        <v>#REF!</v>
      </c>
      <c r="F98" s="13">
        <f t="shared" si="41"/>
        <v>3.7050000000000001</v>
      </c>
      <c r="G98" s="23" t="e">
        <f t="shared" si="42"/>
        <v>#REF!</v>
      </c>
      <c r="H98" s="21"/>
    </row>
    <row r="99" spans="1:8" x14ac:dyDescent="0.25">
      <c r="A99" s="29">
        <f t="shared" si="39"/>
        <v>91</v>
      </c>
      <c r="B99" s="20" t="s">
        <v>298</v>
      </c>
      <c r="C99" s="4" t="s">
        <v>10</v>
      </c>
      <c r="D99" s="4">
        <v>2.98</v>
      </c>
      <c r="E99" s="13" t="e">
        <f t="shared" si="43"/>
        <v>#REF!</v>
      </c>
      <c r="F99" s="13">
        <f t="shared" si="41"/>
        <v>3.8740000000000001</v>
      </c>
      <c r="G99" s="23" t="e">
        <f t="shared" si="42"/>
        <v>#REF!</v>
      </c>
      <c r="H99" s="21"/>
    </row>
    <row r="100" spans="1:8" x14ac:dyDescent="0.25">
      <c r="A100" s="29">
        <f t="shared" si="39"/>
        <v>92</v>
      </c>
      <c r="B100" s="6" t="s">
        <v>371</v>
      </c>
      <c r="C100" s="4" t="s">
        <v>10</v>
      </c>
      <c r="D100" s="13">
        <v>5.3849999999999998</v>
      </c>
      <c r="E100" s="13" t="e">
        <f t="shared" si="43"/>
        <v>#REF!</v>
      </c>
      <c r="F100" s="13">
        <f t="shared" si="41"/>
        <v>7.0004999999999997</v>
      </c>
      <c r="G100" s="23" t="e">
        <f t="shared" si="42"/>
        <v>#REF!</v>
      </c>
      <c r="H100" s="21"/>
    </row>
    <row r="101" spans="1:8" x14ac:dyDescent="0.25">
      <c r="A101" s="29">
        <f t="shared" si="39"/>
        <v>93</v>
      </c>
      <c r="B101" s="6" t="s">
        <v>372</v>
      </c>
      <c r="C101" s="4" t="s">
        <v>10</v>
      </c>
      <c r="D101" s="13">
        <v>5.3849999999999998</v>
      </c>
      <c r="E101" s="13" t="e">
        <f t="shared" si="43"/>
        <v>#REF!</v>
      </c>
      <c r="F101" s="13">
        <f t="shared" si="41"/>
        <v>7.0004999999999997</v>
      </c>
      <c r="G101" s="23" t="e">
        <f t="shared" si="42"/>
        <v>#REF!</v>
      </c>
      <c r="H101" s="21"/>
    </row>
    <row r="102" spans="1:8" x14ac:dyDescent="0.25">
      <c r="A102" s="29">
        <f t="shared" si="39"/>
        <v>94</v>
      </c>
      <c r="B102" s="6" t="s">
        <v>229</v>
      </c>
      <c r="C102" s="4" t="s">
        <v>149</v>
      </c>
      <c r="D102" s="13">
        <v>7.6950000000000003</v>
      </c>
      <c r="E102" s="13" t="e">
        <f t="shared" ref="E102:E127" si="44">+D102*$G$1</f>
        <v>#REF!</v>
      </c>
      <c r="F102" s="13">
        <f t="shared" ref="F102:F127" si="45">+D102*$E$2</f>
        <v>10.003500000000001</v>
      </c>
      <c r="G102" s="23" t="e">
        <f t="shared" ref="G102:G127" si="46">+F102*$G$1</f>
        <v>#REF!</v>
      </c>
      <c r="H102" s="21"/>
    </row>
    <row r="103" spans="1:8" x14ac:dyDescent="0.25">
      <c r="A103" s="29">
        <f t="shared" si="39"/>
        <v>95</v>
      </c>
      <c r="B103" s="20" t="s">
        <v>299</v>
      </c>
      <c r="C103" s="4" t="s">
        <v>149</v>
      </c>
      <c r="D103" s="4">
        <v>0.63</v>
      </c>
      <c r="E103" s="13" t="e">
        <f t="shared" si="44"/>
        <v>#REF!</v>
      </c>
      <c r="F103" s="13">
        <f t="shared" si="45"/>
        <v>0.81900000000000006</v>
      </c>
      <c r="G103" s="23" t="e">
        <f t="shared" si="46"/>
        <v>#REF!</v>
      </c>
      <c r="H103" s="21"/>
    </row>
    <row r="104" spans="1:8" x14ac:dyDescent="0.25">
      <c r="A104" s="29">
        <f t="shared" si="39"/>
        <v>96</v>
      </c>
      <c r="B104" s="20" t="s">
        <v>300</v>
      </c>
      <c r="C104" s="4" t="s">
        <v>149</v>
      </c>
      <c r="D104" s="4">
        <v>0.63</v>
      </c>
      <c r="E104" s="13" t="e">
        <f t="shared" si="44"/>
        <v>#REF!</v>
      </c>
      <c r="F104" s="13">
        <f t="shared" si="45"/>
        <v>0.81900000000000006</v>
      </c>
      <c r="G104" s="23" t="e">
        <f t="shared" si="46"/>
        <v>#REF!</v>
      </c>
      <c r="H104" s="21"/>
    </row>
    <row r="105" spans="1:8" x14ac:dyDescent="0.25">
      <c r="A105" s="29">
        <f t="shared" si="39"/>
        <v>97</v>
      </c>
      <c r="B105" s="20" t="s">
        <v>301</v>
      </c>
      <c r="C105" s="4" t="s">
        <v>149</v>
      </c>
      <c r="D105" s="4">
        <v>0.63</v>
      </c>
      <c r="E105" s="13" t="e">
        <f t="shared" si="44"/>
        <v>#REF!</v>
      </c>
      <c r="F105" s="13">
        <f t="shared" si="45"/>
        <v>0.81900000000000006</v>
      </c>
      <c r="G105" s="23" t="e">
        <f t="shared" si="46"/>
        <v>#REF!</v>
      </c>
      <c r="H105" s="21"/>
    </row>
    <row r="106" spans="1:8" x14ac:dyDescent="0.25">
      <c r="A106" s="29">
        <f t="shared" si="39"/>
        <v>98</v>
      </c>
      <c r="B106" s="20" t="s">
        <v>302</v>
      </c>
      <c r="C106" s="4" t="s">
        <v>149</v>
      </c>
      <c r="D106" s="4">
        <v>0.63</v>
      </c>
      <c r="E106" s="13" t="e">
        <f t="shared" si="44"/>
        <v>#REF!</v>
      </c>
      <c r="F106" s="13">
        <f t="shared" si="45"/>
        <v>0.81900000000000006</v>
      </c>
      <c r="G106" s="23" t="e">
        <f t="shared" si="46"/>
        <v>#REF!</v>
      </c>
      <c r="H106" s="21"/>
    </row>
    <row r="107" spans="1:8" x14ac:dyDescent="0.25">
      <c r="A107" s="29">
        <f t="shared" si="39"/>
        <v>99</v>
      </c>
      <c r="B107" s="20" t="s">
        <v>303</v>
      </c>
      <c r="C107" s="4" t="s">
        <v>10</v>
      </c>
      <c r="D107" s="4">
        <v>4.2</v>
      </c>
      <c r="E107" s="13" t="e">
        <f t="shared" si="44"/>
        <v>#REF!</v>
      </c>
      <c r="F107" s="13">
        <f t="shared" si="45"/>
        <v>5.4600000000000009</v>
      </c>
      <c r="G107" s="23" t="e">
        <f t="shared" si="46"/>
        <v>#REF!</v>
      </c>
      <c r="H107" s="21"/>
    </row>
    <row r="108" spans="1:8" x14ac:dyDescent="0.25">
      <c r="A108" s="29">
        <f t="shared" si="39"/>
        <v>100</v>
      </c>
      <c r="B108" s="20" t="s">
        <v>304</v>
      </c>
      <c r="C108" s="4" t="s">
        <v>149</v>
      </c>
      <c r="D108" s="4">
        <v>0.36</v>
      </c>
      <c r="E108" s="13" t="e">
        <f t="shared" si="44"/>
        <v>#REF!</v>
      </c>
      <c r="F108" s="13">
        <f t="shared" si="45"/>
        <v>0.46799999999999997</v>
      </c>
      <c r="G108" s="23" t="e">
        <f t="shared" si="46"/>
        <v>#REF!</v>
      </c>
      <c r="H108" s="21"/>
    </row>
    <row r="109" spans="1:8" x14ac:dyDescent="0.25">
      <c r="A109" s="29">
        <f t="shared" si="39"/>
        <v>101</v>
      </c>
      <c r="B109" s="20" t="s">
        <v>305</v>
      </c>
      <c r="C109" s="4" t="s">
        <v>149</v>
      </c>
      <c r="D109" s="4">
        <v>0.31</v>
      </c>
      <c r="E109" s="13" t="e">
        <f t="shared" si="44"/>
        <v>#REF!</v>
      </c>
      <c r="F109" s="13">
        <f t="shared" si="45"/>
        <v>0.40300000000000002</v>
      </c>
      <c r="G109" s="23" t="e">
        <f t="shared" si="46"/>
        <v>#REF!</v>
      </c>
      <c r="H109" s="21"/>
    </row>
    <row r="110" spans="1:8" x14ac:dyDescent="0.25">
      <c r="A110" s="29">
        <f t="shared" si="39"/>
        <v>102</v>
      </c>
      <c r="B110" s="20" t="s">
        <v>306</v>
      </c>
      <c r="C110" s="4" t="s">
        <v>373</v>
      </c>
      <c r="D110" s="13">
        <v>0.15</v>
      </c>
      <c r="E110" s="13" t="e">
        <f t="shared" si="44"/>
        <v>#REF!</v>
      </c>
      <c r="F110" s="13">
        <f t="shared" si="45"/>
        <v>0.19500000000000001</v>
      </c>
      <c r="G110" s="23" t="e">
        <f t="shared" si="46"/>
        <v>#REF!</v>
      </c>
      <c r="H110" s="21"/>
    </row>
    <row r="111" spans="1:8" x14ac:dyDescent="0.25">
      <c r="A111" s="29">
        <f t="shared" si="39"/>
        <v>103</v>
      </c>
      <c r="B111" s="20" t="s">
        <v>374</v>
      </c>
      <c r="C111" s="4" t="s">
        <v>373</v>
      </c>
      <c r="D111" s="4">
        <v>0.27</v>
      </c>
      <c r="E111" s="13" t="e">
        <f t="shared" si="44"/>
        <v>#REF!</v>
      </c>
      <c r="F111" s="13">
        <f t="shared" si="45"/>
        <v>0.35100000000000003</v>
      </c>
      <c r="G111" s="23" t="e">
        <f t="shared" si="46"/>
        <v>#REF!</v>
      </c>
      <c r="H111" s="21"/>
    </row>
    <row r="112" spans="1:8" x14ac:dyDescent="0.25">
      <c r="A112" s="29">
        <f t="shared" si="39"/>
        <v>104</v>
      </c>
      <c r="B112" s="20" t="s">
        <v>307</v>
      </c>
      <c r="C112" s="4" t="s">
        <v>200</v>
      </c>
      <c r="D112" s="4">
        <v>2.31</v>
      </c>
      <c r="E112" s="13" t="e">
        <f t="shared" si="44"/>
        <v>#REF!</v>
      </c>
      <c r="F112" s="13">
        <f t="shared" si="45"/>
        <v>3.0030000000000001</v>
      </c>
      <c r="G112" s="23" t="e">
        <f t="shared" si="46"/>
        <v>#REF!</v>
      </c>
      <c r="H112" s="21"/>
    </row>
    <row r="113" spans="1:8" x14ac:dyDescent="0.25">
      <c r="A113" s="29">
        <f t="shared" si="39"/>
        <v>105</v>
      </c>
      <c r="B113" s="20" t="s">
        <v>375</v>
      </c>
      <c r="C113" s="4" t="s">
        <v>373</v>
      </c>
      <c r="D113" s="4">
        <v>0.09</v>
      </c>
      <c r="E113" s="13" t="e">
        <f t="shared" si="44"/>
        <v>#REF!</v>
      </c>
      <c r="F113" s="13">
        <f t="shared" si="45"/>
        <v>0.11699999999999999</v>
      </c>
      <c r="G113" s="23" t="e">
        <f t="shared" si="46"/>
        <v>#REF!</v>
      </c>
      <c r="H113" s="21"/>
    </row>
    <row r="114" spans="1:8" x14ac:dyDescent="0.25">
      <c r="A114" s="29">
        <f t="shared" si="39"/>
        <v>106</v>
      </c>
      <c r="B114" s="20" t="s">
        <v>308</v>
      </c>
      <c r="C114" s="4" t="s">
        <v>149</v>
      </c>
      <c r="D114" s="4">
        <v>0.18</v>
      </c>
      <c r="E114" s="13" t="e">
        <f t="shared" si="44"/>
        <v>#REF!</v>
      </c>
      <c r="F114" s="13">
        <f t="shared" si="45"/>
        <v>0.23399999999999999</v>
      </c>
      <c r="G114" s="23" t="e">
        <f t="shared" si="46"/>
        <v>#REF!</v>
      </c>
      <c r="H114" s="21"/>
    </row>
    <row r="115" spans="1:8" x14ac:dyDescent="0.25">
      <c r="A115" s="29">
        <f t="shared" si="39"/>
        <v>107</v>
      </c>
      <c r="B115" s="20" t="s">
        <v>309</v>
      </c>
      <c r="C115" s="4" t="s">
        <v>149</v>
      </c>
      <c r="D115" s="4">
        <v>0.21</v>
      </c>
      <c r="E115" s="13" t="e">
        <f t="shared" si="44"/>
        <v>#REF!</v>
      </c>
      <c r="F115" s="13">
        <f t="shared" si="45"/>
        <v>0.27300000000000002</v>
      </c>
      <c r="G115" s="23" t="e">
        <f t="shared" si="46"/>
        <v>#REF!</v>
      </c>
      <c r="H115" s="21"/>
    </row>
    <row r="116" spans="1:8" x14ac:dyDescent="0.25">
      <c r="A116" s="29">
        <f t="shared" si="39"/>
        <v>108</v>
      </c>
      <c r="B116" s="20" t="s">
        <v>310</v>
      </c>
      <c r="C116" s="4" t="s">
        <v>149</v>
      </c>
      <c r="D116" s="4">
        <v>0.31</v>
      </c>
      <c r="E116" s="13" t="e">
        <f t="shared" si="44"/>
        <v>#REF!</v>
      </c>
      <c r="F116" s="13">
        <f t="shared" si="45"/>
        <v>0.40300000000000002</v>
      </c>
      <c r="G116" s="23" t="e">
        <f t="shared" si="46"/>
        <v>#REF!</v>
      </c>
      <c r="H116" s="21"/>
    </row>
    <row r="117" spans="1:8" x14ac:dyDescent="0.25">
      <c r="A117" s="29">
        <f t="shared" si="39"/>
        <v>109</v>
      </c>
      <c r="B117" s="20" t="s">
        <v>311</v>
      </c>
      <c r="C117" s="4" t="s">
        <v>149</v>
      </c>
      <c r="D117" s="4">
        <v>0.34</v>
      </c>
      <c r="E117" s="13" t="e">
        <f t="shared" si="44"/>
        <v>#REF!</v>
      </c>
      <c r="F117" s="13">
        <f t="shared" si="45"/>
        <v>0.44200000000000006</v>
      </c>
      <c r="G117" s="23" t="e">
        <f t="shared" si="46"/>
        <v>#REF!</v>
      </c>
      <c r="H117" s="21"/>
    </row>
    <row r="118" spans="1:8" x14ac:dyDescent="0.25">
      <c r="A118" s="29">
        <f t="shared" si="39"/>
        <v>110</v>
      </c>
      <c r="B118" s="20" t="s">
        <v>313</v>
      </c>
      <c r="C118" s="4" t="s">
        <v>149</v>
      </c>
      <c r="D118" s="4">
        <v>0.28999999999999998</v>
      </c>
      <c r="E118" s="13" t="e">
        <f t="shared" si="44"/>
        <v>#REF!</v>
      </c>
      <c r="F118" s="13">
        <f t="shared" si="45"/>
        <v>0.377</v>
      </c>
      <c r="G118" s="23" t="e">
        <f t="shared" si="46"/>
        <v>#REF!</v>
      </c>
      <c r="H118" s="21"/>
    </row>
    <row r="119" spans="1:8" x14ac:dyDescent="0.25">
      <c r="A119" s="29">
        <f t="shared" si="39"/>
        <v>111</v>
      </c>
      <c r="B119" s="20" t="s">
        <v>312</v>
      </c>
      <c r="C119" s="4" t="s">
        <v>149</v>
      </c>
      <c r="D119" s="4">
        <v>0.48</v>
      </c>
      <c r="E119" s="13" t="e">
        <f t="shared" si="44"/>
        <v>#REF!</v>
      </c>
      <c r="F119" s="13">
        <f t="shared" si="45"/>
        <v>0.624</v>
      </c>
      <c r="G119" s="23" t="e">
        <f t="shared" si="46"/>
        <v>#REF!</v>
      </c>
      <c r="H119" s="21"/>
    </row>
    <row r="120" spans="1:8" x14ac:dyDescent="0.25">
      <c r="A120" s="29">
        <f t="shared" si="39"/>
        <v>112</v>
      </c>
      <c r="B120" s="20" t="s">
        <v>314</v>
      </c>
      <c r="C120" s="4" t="s">
        <v>149</v>
      </c>
      <c r="D120" s="4">
        <v>0.89</v>
      </c>
      <c r="E120" s="13" t="e">
        <f t="shared" si="44"/>
        <v>#REF!</v>
      </c>
      <c r="F120" s="13">
        <f t="shared" si="45"/>
        <v>1.157</v>
      </c>
      <c r="G120" s="23" t="e">
        <f t="shared" si="46"/>
        <v>#REF!</v>
      </c>
      <c r="H120" s="21"/>
    </row>
    <row r="121" spans="1:8" x14ac:dyDescent="0.25">
      <c r="A121" s="29">
        <f t="shared" si="39"/>
        <v>113</v>
      </c>
      <c r="B121" s="20" t="s">
        <v>321</v>
      </c>
      <c r="C121" s="4" t="s">
        <v>6</v>
      </c>
      <c r="D121" s="4">
        <v>2.13</v>
      </c>
      <c r="E121" s="13" t="e">
        <f t="shared" si="44"/>
        <v>#REF!</v>
      </c>
      <c r="F121" s="13">
        <f t="shared" si="45"/>
        <v>2.7690000000000001</v>
      </c>
      <c r="G121" s="23" t="e">
        <f t="shared" si="46"/>
        <v>#REF!</v>
      </c>
      <c r="H121" s="21"/>
    </row>
    <row r="122" spans="1:8" x14ac:dyDescent="0.25">
      <c r="A122" s="29">
        <f t="shared" si="39"/>
        <v>114</v>
      </c>
      <c r="B122" s="20" t="s">
        <v>322</v>
      </c>
      <c r="C122" s="4" t="s">
        <v>6</v>
      </c>
      <c r="D122" s="4">
        <v>2.3199999999999998</v>
      </c>
      <c r="E122" s="13" t="e">
        <f t="shared" si="44"/>
        <v>#REF!</v>
      </c>
      <c r="F122" s="13">
        <f t="shared" si="45"/>
        <v>3.016</v>
      </c>
      <c r="G122" s="23" t="e">
        <f t="shared" si="46"/>
        <v>#REF!</v>
      </c>
      <c r="H122" s="21"/>
    </row>
    <row r="123" spans="1:8" x14ac:dyDescent="0.25">
      <c r="A123" s="29">
        <f t="shared" si="39"/>
        <v>115</v>
      </c>
      <c r="B123" s="20" t="s">
        <v>323</v>
      </c>
      <c r="C123" s="4" t="s">
        <v>6</v>
      </c>
      <c r="D123" s="4">
        <v>2.42</v>
      </c>
      <c r="E123" s="13" t="e">
        <f t="shared" si="44"/>
        <v>#REF!</v>
      </c>
      <c r="F123" s="13">
        <f t="shared" si="45"/>
        <v>3.1459999999999999</v>
      </c>
      <c r="G123" s="23" t="e">
        <f t="shared" si="46"/>
        <v>#REF!</v>
      </c>
      <c r="H123" s="21"/>
    </row>
    <row r="124" spans="1:8" x14ac:dyDescent="0.25">
      <c r="A124" s="29">
        <f t="shared" si="39"/>
        <v>116</v>
      </c>
      <c r="B124" s="20" t="s">
        <v>324</v>
      </c>
      <c r="C124" s="4" t="s">
        <v>6</v>
      </c>
      <c r="D124" s="4">
        <v>2.74</v>
      </c>
      <c r="E124" s="13" t="e">
        <f t="shared" si="44"/>
        <v>#REF!</v>
      </c>
      <c r="F124" s="13">
        <f t="shared" si="45"/>
        <v>3.5620000000000003</v>
      </c>
      <c r="G124" s="23" t="e">
        <f t="shared" si="46"/>
        <v>#REF!</v>
      </c>
      <c r="H124" s="21"/>
    </row>
    <row r="125" spans="1:8" x14ac:dyDescent="0.25">
      <c r="A125" s="29">
        <f t="shared" si="39"/>
        <v>117</v>
      </c>
      <c r="B125" s="20" t="s">
        <v>325</v>
      </c>
      <c r="C125" s="4" t="s">
        <v>6</v>
      </c>
      <c r="D125" s="4">
        <v>3.97</v>
      </c>
      <c r="E125" s="13" t="e">
        <f t="shared" si="44"/>
        <v>#REF!</v>
      </c>
      <c r="F125" s="13">
        <f t="shared" si="45"/>
        <v>5.1610000000000005</v>
      </c>
      <c r="G125" s="23" t="e">
        <f t="shared" si="46"/>
        <v>#REF!</v>
      </c>
      <c r="H125" s="21"/>
    </row>
    <row r="126" spans="1:8" x14ac:dyDescent="0.25">
      <c r="A126" s="29">
        <f t="shared" si="39"/>
        <v>118</v>
      </c>
      <c r="B126" s="20" t="s">
        <v>326</v>
      </c>
      <c r="C126" s="4" t="s">
        <v>6</v>
      </c>
      <c r="D126" s="4">
        <v>4.5</v>
      </c>
      <c r="E126" s="13" t="e">
        <f t="shared" si="44"/>
        <v>#REF!</v>
      </c>
      <c r="F126" s="13">
        <f t="shared" si="45"/>
        <v>5.8500000000000005</v>
      </c>
      <c r="G126" s="23" t="e">
        <f t="shared" si="46"/>
        <v>#REF!</v>
      </c>
      <c r="H126" s="21"/>
    </row>
    <row r="127" spans="1:8" x14ac:dyDescent="0.25">
      <c r="A127" s="29">
        <f t="shared" si="39"/>
        <v>119</v>
      </c>
      <c r="B127" s="20" t="s">
        <v>327</v>
      </c>
      <c r="C127" s="4" t="s">
        <v>6</v>
      </c>
      <c r="D127" s="4">
        <v>5.19</v>
      </c>
      <c r="E127" s="13" t="e">
        <f t="shared" si="44"/>
        <v>#REF!</v>
      </c>
      <c r="F127" s="13">
        <f t="shared" si="45"/>
        <v>6.7470000000000008</v>
      </c>
      <c r="G127" s="23" t="e">
        <f t="shared" si="46"/>
        <v>#REF!</v>
      </c>
      <c r="H127" s="21"/>
    </row>
    <row r="128" spans="1:8" x14ac:dyDescent="0.25">
      <c r="A128" s="29">
        <f t="shared" si="39"/>
        <v>120</v>
      </c>
      <c r="B128" s="20" t="s">
        <v>328</v>
      </c>
      <c r="C128" s="4" t="s">
        <v>6</v>
      </c>
      <c r="D128" s="4">
        <v>8.3800000000000008</v>
      </c>
      <c r="E128" s="13" t="e">
        <f t="shared" ref="E128:E161" si="47">+D128*$G$1</f>
        <v>#REF!</v>
      </c>
      <c r="F128" s="13">
        <f t="shared" ref="F128:F161" si="48">+D128*$E$2</f>
        <v>10.894000000000002</v>
      </c>
      <c r="G128" s="23" t="e">
        <f t="shared" ref="G128:G161" si="49">+F128*$G$1</f>
        <v>#REF!</v>
      </c>
      <c r="H128" s="21"/>
    </row>
    <row r="129" spans="1:8" x14ac:dyDescent="0.25">
      <c r="A129" s="29">
        <f t="shared" si="39"/>
        <v>121</v>
      </c>
      <c r="B129" s="20" t="s">
        <v>329</v>
      </c>
      <c r="C129" s="4" t="s">
        <v>6</v>
      </c>
      <c r="D129" s="4">
        <v>9.73</v>
      </c>
      <c r="E129" s="13" t="e">
        <f t="shared" si="47"/>
        <v>#REF!</v>
      </c>
      <c r="F129" s="13">
        <f t="shared" si="48"/>
        <v>12.649000000000001</v>
      </c>
      <c r="G129" s="23" t="e">
        <f t="shared" si="49"/>
        <v>#REF!</v>
      </c>
      <c r="H129" s="21"/>
    </row>
    <row r="130" spans="1:8" x14ac:dyDescent="0.25">
      <c r="A130" s="29">
        <f t="shared" si="39"/>
        <v>122</v>
      </c>
      <c r="B130" s="20" t="s">
        <v>315</v>
      </c>
      <c r="C130" s="4" t="s">
        <v>6</v>
      </c>
      <c r="D130" s="4">
        <v>3.19</v>
      </c>
      <c r="E130" s="13" t="e">
        <f t="shared" si="47"/>
        <v>#REF!</v>
      </c>
      <c r="F130" s="13">
        <f t="shared" si="48"/>
        <v>4.1470000000000002</v>
      </c>
      <c r="G130" s="23" t="e">
        <f t="shared" si="49"/>
        <v>#REF!</v>
      </c>
      <c r="H130" s="21"/>
    </row>
    <row r="131" spans="1:8" x14ac:dyDescent="0.25">
      <c r="A131" s="29">
        <f t="shared" si="39"/>
        <v>123</v>
      </c>
      <c r="B131" s="20" t="s">
        <v>316</v>
      </c>
      <c r="C131" s="4" t="s">
        <v>6</v>
      </c>
      <c r="D131" s="4">
        <v>3.57</v>
      </c>
      <c r="E131" s="13" t="e">
        <f t="shared" si="47"/>
        <v>#REF!</v>
      </c>
      <c r="F131" s="13">
        <f t="shared" si="48"/>
        <v>4.641</v>
      </c>
      <c r="G131" s="23" t="e">
        <f t="shared" si="49"/>
        <v>#REF!</v>
      </c>
      <c r="H131" s="21"/>
    </row>
    <row r="132" spans="1:8" x14ac:dyDescent="0.25">
      <c r="A132" s="29">
        <f t="shared" si="39"/>
        <v>124</v>
      </c>
      <c r="B132" s="20" t="s">
        <v>317</v>
      </c>
      <c r="C132" s="4" t="s">
        <v>6</v>
      </c>
      <c r="D132" s="4">
        <v>4.3</v>
      </c>
      <c r="E132" s="13" t="e">
        <f t="shared" si="47"/>
        <v>#REF!</v>
      </c>
      <c r="F132" s="13">
        <f t="shared" si="48"/>
        <v>5.59</v>
      </c>
      <c r="G132" s="23" t="e">
        <f t="shared" si="49"/>
        <v>#REF!</v>
      </c>
      <c r="H132" s="21"/>
    </row>
    <row r="133" spans="1:8" x14ac:dyDescent="0.25">
      <c r="A133" s="29">
        <f t="shared" si="39"/>
        <v>125</v>
      </c>
      <c r="B133" s="20" t="s">
        <v>318</v>
      </c>
      <c r="C133" s="4" t="s">
        <v>6</v>
      </c>
      <c r="D133" s="4">
        <v>6.35</v>
      </c>
      <c r="E133" s="13" t="e">
        <f t="shared" si="47"/>
        <v>#REF!</v>
      </c>
      <c r="F133" s="13">
        <f t="shared" si="48"/>
        <v>8.254999999999999</v>
      </c>
      <c r="G133" s="23" t="e">
        <f t="shared" si="49"/>
        <v>#REF!</v>
      </c>
      <c r="H133" s="21"/>
    </row>
    <row r="134" spans="1:8" x14ac:dyDescent="0.25">
      <c r="A134" s="29">
        <f t="shared" si="39"/>
        <v>126</v>
      </c>
      <c r="B134" s="20" t="s">
        <v>319</v>
      </c>
      <c r="C134" s="4" t="s">
        <v>6</v>
      </c>
      <c r="D134" s="4">
        <v>6.7</v>
      </c>
      <c r="E134" s="13" t="e">
        <f t="shared" si="47"/>
        <v>#REF!</v>
      </c>
      <c r="F134" s="13">
        <f t="shared" si="48"/>
        <v>8.7100000000000009</v>
      </c>
      <c r="G134" s="23" t="e">
        <f t="shared" si="49"/>
        <v>#REF!</v>
      </c>
      <c r="H134" s="21"/>
    </row>
    <row r="135" spans="1:8" x14ac:dyDescent="0.25">
      <c r="A135" s="29">
        <f t="shared" si="39"/>
        <v>127</v>
      </c>
      <c r="B135" s="20" t="s">
        <v>320</v>
      </c>
      <c r="C135" s="4" t="s">
        <v>6</v>
      </c>
      <c r="D135" s="4">
        <v>7.45</v>
      </c>
      <c r="E135" s="13" t="e">
        <f t="shared" si="47"/>
        <v>#REF!</v>
      </c>
      <c r="F135" s="13">
        <f t="shared" si="48"/>
        <v>9.6850000000000005</v>
      </c>
      <c r="G135" s="23" t="e">
        <f t="shared" si="49"/>
        <v>#REF!</v>
      </c>
      <c r="H135" s="21"/>
    </row>
    <row r="136" spans="1:8" x14ac:dyDescent="0.25">
      <c r="A136" s="29">
        <f t="shared" si="39"/>
        <v>128</v>
      </c>
      <c r="B136" s="20" t="s">
        <v>330</v>
      </c>
      <c r="C136" s="4" t="s">
        <v>149</v>
      </c>
      <c r="D136" s="4">
        <v>1.1499999999999999</v>
      </c>
      <c r="E136" s="13" t="e">
        <f t="shared" si="47"/>
        <v>#REF!</v>
      </c>
      <c r="F136" s="13">
        <f t="shared" si="48"/>
        <v>1.4949999999999999</v>
      </c>
      <c r="G136" s="23" t="e">
        <f t="shared" si="49"/>
        <v>#REF!</v>
      </c>
      <c r="H136" s="21"/>
    </row>
    <row r="137" spans="1:8" x14ac:dyDescent="0.25">
      <c r="A137" s="29">
        <f t="shared" si="39"/>
        <v>129</v>
      </c>
      <c r="B137" s="20" t="s">
        <v>331</v>
      </c>
      <c r="C137" s="4" t="s">
        <v>6</v>
      </c>
      <c r="D137" s="4">
        <v>5.22</v>
      </c>
      <c r="E137" s="13" t="e">
        <f t="shared" si="47"/>
        <v>#REF!</v>
      </c>
      <c r="F137" s="13">
        <f t="shared" si="48"/>
        <v>6.7859999999999996</v>
      </c>
      <c r="G137" s="23" t="e">
        <f t="shared" si="49"/>
        <v>#REF!</v>
      </c>
      <c r="H137" s="21"/>
    </row>
    <row r="138" spans="1:8" x14ac:dyDescent="0.25">
      <c r="A138" s="29">
        <f t="shared" si="39"/>
        <v>130</v>
      </c>
      <c r="B138" s="20" t="s">
        <v>332</v>
      </c>
      <c r="C138" s="4" t="s">
        <v>149</v>
      </c>
      <c r="D138" s="4">
        <v>2.71</v>
      </c>
      <c r="E138" s="13" t="e">
        <f t="shared" si="47"/>
        <v>#REF!</v>
      </c>
      <c r="F138" s="13">
        <f t="shared" si="48"/>
        <v>3.5230000000000001</v>
      </c>
      <c r="G138" s="23" t="e">
        <f t="shared" si="49"/>
        <v>#REF!</v>
      </c>
    </row>
    <row r="139" spans="1:8" x14ac:dyDescent="0.25">
      <c r="A139" s="29">
        <f t="shared" ref="A139:A174" si="50">+A138+1</f>
        <v>131</v>
      </c>
      <c r="B139" s="20" t="s">
        <v>333</v>
      </c>
      <c r="C139" s="4" t="s">
        <v>149</v>
      </c>
      <c r="D139" s="4">
        <v>3.79</v>
      </c>
      <c r="E139" s="13" t="e">
        <f t="shared" si="47"/>
        <v>#REF!</v>
      </c>
      <c r="F139" s="13">
        <f t="shared" si="48"/>
        <v>4.9270000000000005</v>
      </c>
      <c r="G139" s="23" t="e">
        <f t="shared" si="49"/>
        <v>#REF!</v>
      </c>
    </row>
    <row r="140" spans="1:8" x14ac:dyDescent="0.25">
      <c r="A140" s="29">
        <f t="shared" si="50"/>
        <v>132</v>
      </c>
      <c r="B140" s="20" t="s">
        <v>334</v>
      </c>
      <c r="C140" s="4" t="s">
        <v>149</v>
      </c>
      <c r="D140" s="4">
        <v>3.55</v>
      </c>
      <c r="E140" s="13" t="e">
        <f t="shared" si="47"/>
        <v>#REF!</v>
      </c>
      <c r="F140" s="13">
        <f t="shared" si="48"/>
        <v>4.6150000000000002</v>
      </c>
      <c r="G140" s="23" t="e">
        <f t="shared" si="49"/>
        <v>#REF!</v>
      </c>
    </row>
    <row r="141" spans="1:8" x14ac:dyDescent="0.25">
      <c r="A141" s="29">
        <f t="shared" si="50"/>
        <v>133</v>
      </c>
      <c r="B141" s="20" t="s">
        <v>335</v>
      </c>
      <c r="C141" s="4" t="s">
        <v>4</v>
      </c>
      <c r="D141" s="4">
        <v>0</v>
      </c>
      <c r="E141" s="13" t="e">
        <f t="shared" si="47"/>
        <v>#REF!</v>
      </c>
      <c r="F141" s="13">
        <f t="shared" si="48"/>
        <v>0</v>
      </c>
      <c r="G141" s="23" t="e">
        <f t="shared" si="49"/>
        <v>#REF!</v>
      </c>
    </row>
    <row r="142" spans="1:8" x14ac:dyDescent="0.25">
      <c r="A142" s="29">
        <f t="shared" si="50"/>
        <v>134</v>
      </c>
      <c r="B142" s="20" t="s">
        <v>336</v>
      </c>
      <c r="C142" s="4" t="s">
        <v>4</v>
      </c>
      <c r="D142" s="4">
        <v>0</v>
      </c>
      <c r="E142" s="13" t="e">
        <f t="shared" si="47"/>
        <v>#REF!</v>
      </c>
      <c r="F142" s="13">
        <f t="shared" si="48"/>
        <v>0</v>
      </c>
      <c r="G142" s="23" t="e">
        <f t="shared" si="49"/>
        <v>#REF!</v>
      </c>
    </row>
    <row r="143" spans="1:8" x14ac:dyDescent="0.25">
      <c r="A143" s="29">
        <f t="shared" si="50"/>
        <v>135</v>
      </c>
      <c r="B143" s="20" t="s">
        <v>337</v>
      </c>
      <c r="C143" s="4" t="s">
        <v>4</v>
      </c>
      <c r="D143" s="4">
        <v>1.57</v>
      </c>
      <c r="E143" s="13" t="e">
        <f t="shared" si="47"/>
        <v>#REF!</v>
      </c>
      <c r="F143" s="13">
        <f t="shared" si="48"/>
        <v>2.0410000000000004</v>
      </c>
      <c r="G143" s="23" t="e">
        <f t="shared" si="49"/>
        <v>#REF!</v>
      </c>
    </row>
    <row r="144" spans="1:8" x14ac:dyDescent="0.25">
      <c r="A144" s="29">
        <f t="shared" si="50"/>
        <v>136</v>
      </c>
      <c r="B144" s="20" t="s">
        <v>338</v>
      </c>
      <c r="C144" s="4" t="s">
        <v>4</v>
      </c>
      <c r="D144" s="4">
        <v>0.67</v>
      </c>
      <c r="E144" s="13" t="e">
        <f t="shared" si="47"/>
        <v>#REF!</v>
      </c>
      <c r="F144" s="13">
        <f t="shared" si="48"/>
        <v>0.87100000000000011</v>
      </c>
      <c r="G144" s="23" t="e">
        <f t="shared" si="49"/>
        <v>#REF!</v>
      </c>
    </row>
    <row r="145" spans="1:7" x14ac:dyDescent="0.25">
      <c r="A145" s="29">
        <f t="shared" si="50"/>
        <v>137</v>
      </c>
      <c r="B145" s="20" t="s">
        <v>339</v>
      </c>
      <c r="C145" s="4" t="s">
        <v>4</v>
      </c>
      <c r="D145" s="4">
        <v>0.92</v>
      </c>
      <c r="E145" s="13" t="e">
        <f t="shared" si="47"/>
        <v>#REF!</v>
      </c>
      <c r="F145" s="13">
        <f t="shared" si="48"/>
        <v>1.1960000000000002</v>
      </c>
      <c r="G145" s="23" t="e">
        <f t="shared" si="49"/>
        <v>#REF!</v>
      </c>
    </row>
    <row r="146" spans="1:7" x14ac:dyDescent="0.25">
      <c r="A146" s="29">
        <f t="shared" si="50"/>
        <v>138</v>
      </c>
      <c r="B146" s="20" t="s">
        <v>340</v>
      </c>
      <c r="C146" s="4" t="s">
        <v>4</v>
      </c>
      <c r="D146" s="4">
        <v>0.28999999999999998</v>
      </c>
      <c r="E146" s="13" t="e">
        <f t="shared" si="47"/>
        <v>#REF!</v>
      </c>
      <c r="F146" s="13">
        <f t="shared" si="48"/>
        <v>0.377</v>
      </c>
      <c r="G146" s="23" t="e">
        <f t="shared" si="49"/>
        <v>#REF!</v>
      </c>
    </row>
    <row r="147" spans="1:7" x14ac:dyDescent="0.25">
      <c r="A147" s="29">
        <f t="shared" si="50"/>
        <v>139</v>
      </c>
      <c r="B147" s="20" t="s">
        <v>341</v>
      </c>
      <c r="C147" s="4" t="s">
        <v>4</v>
      </c>
      <c r="D147" s="4">
        <v>0.24</v>
      </c>
      <c r="E147" s="13" t="e">
        <f t="shared" si="47"/>
        <v>#REF!</v>
      </c>
      <c r="F147" s="13">
        <f t="shared" si="48"/>
        <v>0.312</v>
      </c>
      <c r="G147" s="23" t="e">
        <f t="shared" si="49"/>
        <v>#REF!</v>
      </c>
    </row>
    <row r="148" spans="1:7" x14ac:dyDescent="0.25">
      <c r="A148" s="29">
        <f t="shared" si="50"/>
        <v>140</v>
      </c>
      <c r="B148" s="20" t="s">
        <v>342</v>
      </c>
      <c r="C148" s="4" t="s">
        <v>4</v>
      </c>
      <c r="D148" s="4">
        <v>0.44</v>
      </c>
      <c r="E148" s="13" t="e">
        <f t="shared" si="47"/>
        <v>#REF!</v>
      </c>
      <c r="F148" s="13">
        <f t="shared" si="48"/>
        <v>0.57200000000000006</v>
      </c>
      <c r="G148" s="23" t="e">
        <f t="shared" si="49"/>
        <v>#REF!</v>
      </c>
    </row>
    <row r="149" spans="1:7" x14ac:dyDescent="0.25">
      <c r="A149" s="29">
        <f t="shared" si="50"/>
        <v>141</v>
      </c>
      <c r="B149" s="20" t="s">
        <v>343</v>
      </c>
      <c r="C149" s="4" t="s">
        <v>4</v>
      </c>
      <c r="D149" s="4">
        <v>0.3</v>
      </c>
      <c r="E149" s="13" t="e">
        <f t="shared" si="47"/>
        <v>#REF!</v>
      </c>
      <c r="F149" s="13">
        <f t="shared" si="48"/>
        <v>0.39</v>
      </c>
      <c r="G149" s="23" t="e">
        <f t="shared" si="49"/>
        <v>#REF!</v>
      </c>
    </row>
    <row r="150" spans="1:7" x14ac:dyDescent="0.25">
      <c r="A150" s="29">
        <f t="shared" si="50"/>
        <v>142</v>
      </c>
      <c r="B150" s="6" t="s">
        <v>376</v>
      </c>
      <c r="C150" s="4" t="s">
        <v>149</v>
      </c>
      <c r="D150" s="13">
        <v>0.25</v>
      </c>
      <c r="E150" s="13" t="e">
        <f t="shared" si="47"/>
        <v>#REF!</v>
      </c>
      <c r="F150" s="13">
        <f t="shared" si="48"/>
        <v>0.32500000000000001</v>
      </c>
      <c r="G150" s="23" t="e">
        <f t="shared" si="49"/>
        <v>#REF!</v>
      </c>
    </row>
    <row r="151" spans="1:7" x14ac:dyDescent="0.25">
      <c r="A151" s="29">
        <f t="shared" si="50"/>
        <v>143</v>
      </c>
      <c r="B151" s="20" t="s">
        <v>377</v>
      </c>
      <c r="C151" s="4" t="s">
        <v>6</v>
      </c>
      <c r="D151" s="4">
        <v>11.54</v>
      </c>
      <c r="E151" s="13" t="e">
        <f t="shared" si="47"/>
        <v>#REF!</v>
      </c>
      <c r="F151" s="13">
        <f t="shared" si="48"/>
        <v>15.001999999999999</v>
      </c>
      <c r="G151" s="23" t="e">
        <f t="shared" si="49"/>
        <v>#REF!</v>
      </c>
    </row>
    <row r="152" spans="1:7" x14ac:dyDescent="0.25">
      <c r="A152" s="29">
        <f t="shared" si="50"/>
        <v>144</v>
      </c>
      <c r="B152" s="20" t="s">
        <v>378</v>
      </c>
      <c r="C152" s="4" t="s">
        <v>6</v>
      </c>
      <c r="D152" s="4">
        <v>11.54</v>
      </c>
      <c r="E152" s="13" t="e">
        <f t="shared" si="47"/>
        <v>#REF!</v>
      </c>
      <c r="F152" s="13">
        <f t="shared" si="48"/>
        <v>15.001999999999999</v>
      </c>
      <c r="G152" s="23" t="e">
        <f t="shared" si="49"/>
        <v>#REF!</v>
      </c>
    </row>
    <row r="153" spans="1:7" x14ac:dyDescent="0.25">
      <c r="A153" s="29">
        <f t="shared" si="50"/>
        <v>145</v>
      </c>
      <c r="B153" s="20" t="s">
        <v>379</v>
      </c>
      <c r="C153" s="4" t="s">
        <v>6</v>
      </c>
      <c r="D153" s="4">
        <v>11.54</v>
      </c>
      <c r="E153" s="13" t="e">
        <f t="shared" si="47"/>
        <v>#REF!</v>
      </c>
      <c r="F153" s="13">
        <f t="shared" si="48"/>
        <v>15.001999999999999</v>
      </c>
      <c r="G153" s="23" t="e">
        <f t="shared" si="49"/>
        <v>#REF!</v>
      </c>
    </row>
    <row r="154" spans="1:7" x14ac:dyDescent="0.25">
      <c r="A154" s="29">
        <f t="shared" si="50"/>
        <v>146</v>
      </c>
      <c r="B154" s="20" t="s">
        <v>380</v>
      </c>
      <c r="C154" s="4" t="s">
        <v>6</v>
      </c>
      <c r="D154" s="4">
        <v>6.48</v>
      </c>
      <c r="E154" s="13" t="e">
        <f t="shared" si="47"/>
        <v>#REF!</v>
      </c>
      <c r="F154" s="13">
        <f t="shared" si="48"/>
        <v>8.4240000000000013</v>
      </c>
      <c r="G154" s="23" t="e">
        <f t="shared" si="49"/>
        <v>#REF!</v>
      </c>
    </row>
    <row r="155" spans="1:7" x14ac:dyDescent="0.25">
      <c r="A155" s="29">
        <f t="shared" si="50"/>
        <v>147</v>
      </c>
      <c r="B155" s="20" t="s">
        <v>381</v>
      </c>
      <c r="C155" s="4" t="s">
        <v>6</v>
      </c>
      <c r="D155" s="4">
        <v>6.48</v>
      </c>
      <c r="E155" s="13" t="e">
        <f t="shared" si="47"/>
        <v>#REF!</v>
      </c>
      <c r="F155" s="13">
        <f t="shared" si="48"/>
        <v>8.4240000000000013</v>
      </c>
      <c r="G155" s="23" t="e">
        <f t="shared" si="49"/>
        <v>#REF!</v>
      </c>
    </row>
    <row r="156" spans="1:7" x14ac:dyDescent="0.25">
      <c r="A156" s="29">
        <f t="shared" si="50"/>
        <v>148</v>
      </c>
      <c r="B156" s="20" t="s">
        <v>344</v>
      </c>
      <c r="C156" s="4" t="s">
        <v>10</v>
      </c>
      <c r="D156" s="4">
        <v>12.52</v>
      </c>
      <c r="E156" s="13" t="e">
        <f t="shared" si="47"/>
        <v>#REF!</v>
      </c>
      <c r="F156" s="13">
        <f t="shared" si="48"/>
        <v>16.276</v>
      </c>
      <c r="G156" s="23" t="e">
        <f t="shared" si="49"/>
        <v>#REF!</v>
      </c>
    </row>
    <row r="157" spans="1:7" x14ac:dyDescent="0.25">
      <c r="A157" s="29">
        <f t="shared" si="50"/>
        <v>149</v>
      </c>
      <c r="B157" s="20" t="s">
        <v>345</v>
      </c>
      <c r="C157" s="4" t="s">
        <v>10</v>
      </c>
      <c r="D157" s="4">
        <v>8.1999999999999993</v>
      </c>
      <c r="E157" s="13" t="e">
        <f t="shared" si="47"/>
        <v>#REF!</v>
      </c>
      <c r="F157" s="13">
        <f t="shared" si="48"/>
        <v>10.66</v>
      </c>
      <c r="G157" s="23" t="e">
        <f t="shared" si="49"/>
        <v>#REF!</v>
      </c>
    </row>
    <row r="158" spans="1:7" x14ac:dyDescent="0.25">
      <c r="A158" s="29">
        <f t="shared" si="50"/>
        <v>150</v>
      </c>
      <c r="B158" s="16" t="s">
        <v>176</v>
      </c>
      <c r="C158" s="4" t="s">
        <v>103</v>
      </c>
      <c r="D158" s="13">
        <v>0.5</v>
      </c>
      <c r="E158" s="13" t="e">
        <f t="shared" si="47"/>
        <v>#REF!</v>
      </c>
      <c r="F158" s="13">
        <f t="shared" si="48"/>
        <v>0.65</v>
      </c>
      <c r="G158" s="23" t="e">
        <f t="shared" si="49"/>
        <v>#REF!</v>
      </c>
    </row>
    <row r="159" spans="1:7" x14ac:dyDescent="0.25">
      <c r="A159" s="29">
        <f t="shared" si="50"/>
        <v>151</v>
      </c>
      <c r="B159" s="20" t="s">
        <v>346</v>
      </c>
      <c r="C159" s="4" t="s">
        <v>200</v>
      </c>
      <c r="D159" s="13">
        <v>1.2</v>
      </c>
      <c r="E159" s="13" t="e">
        <f t="shared" si="47"/>
        <v>#REF!</v>
      </c>
      <c r="F159" s="13">
        <f t="shared" si="48"/>
        <v>1.56</v>
      </c>
      <c r="G159" s="23" t="e">
        <f t="shared" si="49"/>
        <v>#REF!</v>
      </c>
    </row>
    <row r="160" spans="1:7" x14ac:dyDescent="0.25">
      <c r="A160" s="29">
        <f t="shared" si="50"/>
        <v>152</v>
      </c>
      <c r="B160" s="20" t="s">
        <v>347</v>
      </c>
      <c r="C160" s="4" t="s">
        <v>6</v>
      </c>
      <c r="D160" s="4">
        <v>4</v>
      </c>
      <c r="E160" s="13" t="e">
        <f t="shared" si="47"/>
        <v>#REF!</v>
      </c>
      <c r="F160" s="13">
        <f t="shared" si="48"/>
        <v>5.2</v>
      </c>
      <c r="G160" s="23" t="e">
        <f t="shared" si="49"/>
        <v>#REF!</v>
      </c>
    </row>
    <row r="161" spans="1:7" x14ac:dyDescent="0.25">
      <c r="A161" s="29">
        <f t="shared" si="50"/>
        <v>153</v>
      </c>
      <c r="B161" s="20" t="s">
        <v>348</v>
      </c>
      <c r="C161" s="4" t="s">
        <v>103</v>
      </c>
      <c r="D161" s="4">
        <v>0.32</v>
      </c>
      <c r="E161" s="13" t="e">
        <f t="shared" si="47"/>
        <v>#REF!</v>
      </c>
      <c r="F161" s="13">
        <f t="shared" si="48"/>
        <v>0.41600000000000004</v>
      </c>
      <c r="G161" s="23" t="e">
        <f t="shared" si="49"/>
        <v>#REF!</v>
      </c>
    </row>
    <row r="162" spans="1:7" x14ac:dyDescent="0.25">
      <c r="A162" s="29">
        <f t="shared" si="50"/>
        <v>154</v>
      </c>
      <c r="B162" s="20" t="s">
        <v>349</v>
      </c>
      <c r="C162" s="4" t="s">
        <v>103</v>
      </c>
      <c r="D162" s="4">
        <v>0.91</v>
      </c>
      <c r="E162" s="13" t="e">
        <f t="shared" ref="E162" si="51">+D162*$G$1</f>
        <v>#REF!</v>
      </c>
      <c r="F162" s="13">
        <f t="shared" ref="F162" si="52">+D162*$E$2</f>
        <v>1.1830000000000001</v>
      </c>
      <c r="G162" s="23" t="e">
        <f t="shared" ref="G162" si="53">+F162*$G$1</f>
        <v>#REF!</v>
      </c>
    </row>
    <row r="163" spans="1:7" x14ac:dyDescent="0.25">
      <c r="A163" s="29">
        <f t="shared" si="50"/>
        <v>155</v>
      </c>
      <c r="B163" s="20" t="s">
        <v>350</v>
      </c>
      <c r="C163" s="4" t="s">
        <v>103</v>
      </c>
      <c r="D163" s="4">
        <v>0.74</v>
      </c>
      <c r="E163" s="13" t="e">
        <f t="shared" ref="E163:E166" si="54">+D163*$G$1</f>
        <v>#REF!</v>
      </c>
      <c r="F163" s="13">
        <f t="shared" ref="F163:F166" si="55">+D163*$E$2</f>
        <v>0.96199999999999997</v>
      </c>
      <c r="G163" s="23" t="e">
        <f t="shared" ref="G163:G166" si="56">+F163*$G$1</f>
        <v>#REF!</v>
      </c>
    </row>
    <row r="164" spans="1:7" x14ac:dyDescent="0.25">
      <c r="A164" s="29">
        <f t="shared" si="50"/>
        <v>156</v>
      </c>
      <c r="B164" s="20" t="s">
        <v>351</v>
      </c>
      <c r="C164" s="4" t="s">
        <v>103</v>
      </c>
      <c r="D164" s="4">
        <v>0.36</v>
      </c>
      <c r="E164" s="13" t="e">
        <f t="shared" si="54"/>
        <v>#REF!</v>
      </c>
      <c r="F164" s="13">
        <f t="shared" si="55"/>
        <v>0.46799999999999997</v>
      </c>
      <c r="G164" s="23" t="e">
        <f t="shared" si="56"/>
        <v>#REF!</v>
      </c>
    </row>
    <row r="165" spans="1:7" x14ac:dyDescent="0.25">
      <c r="A165" s="29">
        <f t="shared" si="50"/>
        <v>157</v>
      </c>
      <c r="B165" s="20" t="s">
        <v>352</v>
      </c>
      <c r="C165" s="4" t="s">
        <v>103</v>
      </c>
      <c r="D165" s="4">
        <v>0.6</v>
      </c>
      <c r="E165" s="13" t="e">
        <f t="shared" si="54"/>
        <v>#REF!</v>
      </c>
      <c r="F165" s="13">
        <f t="shared" si="55"/>
        <v>0.78</v>
      </c>
      <c r="G165" s="23" t="e">
        <f t="shared" si="56"/>
        <v>#REF!</v>
      </c>
    </row>
    <row r="166" spans="1:7" x14ac:dyDescent="0.25">
      <c r="A166" s="29">
        <f t="shared" si="50"/>
        <v>158</v>
      </c>
      <c r="B166" s="20" t="s">
        <v>353</v>
      </c>
      <c r="C166" s="4" t="s">
        <v>103</v>
      </c>
      <c r="D166" s="4">
        <v>0.36</v>
      </c>
      <c r="E166" s="13" t="e">
        <f t="shared" si="54"/>
        <v>#REF!</v>
      </c>
      <c r="F166" s="13">
        <f t="shared" si="55"/>
        <v>0.46799999999999997</v>
      </c>
      <c r="G166" s="23" t="e">
        <f t="shared" si="56"/>
        <v>#REF!</v>
      </c>
    </row>
    <row r="167" spans="1:7" x14ac:dyDescent="0.25">
      <c r="A167" s="29">
        <f t="shared" si="50"/>
        <v>159</v>
      </c>
      <c r="B167" s="20" t="s">
        <v>354</v>
      </c>
      <c r="C167" s="4" t="s">
        <v>103</v>
      </c>
      <c r="D167" s="4">
        <v>0.3</v>
      </c>
      <c r="E167" s="13" t="e">
        <f t="shared" ref="E167:E173" si="57">+D167*$G$1</f>
        <v>#REF!</v>
      </c>
      <c r="F167" s="13">
        <f t="shared" ref="F167:F173" si="58">+D167*$E$2</f>
        <v>0.39</v>
      </c>
      <c r="G167" s="23" t="e">
        <f t="shared" ref="G167:G173" si="59">+F167*$G$1</f>
        <v>#REF!</v>
      </c>
    </row>
    <row r="168" spans="1:7" x14ac:dyDescent="0.25">
      <c r="A168" s="29">
        <f t="shared" si="50"/>
        <v>160</v>
      </c>
      <c r="B168" s="20" t="s">
        <v>355</v>
      </c>
      <c r="C168" s="4" t="s">
        <v>103</v>
      </c>
      <c r="D168" s="4">
        <v>0.48</v>
      </c>
      <c r="E168" s="13" t="e">
        <f t="shared" si="57"/>
        <v>#REF!</v>
      </c>
      <c r="F168" s="13">
        <f t="shared" si="58"/>
        <v>0.624</v>
      </c>
      <c r="G168" s="23" t="e">
        <f t="shared" si="59"/>
        <v>#REF!</v>
      </c>
    </row>
    <row r="169" spans="1:7" x14ac:dyDescent="0.25">
      <c r="A169" s="29">
        <f t="shared" si="50"/>
        <v>161</v>
      </c>
      <c r="B169" s="20" t="s">
        <v>356</v>
      </c>
      <c r="C169" s="4" t="s">
        <v>10</v>
      </c>
      <c r="D169" s="4">
        <v>0.4</v>
      </c>
      <c r="E169" s="13" t="e">
        <f t="shared" si="57"/>
        <v>#REF!</v>
      </c>
      <c r="F169" s="13">
        <f t="shared" si="58"/>
        <v>0.52</v>
      </c>
      <c r="G169" s="23" t="e">
        <f t="shared" si="59"/>
        <v>#REF!</v>
      </c>
    </row>
    <row r="170" spans="1:7" x14ac:dyDescent="0.25">
      <c r="A170" s="29">
        <f t="shared" si="50"/>
        <v>162</v>
      </c>
      <c r="B170" s="20" t="s">
        <v>357</v>
      </c>
      <c r="C170" s="4" t="s">
        <v>10</v>
      </c>
      <c r="D170" s="4">
        <v>0.52</v>
      </c>
      <c r="E170" s="13" t="e">
        <f t="shared" si="57"/>
        <v>#REF!</v>
      </c>
      <c r="F170" s="13">
        <f t="shared" si="58"/>
        <v>0.67600000000000005</v>
      </c>
      <c r="G170" s="23" t="e">
        <f t="shared" si="59"/>
        <v>#REF!</v>
      </c>
    </row>
    <row r="171" spans="1:7" x14ac:dyDescent="0.25">
      <c r="A171" s="29">
        <f t="shared" si="50"/>
        <v>163</v>
      </c>
      <c r="B171" s="20" t="s">
        <v>358</v>
      </c>
      <c r="C171" s="4" t="s">
        <v>10</v>
      </c>
      <c r="D171" s="4">
        <v>0.19</v>
      </c>
      <c r="E171" s="13" t="e">
        <f t="shared" si="57"/>
        <v>#REF!</v>
      </c>
      <c r="F171" s="13">
        <f t="shared" si="58"/>
        <v>0.24700000000000003</v>
      </c>
      <c r="G171" s="23" t="e">
        <f t="shared" si="59"/>
        <v>#REF!</v>
      </c>
    </row>
    <row r="172" spans="1:7" x14ac:dyDescent="0.25">
      <c r="A172" s="29">
        <f t="shared" si="50"/>
        <v>164</v>
      </c>
      <c r="B172" s="20" t="s">
        <v>359</v>
      </c>
      <c r="C172" s="4" t="s">
        <v>10</v>
      </c>
      <c r="D172" s="4">
        <v>0.24</v>
      </c>
      <c r="E172" s="13" t="e">
        <f t="shared" si="57"/>
        <v>#REF!</v>
      </c>
      <c r="F172" s="13">
        <f t="shared" si="58"/>
        <v>0.312</v>
      </c>
      <c r="G172" s="23" t="e">
        <f t="shared" si="59"/>
        <v>#REF!</v>
      </c>
    </row>
    <row r="173" spans="1:7" x14ac:dyDescent="0.25">
      <c r="A173" s="29">
        <f t="shared" si="50"/>
        <v>165</v>
      </c>
      <c r="B173" s="6"/>
      <c r="C173" s="4"/>
      <c r="D173" s="13"/>
      <c r="E173" s="13" t="e">
        <f t="shared" si="57"/>
        <v>#REF!</v>
      </c>
      <c r="F173" s="13">
        <f t="shared" si="58"/>
        <v>0</v>
      </c>
      <c r="G173" s="23" t="e">
        <f t="shared" si="59"/>
        <v>#REF!</v>
      </c>
    </row>
    <row r="174" spans="1:7" x14ac:dyDescent="0.25">
      <c r="A174" s="29">
        <f t="shared" si="50"/>
        <v>166</v>
      </c>
      <c r="B174" s="6"/>
      <c r="C174" s="4"/>
      <c r="D174" s="13"/>
      <c r="E174" s="13" t="e">
        <f t="shared" ref="E174" si="60">+D174*$G$1</f>
        <v>#REF!</v>
      </c>
      <c r="F174" s="13">
        <f t="shared" ref="F174" si="61">+D174*$E$2</f>
        <v>0</v>
      </c>
      <c r="G174" s="23" t="e">
        <f t="shared" ref="G174" si="62">+F174*$G$1</f>
        <v>#REF!</v>
      </c>
    </row>
    <row r="175" spans="1:7" ht="15.75" thickBot="1" x14ac:dyDescent="0.3">
      <c r="A175" s="30">
        <f t="shared" ref="A175" si="63">+A174+1</f>
        <v>167</v>
      </c>
      <c r="B175" s="25"/>
      <c r="C175" s="26"/>
      <c r="D175" s="27"/>
      <c r="E175" s="27" t="e">
        <f t="shared" ref="E175" si="64">+D175*$G$1</f>
        <v>#REF!</v>
      </c>
      <c r="F175" s="27">
        <f t="shared" ref="F175" si="65">+D175*$E$2</f>
        <v>0</v>
      </c>
      <c r="G175" s="28" t="e">
        <f t="shared" ref="G175" si="66">+F175*$G$1</f>
        <v>#REF!</v>
      </c>
    </row>
    <row r="176" spans="1:7" x14ac:dyDescent="0.25">
      <c r="A176" s="8" t="s">
        <v>12</v>
      </c>
      <c r="B176" s="9"/>
      <c r="C176"/>
      <c r="D176"/>
      <c r="E176"/>
      <c r="F176" s="1"/>
      <c r="G176"/>
    </row>
    <row r="177" spans="1:1" x14ac:dyDescent="0.25">
      <c r="A177" s="8" t="s">
        <v>225</v>
      </c>
    </row>
    <row r="178" spans="1:1" x14ac:dyDescent="0.25">
      <c r="A178" s="8" t="s">
        <v>28</v>
      </c>
    </row>
  </sheetData>
  <mergeCells count="10">
    <mergeCell ref="F1:F2"/>
    <mergeCell ref="G1:G2"/>
    <mergeCell ref="H7:H8"/>
    <mergeCell ref="A5:G5"/>
    <mergeCell ref="A6:G6"/>
    <mergeCell ref="A7:A8"/>
    <mergeCell ref="B7:B8"/>
    <mergeCell ref="C7:C8"/>
    <mergeCell ref="D7:E7"/>
    <mergeCell ref="F7:G7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9"/>
  <sheetViews>
    <sheetView topLeftCell="A7" workbookViewId="0">
      <selection activeCell="D10" sqref="D10"/>
    </sheetView>
  </sheetViews>
  <sheetFormatPr baseColWidth="10" defaultRowHeight="15" x14ac:dyDescent="0.25"/>
  <cols>
    <col min="1" max="1" width="8.28515625" style="3" customWidth="1"/>
    <col min="2" max="2" width="49.85546875" customWidth="1"/>
    <col min="3" max="3" width="12" style="2" customWidth="1"/>
    <col min="4" max="4" width="15.28515625" style="1" customWidth="1"/>
    <col min="5" max="5" width="15.28515625" style="3" customWidth="1"/>
    <col min="6" max="6" width="10" style="3" customWidth="1"/>
    <col min="7" max="7" width="16.5703125" style="3" customWidth="1"/>
    <col min="8" max="8" width="0" hidden="1" customWidth="1"/>
  </cols>
  <sheetData>
    <row r="1" spans="1:8" x14ac:dyDescent="0.25">
      <c r="F1" s="68" t="s">
        <v>16</v>
      </c>
      <c r="G1" s="69">
        <v>28.18</v>
      </c>
    </row>
    <row r="2" spans="1:8" x14ac:dyDescent="0.25">
      <c r="E2" s="3">
        <v>1.3</v>
      </c>
      <c r="F2" s="68"/>
      <c r="G2" s="69"/>
    </row>
    <row r="3" spans="1:8" x14ac:dyDescent="0.25">
      <c r="A3" s="1"/>
    </row>
    <row r="4" spans="1:8" x14ac:dyDescent="0.25">
      <c r="A4" s="1" t="s">
        <v>382</v>
      </c>
      <c r="F4" s="15" t="s">
        <v>29</v>
      </c>
      <c r="G4" s="11">
        <v>45089</v>
      </c>
    </row>
    <row r="5" spans="1:8" ht="21" x14ac:dyDescent="0.35">
      <c r="A5" s="60" t="s">
        <v>192</v>
      </c>
      <c r="B5" s="60"/>
      <c r="C5" s="60"/>
      <c r="D5" s="60"/>
      <c r="E5" s="60"/>
      <c r="F5" s="60"/>
      <c r="G5" s="60"/>
    </row>
    <row r="6" spans="1:8" ht="21.75" thickBot="1" x14ac:dyDescent="0.4">
      <c r="A6" s="61" t="s">
        <v>454</v>
      </c>
      <c r="B6" s="61"/>
      <c r="C6" s="61"/>
      <c r="D6" s="61"/>
      <c r="E6" s="61"/>
      <c r="F6" s="61"/>
      <c r="G6" s="61"/>
    </row>
    <row r="7" spans="1:8" ht="15" customHeight="1" x14ac:dyDescent="0.25">
      <c r="A7" s="70" t="s">
        <v>17</v>
      </c>
      <c r="B7" s="72" t="s">
        <v>0</v>
      </c>
      <c r="C7" s="72" t="s">
        <v>1</v>
      </c>
      <c r="D7" s="74" t="s">
        <v>13</v>
      </c>
      <c r="E7" s="74"/>
      <c r="F7" s="74" t="s">
        <v>18</v>
      </c>
      <c r="G7" s="75"/>
      <c r="H7" s="58" t="s">
        <v>25</v>
      </c>
    </row>
    <row r="8" spans="1:8" ht="15" customHeight="1" x14ac:dyDescent="0.25">
      <c r="A8" s="71"/>
      <c r="B8" s="73"/>
      <c r="C8" s="73"/>
      <c r="D8" s="36" t="s">
        <v>14</v>
      </c>
      <c r="E8" s="36" t="s">
        <v>15</v>
      </c>
      <c r="F8" s="36" t="s">
        <v>14</v>
      </c>
      <c r="G8" s="37" t="s">
        <v>15</v>
      </c>
      <c r="H8" s="59"/>
    </row>
    <row r="9" spans="1:8" ht="12.75" customHeight="1" x14ac:dyDescent="0.25">
      <c r="A9" s="29">
        <v>1</v>
      </c>
      <c r="B9" s="16" t="s">
        <v>443</v>
      </c>
      <c r="C9" s="4" t="s">
        <v>149</v>
      </c>
      <c r="D9" s="13">
        <v>0.31</v>
      </c>
      <c r="E9" s="13">
        <f t="shared" ref="E9" si="0">+D9*$G$1</f>
        <v>8.7357999999999993</v>
      </c>
      <c r="F9" s="13">
        <f t="shared" ref="F9" si="1">+D9*$E$2</f>
        <v>0.40300000000000002</v>
      </c>
      <c r="G9" s="23">
        <f t="shared" ref="G9" si="2">+F9*$G$1</f>
        <v>11.356540000000001</v>
      </c>
      <c r="H9" s="21" t="s">
        <v>83</v>
      </c>
    </row>
    <row r="10" spans="1:8" ht="12.75" customHeight="1" x14ac:dyDescent="0.25">
      <c r="A10" s="29">
        <f>+A9+1</f>
        <v>2</v>
      </c>
      <c r="B10" s="16" t="s">
        <v>395</v>
      </c>
      <c r="C10" s="4" t="s">
        <v>10</v>
      </c>
      <c r="D10" s="13">
        <v>2</v>
      </c>
      <c r="E10" s="13">
        <f t="shared" ref="E10:E17" si="3">+D10*$G$1</f>
        <v>56.36</v>
      </c>
      <c r="F10" s="13">
        <f t="shared" ref="F10:F17" si="4">+D10*$E$2</f>
        <v>2.6</v>
      </c>
      <c r="G10" s="23">
        <f t="shared" ref="G10:G17" si="5">+F10*$G$1</f>
        <v>73.268000000000001</v>
      </c>
      <c r="H10" s="21" t="s">
        <v>84</v>
      </c>
    </row>
    <row r="11" spans="1:8" ht="12.75" customHeight="1" x14ac:dyDescent="0.25">
      <c r="A11" s="29">
        <f t="shared" ref="A11:A74" si="6">+A10+1</f>
        <v>3</v>
      </c>
      <c r="B11" s="16" t="s">
        <v>232</v>
      </c>
      <c r="C11" s="4" t="s">
        <v>10</v>
      </c>
      <c r="D11" s="13">
        <v>5</v>
      </c>
      <c r="E11" s="13">
        <f t="shared" si="3"/>
        <v>140.9</v>
      </c>
      <c r="F11" s="13">
        <f t="shared" si="4"/>
        <v>6.5</v>
      </c>
      <c r="G11" s="23">
        <f t="shared" si="5"/>
        <v>183.17</v>
      </c>
      <c r="H11" s="21" t="s">
        <v>84</v>
      </c>
    </row>
    <row r="12" spans="1:8" ht="12.75" customHeight="1" x14ac:dyDescent="0.25">
      <c r="A12" s="29">
        <f t="shared" si="6"/>
        <v>4</v>
      </c>
      <c r="B12" s="16" t="s">
        <v>233</v>
      </c>
      <c r="C12" s="4" t="s">
        <v>10</v>
      </c>
      <c r="D12" s="13">
        <v>6.2</v>
      </c>
      <c r="E12" s="13">
        <f t="shared" si="3"/>
        <v>174.71600000000001</v>
      </c>
      <c r="F12" s="13">
        <f t="shared" si="4"/>
        <v>8.06</v>
      </c>
      <c r="G12" s="23">
        <f t="shared" si="5"/>
        <v>227.13080000000002</v>
      </c>
      <c r="H12" s="21" t="s">
        <v>85</v>
      </c>
    </row>
    <row r="13" spans="1:8" ht="12.75" customHeight="1" x14ac:dyDescent="0.25">
      <c r="A13" s="29">
        <f t="shared" si="6"/>
        <v>5</v>
      </c>
      <c r="B13" s="16" t="s">
        <v>360</v>
      </c>
      <c r="C13" s="4" t="s">
        <v>149</v>
      </c>
      <c r="D13" s="13">
        <v>0.28000000000000003</v>
      </c>
      <c r="E13" s="13">
        <f t="shared" si="3"/>
        <v>7.8904000000000005</v>
      </c>
      <c r="F13" s="13">
        <f t="shared" si="4"/>
        <v>0.36400000000000005</v>
      </c>
      <c r="G13" s="23">
        <f t="shared" si="5"/>
        <v>10.257520000000001</v>
      </c>
      <c r="H13" s="21" t="s">
        <v>85</v>
      </c>
    </row>
    <row r="14" spans="1:8" ht="12.75" customHeight="1" x14ac:dyDescent="0.25">
      <c r="A14" s="29">
        <f t="shared" si="6"/>
        <v>6</v>
      </c>
      <c r="B14" s="16" t="s">
        <v>437</v>
      </c>
      <c r="C14" s="4" t="s">
        <v>149</v>
      </c>
      <c r="D14" s="13">
        <v>1.1000000000000001</v>
      </c>
      <c r="E14" s="13">
        <f t="shared" si="3"/>
        <v>30.998000000000001</v>
      </c>
      <c r="F14" s="13">
        <f t="shared" si="4"/>
        <v>1.4300000000000002</v>
      </c>
      <c r="G14" s="23">
        <f t="shared" si="5"/>
        <v>40.297400000000003</v>
      </c>
      <c r="H14" s="21"/>
    </row>
    <row r="15" spans="1:8" ht="12.75" customHeight="1" x14ac:dyDescent="0.25">
      <c r="A15" s="29">
        <f t="shared" si="6"/>
        <v>7</v>
      </c>
      <c r="B15" s="16" t="s">
        <v>203</v>
      </c>
      <c r="C15" s="4" t="s">
        <v>149</v>
      </c>
      <c r="D15" s="13">
        <v>0.61499999999999999</v>
      </c>
      <c r="E15" s="13">
        <f t="shared" si="3"/>
        <v>17.3307</v>
      </c>
      <c r="F15" s="13">
        <f t="shared" si="4"/>
        <v>0.79949999999999999</v>
      </c>
      <c r="G15" s="23">
        <f t="shared" si="5"/>
        <v>22.529910000000001</v>
      </c>
      <c r="H15" s="21"/>
    </row>
    <row r="16" spans="1:8" ht="12.75" customHeight="1" x14ac:dyDescent="0.25">
      <c r="A16" s="29">
        <f t="shared" si="6"/>
        <v>8</v>
      </c>
      <c r="B16" s="16" t="s">
        <v>185</v>
      </c>
      <c r="C16" s="4" t="s">
        <v>149</v>
      </c>
      <c r="D16" s="13">
        <v>2</v>
      </c>
      <c r="E16" s="13">
        <f t="shared" si="3"/>
        <v>56.36</v>
      </c>
      <c r="F16" s="13">
        <f t="shared" si="4"/>
        <v>2.6</v>
      </c>
      <c r="G16" s="23">
        <f t="shared" si="5"/>
        <v>73.268000000000001</v>
      </c>
      <c r="H16" s="21"/>
    </row>
    <row r="17" spans="1:8" ht="12.75" customHeight="1" x14ac:dyDescent="0.25">
      <c r="A17" s="29">
        <f t="shared" si="6"/>
        <v>9</v>
      </c>
      <c r="B17" s="16" t="s">
        <v>413</v>
      </c>
      <c r="C17" s="4" t="s">
        <v>149</v>
      </c>
      <c r="D17" s="13">
        <v>2.3849999999999998</v>
      </c>
      <c r="E17" s="17">
        <f t="shared" si="3"/>
        <v>67.209299999999999</v>
      </c>
      <c r="F17" s="17">
        <f t="shared" si="4"/>
        <v>3.1004999999999998</v>
      </c>
      <c r="G17" s="24">
        <f t="shared" si="5"/>
        <v>87.37209</v>
      </c>
      <c r="H17" s="21" t="s">
        <v>85</v>
      </c>
    </row>
    <row r="18" spans="1:8" ht="12.75" customHeight="1" x14ac:dyDescent="0.25">
      <c r="A18" s="29">
        <f t="shared" si="6"/>
        <v>10</v>
      </c>
      <c r="B18" s="16" t="s">
        <v>414</v>
      </c>
      <c r="C18" s="4" t="s">
        <v>149</v>
      </c>
      <c r="D18" s="13">
        <v>1.92</v>
      </c>
      <c r="E18" s="17">
        <f t="shared" ref="E18:E33" si="7">+D18*$G$1</f>
        <v>54.105599999999995</v>
      </c>
      <c r="F18" s="17">
        <f t="shared" ref="F18:F33" si="8">+D18*$E$2</f>
        <v>2.496</v>
      </c>
      <c r="G18" s="24">
        <f t="shared" ref="G18:G33" si="9">+F18*$G$1</f>
        <v>70.337279999999993</v>
      </c>
      <c r="H18" s="21" t="s">
        <v>86</v>
      </c>
    </row>
    <row r="19" spans="1:8" ht="12.75" customHeight="1" x14ac:dyDescent="0.25">
      <c r="A19" s="29">
        <f t="shared" si="6"/>
        <v>11</v>
      </c>
      <c r="B19" s="16" t="s">
        <v>204</v>
      </c>
      <c r="C19" s="4" t="s">
        <v>149</v>
      </c>
      <c r="D19" s="13">
        <v>0.61499999999999999</v>
      </c>
      <c r="E19" s="17">
        <f t="shared" si="7"/>
        <v>17.3307</v>
      </c>
      <c r="F19" s="17">
        <f t="shared" si="8"/>
        <v>0.79949999999999999</v>
      </c>
      <c r="G19" s="24">
        <f t="shared" si="9"/>
        <v>22.529910000000001</v>
      </c>
      <c r="H19" s="21" t="s">
        <v>86</v>
      </c>
    </row>
    <row r="20" spans="1:8" ht="12.75" customHeight="1" x14ac:dyDescent="0.25">
      <c r="A20" s="29">
        <f t="shared" si="6"/>
        <v>12</v>
      </c>
      <c r="B20" s="16" t="s">
        <v>80</v>
      </c>
      <c r="C20" s="4" t="s">
        <v>149</v>
      </c>
      <c r="D20" s="13">
        <v>1.1499999999999999</v>
      </c>
      <c r="E20" s="17">
        <f t="shared" si="7"/>
        <v>32.406999999999996</v>
      </c>
      <c r="F20" s="17">
        <f t="shared" si="8"/>
        <v>1.4949999999999999</v>
      </c>
      <c r="G20" s="24">
        <f t="shared" si="9"/>
        <v>42.129099999999994</v>
      </c>
      <c r="H20" s="21" t="s">
        <v>88</v>
      </c>
    </row>
    <row r="21" spans="1:8" ht="12.75" customHeight="1" x14ac:dyDescent="0.25">
      <c r="A21" s="29">
        <f t="shared" si="6"/>
        <v>13</v>
      </c>
      <c r="B21" s="16" t="s">
        <v>199</v>
      </c>
      <c r="C21" s="4" t="s">
        <v>149</v>
      </c>
      <c r="D21" s="13">
        <v>0.8</v>
      </c>
      <c r="E21" s="13">
        <f t="shared" si="7"/>
        <v>22.544</v>
      </c>
      <c r="F21" s="13">
        <f t="shared" si="8"/>
        <v>1.04</v>
      </c>
      <c r="G21" s="23">
        <f t="shared" si="9"/>
        <v>29.307200000000002</v>
      </c>
      <c r="H21" s="21" t="s">
        <v>88</v>
      </c>
    </row>
    <row r="22" spans="1:8" ht="12.75" customHeight="1" x14ac:dyDescent="0.25">
      <c r="A22" s="29">
        <f t="shared" si="6"/>
        <v>14</v>
      </c>
      <c r="B22" s="16" t="s">
        <v>230</v>
      </c>
      <c r="C22" s="4" t="s">
        <v>149</v>
      </c>
      <c r="D22" s="13">
        <v>0.83</v>
      </c>
      <c r="E22" s="13">
        <f t="shared" si="7"/>
        <v>23.389399999999998</v>
      </c>
      <c r="F22" s="13">
        <f t="shared" si="8"/>
        <v>1.079</v>
      </c>
      <c r="G22" s="23">
        <f t="shared" si="9"/>
        <v>30.406219999999998</v>
      </c>
      <c r="H22" s="21"/>
    </row>
    <row r="23" spans="1:8" ht="12.75" customHeight="1" x14ac:dyDescent="0.25">
      <c r="A23" s="29">
        <f t="shared" si="6"/>
        <v>15</v>
      </c>
      <c r="B23" s="16" t="s">
        <v>231</v>
      </c>
      <c r="C23" s="4" t="s">
        <v>149</v>
      </c>
      <c r="D23" s="13">
        <v>0.66</v>
      </c>
      <c r="E23" s="17">
        <f t="shared" si="7"/>
        <v>18.598800000000001</v>
      </c>
      <c r="F23" s="13">
        <f t="shared" si="8"/>
        <v>0.8580000000000001</v>
      </c>
      <c r="G23" s="24">
        <f t="shared" si="9"/>
        <v>24.178440000000002</v>
      </c>
      <c r="H23" s="21" t="s">
        <v>83</v>
      </c>
    </row>
    <row r="24" spans="1:8" ht="12.75" customHeight="1" x14ac:dyDescent="0.25">
      <c r="A24" s="29">
        <f t="shared" si="6"/>
        <v>16</v>
      </c>
      <c r="B24" s="16" t="s">
        <v>438</v>
      </c>
      <c r="C24" s="4" t="s">
        <v>444</v>
      </c>
      <c r="D24" s="13">
        <v>0.5</v>
      </c>
      <c r="E24" s="13">
        <f t="shared" si="7"/>
        <v>14.09</v>
      </c>
      <c r="F24" s="13">
        <f t="shared" si="8"/>
        <v>0.65</v>
      </c>
      <c r="G24" s="23">
        <f t="shared" si="9"/>
        <v>18.317</v>
      </c>
      <c r="H24" s="21" t="s">
        <v>83</v>
      </c>
    </row>
    <row r="25" spans="1:8" ht="12.75" customHeight="1" x14ac:dyDescent="0.25">
      <c r="A25" s="29">
        <f t="shared" si="6"/>
        <v>17</v>
      </c>
      <c r="B25" s="16" t="s">
        <v>442</v>
      </c>
      <c r="C25" s="4" t="s">
        <v>450</v>
      </c>
      <c r="D25" s="13">
        <v>2.31</v>
      </c>
      <c r="E25" s="13">
        <f t="shared" si="7"/>
        <v>65.095799999999997</v>
      </c>
      <c r="F25" s="13">
        <f t="shared" si="8"/>
        <v>3.0030000000000001</v>
      </c>
      <c r="G25" s="23">
        <f t="shared" si="9"/>
        <v>84.624539999999996</v>
      </c>
      <c r="H25" s="21" t="s">
        <v>85</v>
      </c>
    </row>
    <row r="26" spans="1:8" ht="12.75" customHeight="1" x14ac:dyDescent="0.25">
      <c r="A26" s="29">
        <f t="shared" si="6"/>
        <v>18</v>
      </c>
      <c r="B26" s="16" t="s">
        <v>201</v>
      </c>
      <c r="C26" s="4" t="s">
        <v>10</v>
      </c>
      <c r="D26" s="13">
        <v>6.54</v>
      </c>
      <c r="E26" s="13">
        <f t="shared" si="7"/>
        <v>184.2972</v>
      </c>
      <c r="F26" s="13">
        <f t="shared" si="8"/>
        <v>8.5020000000000007</v>
      </c>
      <c r="G26" s="23">
        <f t="shared" si="9"/>
        <v>239.58636000000001</v>
      </c>
      <c r="H26" s="21" t="s">
        <v>85</v>
      </c>
    </row>
    <row r="27" spans="1:8" ht="12.75" customHeight="1" x14ac:dyDescent="0.25">
      <c r="A27" s="29">
        <f t="shared" si="6"/>
        <v>19</v>
      </c>
      <c r="B27" s="16" t="s">
        <v>202</v>
      </c>
      <c r="C27" s="4" t="s">
        <v>10</v>
      </c>
      <c r="D27" s="13">
        <v>6.92</v>
      </c>
      <c r="E27" s="13">
        <f t="shared" si="7"/>
        <v>195.00559999999999</v>
      </c>
      <c r="F27" s="13">
        <f t="shared" si="8"/>
        <v>8.9960000000000004</v>
      </c>
      <c r="G27" s="23">
        <f t="shared" si="9"/>
        <v>253.50728000000001</v>
      </c>
      <c r="H27" s="21"/>
    </row>
    <row r="28" spans="1:8" ht="12.75" customHeight="1" x14ac:dyDescent="0.25">
      <c r="A28" s="29">
        <f t="shared" si="6"/>
        <v>20</v>
      </c>
      <c r="B28" s="16" t="s">
        <v>120</v>
      </c>
      <c r="C28" s="4" t="s">
        <v>10</v>
      </c>
      <c r="D28" s="13">
        <v>5.81</v>
      </c>
      <c r="E28" s="13">
        <f t="shared" si="7"/>
        <v>163.72579999999999</v>
      </c>
      <c r="F28" s="13">
        <f t="shared" si="8"/>
        <v>7.5529999999999999</v>
      </c>
      <c r="G28" s="23">
        <f t="shared" si="9"/>
        <v>212.84353999999999</v>
      </c>
      <c r="H28" s="21"/>
    </row>
    <row r="29" spans="1:8" ht="12.75" customHeight="1" x14ac:dyDescent="0.25">
      <c r="A29" s="29">
        <f t="shared" si="6"/>
        <v>21</v>
      </c>
      <c r="B29" s="16" t="s">
        <v>121</v>
      </c>
      <c r="C29" s="4" t="s">
        <v>10</v>
      </c>
      <c r="D29" s="13">
        <v>5.81</v>
      </c>
      <c r="E29" s="13">
        <f t="shared" si="7"/>
        <v>163.72579999999999</v>
      </c>
      <c r="F29" s="13">
        <f t="shared" si="8"/>
        <v>7.5529999999999999</v>
      </c>
      <c r="G29" s="23">
        <f t="shared" si="9"/>
        <v>212.84353999999999</v>
      </c>
      <c r="H29" s="21"/>
    </row>
    <row r="30" spans="1:8" ht="12.75" customHeight="1" x14ac:dyDescent="0.25">
      <c r="A30" s="29">
        <f t="shared" si="6"/>
        <v>22</v>
      </c>
      <c r="B30" s="16" t="s">
        <v>400</v>
      </c>
      <c r="C30" s="4" t="s">
        <v>149</v>
      </c>
      <c r="D30" s="4">
        <v>1</v>
      </c>
      <c r="E30" s="13">
        <f t="shared" si="7"/>
        <v>28.18</v>
      </c>
      <c r="F30" s="13">
        <f t="shared" si="8"/>
        <v>1.3</v>
      </c>
      <c r="G30" s="23">
        <f t="shared" si="9"/>
        <v>36.634</v>
      </c>
      <c r="H30" s="21"/>
    </row>
    <row r="31" spans="1:8" ht="12.75" customHeight="1" x14ac:dyDescent="0.25">
      <c r="A31" s="29">
        <f t="shared" si="6"/>
        <v>23</v>
      </c>
      <c r="B31" s="16" t="s">
        <v>401</v>
      </c>
      <c r="C31" s="4" t="s">
        <v>149</v>
      </c>
      <c r="D31" s="4">
        <v>0.77</v>
      </c>
      <c r="E31" s="13">
        <f t="shared" si="7"/>
        <v>21.698599999999999</v>
      </c>
      <c r="F31" s="13">
        <f t="shared" si="8"/>
        <v>1.0010000000000001</v>
      </c>
      <c r="G31" s="23">
        <f t="shared" si="9"/>
        <v>28.208180000000002</v>
      </c>
      <c r="H31" s="21" t="s">
        <v>85</v>
      </c>
    </row>
    <row r="32" spans="1:8" ht="12.75" customHeight="1" x14ac:dyDescent="0.25">
      <c r="A32" s="29">
        <f t="shared" si="6"/>
        <v>24</v>
      </c>
      <c r="B32" s="16" t="s">
        <v>398</v>
      </c>
      <c r="C32" s="4" t="s">
        <v>149</v>
      </c>
      <c r="D32" s="4">
        <v>0.81</v>
      </c>
      <c r="E32" s="13">
        <f t="shared" si="7"/>
        <v>22.825800000000001</v>
      </c>
      <c r="F32" s="13">
        <f t="shared" si="8"/>
        <v>1.0530000000000002</v>
      </c>
      <c r="G32" s="23">
        <f t="shared" si="9"/>
        <v>29.673540000000003</v>
      </c>
      <c r="H32" s="21" t="s">
        <v>85</v>
      </c>
    </row>
    <row r="33" spans="1:9" ht="12.75" customHeight="1" x14ac:dyDescent="0.25">
      <c r="A33" s="29">
        <f t="shared" si="6"/>
        <v>25</v>
      </c>
      <c r="B33" s="16" t="s">
        <v>399</v>
      </c>
      <c r="C33" s="4" t="s">
        <v>149</v>
      </c>
      <c r="D33" s="4">
        <v>0.92</v>
      </c>
      <c r="E33" s="13">
        <f t="shared" si="7"/>
        <v>25.925599999999999</v>
      </c>
      <c r="F33" s="13">
        <f t="shared" si="8"/>
        <v>1.1960000000000002</v>
      </c>
      <c r="G33" s="23">
        <f t="shared" si="9"/>
        <v>33.703280000000007</v>
      </c>
      <c r="H33" s="21" t="s">
        <v>95</v>
      </c>
    </row>
    <row r="34" spans="1:9" ht="12.75" customHeight="1" x14ac:dyDescent="0.25">
      <c r="A34" s="29">
        <f t="shared" si="6"/>
        <v>26</v>
      </c>
      <c r="B34" s="16" t="s">
        <v>396</v>
      </c>
      <c r="C34" s="4" t="s">
        <v>149</v>
      </c>
      <c r="D34" s="13">
        <v>0.61499999999999999</v>
      </c>
      <c r="E34" s="13">
        <f t="shared" ref="E34:E49" si="10">+D34*$G$1</f>
        <v>17.3307</v>
      </c>
      <c r="F34" s="13">
        <f t="shared" ref="F34:F49" si="11">+D34*$E$2</f>
        <v>0.79949999999999999</v>
      </c>
      <c r="G34" s="23">
        <f t="shared" ref="G34:G49" si="12">+F34*$G$1</f>
        <v>22.529910000000001</v>
      </c>
      <c r="H34" s="21" t="s">
        <v>89</v>
      </c>
    </row>
    <row r="35" spans="1:9" ht="12.75" customHeight="1" x14ac:dyDescent="0.25">
      <c r="A35" s="29">
        <f t="shared" si="6"/>
        <v>27</v>
      </c>
      <c r="B35" s="16" t="s">
        <v>415</v>
      </c>
      <c r="C35" s="4" t="s">
        <v>149</v>
      </c>
      <c r="D35" s="4">
        <v>0.5</v>
      </c>
      <c r="E35" s="13">
        <f t="shared" si="10"/>
        <v>14.09</v>
      </c>
      <c r="F35" s="13">
        <f t="shared" si="11"/>
        <v>0.65</v>
      </c>
      <c r="G35" s="23">
        <f t="shared" si="12"/>
        <v>18.317</v>
      </c>
      <c r="H35" s="21" t="s">
        <v>87</v>
      </c>
    </row>
    <row r="36" spans="1:9" ht="12.75" customHeight="1" x14ac:dyDescent="0.25">
      <c r="A36" s="29">
        <f t="shared" si="6"/>
        <v>28</v>
      </c>
      <c r="B36" s="16" t="s">
        <v>397</v>
      </c>
      <c r="C36" s="4" t="s">
        <v>149</v>
      </c>
      <c r="D36" s="4">
        <v>0.42</v>
      </c>
      <c r="E36" s="13">
        <f t="shared" si="10"/>
        <v>11.835599999999999</v>
      </c>
      <c r="F36" s="13">
        <f t="shared" si="11"/>
        <v>0.54600000000000004</v>
      </c>
      <c r="G36" s="23">
        <f t="shared" si="12"/>
        <v>15.386280000000001</v>
      </c>
      <c r="H36" s="21" t="s">
        <v>90</v>
      </c>
    </row>
    <row r="37" spans="1:9" ht="12.75" customHeight="1" x14ac:dyDescent="0.25">
      <c r="A37" s="29">
        <f t="shared" si="6"/>
        <v>29</v>
      </c>
      <c r="B37" s="16" t="s">
        <v>361</v>
      </c>
      <c r="C37" s="4" t="s">
        <v>149</v>
      </c>
      <c r="D37" s="4">
        <v>0.55000000000000004</v>
      </c>
      <c r="E37" s="13">
        <f t="shared" si="10"/>
        <v>15.499000000000001</v>
      </c>
      <c r="F37" s="13">
        <f t="shared" si="11"/>
        <v>0.71500000000000008</v>
      </c>
      <c r="G37" s="23">
        <f t="shared" si="12"/>
        <v>20.148700000000002</v>
      </c>
      <c r="H37" s="21" t="s">
        <v>92</v>
      </c>
    </row>
    <row r="38" spans="1:9" ht="12.75" customHeight="1" x14ac:dyDescent="0.25">
      <c r="A38" s="29">
        <f t="shared" si="6"/>
        <v>30</v>
      </c>
      <c r="B38" s="16" t="s">
        <v>362</v>
      </c>
      <c r="C38" s="4" t="s">
        <v>149</v>
      </c>
      <c r="D38" s="4">
        <v>0.5</v>
      </c>
      <c r="E38" s="13">
        <f t="shared" si="10"/>
        <v>14.09</v>
      </c>
      <c r="F38" s="13">
        <f t="shared" si="11"/>
        <v>0.65</v>
      </c>
      <c r="G38" s="23">
        <f t="shared" si="12"/>
        <v>18.317</v>
      </c>
      <c r="H38" s="21" t="s">
        <v>92</v>
      </c>
    </row>
    <row r="39" spans="1:9" ht="12.75" customHeight="1" x14ac:dyDescent="0.25">
      <c r="A39" s="29">
        <f t="shared" si="6"/>
        <v>31</v>
      </c>
      <c r="B39" s="16" t="s">
        <v>433</v>
      </c>
      <c r="C39" s="4" t="s">
        <v>4</v>
      </c>
      <c r="D39" s="4">
        <v>0.92</v>
      </c>
      <c r="E39" s="13">
        <f t="shared" si="10"/>
        <v>25.925599999999999</v>
      </c>
      <c r="F39" s="13">
        <f t="shared" si="11"/>
        <v>1.1960000000000002</v>
      </c>
      <c r="G39" s="23">
        <f t="shared" si="12"/>
        <v>33.703280000000007</v>
      </c>
      <c r="H39" s="21" t="s">
        <v>93</v>
      </c>
    </row>
    <row r="40" spans="1:9" ht="12.75" customHeight="1" x14ac:dyDescent="0.25">
      <c r="A40" s="29">
        <f t="shared" si="6"/>
        <v>32</v>
      </c>
      <c r="B40" s="16" t="s">
        <v>242</v>
      </c>
      <c r="C40" s="4" t="s">
        <v>149</v>
      </c>
      <c r="D40" s="13">
        <v>0.34499999999999997</v>
      </c>
      <c r="E40" s="13">
        <f t="shared" si="10"/>
        <v>9.7220999999999993</v>
      </c>
      <c r="F40" s="13">
        <f t="shared" si="11"/>
        <v>0.44849999999999995</v>
      </c>
      <c r="G40" s="23">
        <f t="shared" si="12"/>
        <v>12.638729999999999</v>
      </c>
      <c r="H40" s="21" t="s">
        <v>84</v>
      </c>
    </row>
    <row r="41" spans="1:9" ht="12.75" customHeight="1" x14ac:dyDescent="0.25">
      <c r="A41" s="29">
        <f t="shared" si="6"/>
        <v>33</v>
      </c>
      <c r="B41" s="16" t="s">
        <v>240</v>
      </c>
      <c r="C41" s="4" t="s">
        <v>4</v>
      </c>
      <c r="D41" s="4">
        <v>0.2</v>
      </c>
      <c r="E41" s="13">
        <f t="shared" si="10"/>
        <v>5.6360000000000001</v>
      </c>
      <c r="F41" s="13">
        <f t="shared" si="11"/>
        <v>0.26</v>
      </c>
      <c r="G41" s="23">
        <f t="shared" si="12"/>
        <v>7.3268000000000004</v>
      </c>
      <c r="H41" s="21" t="s">
        <v>83</v>
      </c>
    </row>
    <row r="42" spans="1:9" ht="12.75" customHeight="1" x14ac:dyDescent="0.25">
      <c r="A42" s="29">
        <f t="shared" si="6"/>
        <v>34</v>
      </c>
      <c r="B42" s="16" t="s">
        <v>241</v>
      </c>
      <c r="C42" s="4" t="s">
        <v>149</v>
      </c>
      <c r="D42" s="4">
        <v>0.53</v>
      </c>
      <c r="E42" s="13">
        <f t="shared" si="10"/>
        <v>14.935400000000001</v>
      </c>
      <c r="F42" s="13">
        <f t="shared" si="11"/>
        <v>0.68900000000000006</v>
      </c>
      <c r="G42" s="23">
        <f t="shared" si="12"/>
        <v>19.416020000000003</v>
      </c>
      <c r="H42" s="21" t="s">
        <v>83</v>
      </c>
    </row>
    <row r="43" spans="1:9" ht="12.75" customHeight="1" x14ac:dyDescent="0.25">
      <c r="A43" s="29">
        <f t="shared" si="6"/>
        <v>35</v>
      </c>
      <c r="B43" s="16" t="s">
        <v>243</v>
      </c>
      <c r="C43" s="4" t="s">
        <v>149</v>
      </c>
      <c r="D43" s="4">
        <v>1.01</v>
      </c>
      <c r="E43" s="13">
        <f t="shared" si="10"/>
        <v>28.4618</v>
      </c>
      <c r="F43" s="13">
        <f t="shared" si="11"/>
        <v>1.3130000000000002</v>
      </c>
      <c r="G43" s="23">
        <f t="shared" si="12"/>
        <v>37.000340000000001</v>
      </c>
      <c r="H43" s="21" t="s">
        <v>83</v>
      </c>
      <c r="I43" s="1"/>
    </row>
    <row r="44" spans="1:9" ht="12.75" customHeight="1" x14ac:dyDescent="0.25">
      <c r="A44" s="29">
        <f t="shared" si="6"/>
        <v>36</v>
      </c>
      <c r="B44" s="16" t="s">
        <v>244</v>
      </c>
      <c r="C44" s="4" t="s">
        <v>149</v>
      </c>
      <c r="D44" s="4">
        <v>1.43</v>
      </c>
      <c r="E44" s="13">
        <f t="shared" si="10"/>
        <v>40.297399999999996</v>
      </c>
      <c r="F44" s="13">
        <f t="shared" si="11"/>
        <v>1.859</v>
      </c>
      <c r="G44" s="23">
        <f t="shared" si="12"/>
        <v>52.386620000000001</v>
      </c>
      <c r="H44" s="21" t="s">
        <v>83</v>
      </c>
    </row>
    <row r="45" spans="1:9" ht="12.75" customHeight="1" x14ac:dyDescent="0.25">
      <c r="A45" s="29">
        <f t="shared" si="6"/>
        <v>37</v>
      </c>
      <c r="B45" s="16" t="s">
        <v>364</v>
      </c>
      <c r="C45" s="4" t="s">
        <v>4</v>
      </c>
      <c r="D45" s="4">
        <v>0.69</v>
      </c>
      <c r="E45" s="13">
        <f t="shared" si="10"/>
        <v>19.444199999999999</v>
      </c>
      <c r="F45" s="13">
        <f t="shared" si="11"/>
        <v>0.89699999999999991</v>
      </c>
      <c r="G45" s="23">
        <f t="shared" si="12"/>
        <v>25.277459999999998</v>
      </c>
      <c r="H45" s="21" t="s">
        <v>83</v>
      </c>
    </row>
    <row r="46" spans="1:9" ht="12.75" customHeight="1" x14ac:dyDescent="0.25">
      <c r="A46" s="29">
        <f t="shared" si="6"/>
        <v>38</v>
      </c>
      <c r="B46" s="16" t="s">
        <v>406</v>
      </c>
      <c r="C46" s="4" t="s">
        <v>4</v>
      </c>
      <c r="D46" s="4">
        <v>0.4</v>
      </c>
      <c r="E46" s="13">
        <f t="shared" si="10"/>
        <v>11.272</v>
      </c>
      <c r="F46" s="13">
        <f t="shared" si="11"/>
        <v>0.52</v>
      </c>
      <c r="G46" s="23">
        <f t="shared" si="12"/>
        <v>14.653600000000001</v>
      </c>
      <c r="H46" s="21" t="s">
        <v>83</v>
      </c>
    </row>
    <row r="47" spans="1:9" ht="12.75" customHeight="1" x14ac:dyDescent="0.25">
      <c r="A47" s="29">
        <f t="shared" si="6"/>
        <v>39</v>
      </c>
      <c r="B47" s="16" t="s">
        <v>246</v>
      </c>
      <c r="C47" s="4" t="s">
        <v>4</v>
      </c>
      <c r="D47" s="4">
        <v>0.73</v>
      </c>
      <c r="E47" s="13">
        <f t="shared" si="10"/>
        <v>20.571400000000001</v>
      </c>
      <c r="F47" s="13">
        <f t="shared" si="11"/>
        <v>0.94899999999999995</v>
      </c>
      <c r="G47" s="23">
        <f t="shared" si="12"/>
        <v>26.742819999999998</v>
      </c>
      <c r="H47" s="21" t="s">
        <v>83</v>
      </c>
    </row>
    <row r="48" spans="1:9" ht="12.75" customHeight="1" x14ac:dyDescent="0.25">
      <c r="A48" s="29">
        <f t="shared" si="6"/>
        <v>40</v>
      </c>
      <c r="B48" s="16" t="s">
        <v>247</v>
      </c>
      <c r="C48" s="4" t="s">
        <v>4</v>
      </c>
      <c r="D48" s="4">
        <v>1.39</v>
      </c>
      <c r="E48" s="13">
        <f t="shared" si="10"/>
        <v>39.170199999999994</v>
      </c>
      <c r="F48" s="13">
        <f t="shared" si="11"/>
        <v>1.8069999999999999</v>
      </c>
      <c r="G48" s="23">
        <f t="shared" si="12"/>
        <v>50.921259999999997</v>
      </c>
      <c r="H48" s="21" t="s">
        <v>83</v>
      </c>
    </row>
    <row r="49" spans="1:8" ht="12.75" customHeight="1" x14ac:dyDescent="0.25">
      <c r="A49" s="29">
        <f t="shared" si="6"/>
        <v>41</v>
      </c>
      <c r="B49" s="16" t="s">
        <v>383</v>
      </c>
      <c r="C49" s="4" t="s">
        <v>4</v>
      </c>
      <c r="D49" s="4">
        <v>2.2000000000000002</v>
      </c>
      <c r="E49" s="13">
        <f t="shared" si="10"/>
        <v>61.996000000000002</v>
      </c>
      <c r="F49" s="13">
        <f t="shared" si="11"/>
        <v>2.8600000000000003</v>
      </c>
      <c r="G49" s="23">
        <f t="shared" si="12"/>
        <v>80.594800000000006</v>
      </c>
      <c r="H49" s="21" t="s">
        <v>83</v>
      </c>
    </row>
    <row r="50" spans="1:8" ht="12.75" customHeight="1" x14ac:dyDescent="0.25">
      <c r="A50" s="29">
        <f t="shared" si="6"/>
        <v>42</v>
      </c>
      <c r="B50" s="16" t="s">
        <v>384</v>
      </c>
      <c r="C50" s="4" t="s">
        <v>4</v>
      </c>
      <c r="D50" s="4">
        <v>3.5</v>
      </c>
      <c r="E50" s="13">
        <f t="shared" ref="E50" si="13">+D50*$G$1</f>
        <v>98.63</v>
      </c>
      <c r="F50" s="13">
        <f t="shared" ref="F50" si="14">+D50*$E$2</f>
        <v>4.55</v>
      </c>
      <c r="G50" s="23">
        <f t="shared" ref="G50" si="15">+F50*$G$1</f>
        <v>128.21899999999999</v>
      </c>
      <c r="H50" s="21"/>
    </row>
    <row r="51" spans="1:8" ht="12.75" customHeight="1" x14ac:dyDescent="0.25">
      <c r="A51" s="29">
        <f t="shared" si="6"/>
        <v>43</v>
      </c>
      <c r="B51" s="16" t="s">
        <v>385</v>
      </c>
      <c r="C51" s="4" t="s">
        <v>4</v>
      </c>
      <c r="D51" s="4">
        <v>2.2000000000000002</v>
      </c>
      <c r="E51" s="13">
        <f t="shared" ref="E51" si="16">+D51*$G$1</f>
        <v>61.996000000000002</v>
      </c>
      <c r="F51" s="13">
        <f t="shared" ref="F51" si="17">+D51*$E$2</f>
        <v>2.8600000000000003</v>
      </c>
      <c r="G51" s="23">
        <f t="shared" ref="G51" si="18">+F51*$G$1</f>
        <v>80.594800000000006</v>
      </c>
      <c r="H51" s="21" t="s">
        <v>87</v>
      </c>
    </row>
    <row r="52" spans="1:8" ht="12.75" customHeight="1" x14ac:dyDescent="0.25">
      <c r="A52" s="29">
        <f t="shared" si="6"/>
        <v>44</v>
      </c>
      <c r="B52" s="16" t="s">
        <v>386</v>
      </c>
      <c r="C52" s="4" t="s">
        <v>4</v>
      </c>
      <c r="D52" s="4">
        <v>3.5</v>
      </c>
      <c r="E52" s="13">
        <f t="shared" ref="E52" si="19">+D52*$G$1</f>
        <v>98.63</v>
      </c>
      <c r="F52" s="13">
        <f t="shared" ref="F52" si="20">+D52*$E$2</f>
        <v>4.55</v>
      </c>
      <c r="G52" s="23">
        <f t="shared" ref="G52" si="21">+F52*$G$1</f>
        <v>128.21899999999999</v>
      </c>
      <c r="H52" s="21" t="s">
        <v>87</v>
      </c>
    </row>
    <row r="53" spans="1:8" ht="12.75" customHeight="1" x14ac:dyDescent="0.25">
      <c r="A53" s="29">
        <f t="shared" si="6"/>
        <v>45</v>
      </c>
      <c r="B53" s="16" t="s">
        <v>435</v>
      </c>
      <c r="C53" s="4" t="s">
        <v>10</v>
      </c>
      <c r="D53" s="4">
        <v>3</v>
      </c>
      <c r="E53" s="13">
        <f t="shared" ref="E53" si="22">+D53*$G$1</f>
        <v>84.539999999999992</v>
      </c>
      <c r="F53" s="13">
        <f t="shared" ref="F53" si="23">+D53*$E$2</f>
        <v>3.9000000000000004</v>
      </c>
      <c r="G53" s="23">
        <f t="shared" ref="G53" si="24">+F53*$G$1</f>
        <v>109.90200000000002</v>
      </c>
      <c r="H53" s="21" t="s">
        <v>87</v>
      </c>
    </row>
    <row r="54" spans="1:8" ht="12.75" customHeight="1" x14ac:dyDescent="0.25">
      <c r="A54" s="29">
        <f t="shared" si="6"/>
        <v>46</v>
      </c>
      <c r="B54" s="16" t="s">
        <v>436</v>
      </c>
      <c r="C54" s="4" t="s">
        <v>10</v>
      </c>
      <c r="D54" s="4">
        <v>3.58</v>
      </c>
      <c r="E54" s="13">
        <f t="shared" ref="E54" si="25">+D54*$G$1</f>
        <v>100.8844</v>
      </c>
      <c r="F54" s="13">
        <f t="shared" ref="F54" si="26">+D54*$E$2</f>
        <v>4.6539999999999999</v>
      </c>
      <c r="G54" s="23">
        <f t="shared" ref="G54" si="27">+F54*$G$1</f>
        <v>131.14972</v>
      </c>
      <c r="H54" s="21" t="s">
        <v>87</v>
      </c>
    </row>
    <row r="55" spans="1:8" ht="12.75" customHeight="1" x14ac:dyDescent="0.25">
      <c r="A55" s="29">
        <f t="shared" si="6"/>
        <v>47</v>
      </c>
      <c r="B55" s="16" t="s">
        <v>457</v>
      </c>
      <c r="C55" s="4" t="s">
        <v>10</v>
      </c>
      <c r="D55" s="4">
        <v>3</v>
      </c>
      <c r="E55" s="13">
        <f t="shared" ref="E55" si="28">+D55*$G$1</f>
        <v>84.539999999999992</v>
      </c>
      <c r="F55" s="13">
        <f t="shared" ref="F55" si="29">+D55*$E$2</f>
        <v>3.9000000000000004</v>
      </c>
      <c r="G55" s="23">
        <f t="shared" ref="G55" si="30">+F55*$G$1</f>
        <v>109.90200000000002</v>
      </c>
      <c r="H55" s="21" t="s">
        <v>87</v>
      </c>
    </row>
    <row r="56" spans="1:8" ht="12.75" customHeight="1" x14ac:dyDescent="0.25">
      <c r="A56" s="29">
        <f t="shared" si="6"/>
        <v>48</v>
      </c>
      <c r="B56" s="16" t="s">
        <v>387</v>
      </c>
      <c r="C56" s="4" t="s">
        <v>10</v>
      </c>
      <c r="D56" s="4">
        <v>4.62</v>
      </c>
      <c r="E56" s="13">
        <f t="shared" ref="E56:E101" si="31">+D56*$G$1</f>
        <v>130.19159999999999</v>
      </c>
      <c r="F56" s="13">
        <f t="shared" ref="F56:F101" si="32">+D56*$E$2</f>
        <v>6.0060000000000002</v>
      </c>
      <c r="G56" s="23">
        <f t="shared" ref="G56:G101" si="33">+F56*$G$1</f>
        <v>169.24907999999999</v>
      </c>
      <c r="H56" s="21" t="s">
        <v>85</v>
      </c>
    </row>
    <row r="57" spans="1:8" ht="12.75" customHeight="1" x14ac:dyDescent="0.25">
      <c r="A57" s="29">
        <f t="shared" si="6"/>
        <v>49</v>
      </c>
      <c r="B57" s="16" t="s">
        <v>388</v>
      </c>
      <c r="C57" s="4" t="s">
        <v>10</v>
      </c>
      <c r="D57" s="4">
        <v>1.92</v>
      </c>
      <c r="E57" s="13">
        <f t="shared" si="31"/>
        <v>54.105599999999995</v>
      </c>
      <c r="F57" s="13">
        <f t="shared" si="32"/>
        <v>2.496</v>
      </c>
      <c r="G57" s="23">
        <f t="shared" si="33"/>
        <v>70.337279999999993</v>
      </c>
      <c r="H57" s="21" t="s">
        <v>83</v>
      </c>
    </row>
    <row r="58" spans="1:8" ht="12.75" customHeight="1" x14ac:dyDescent="0.25">
      <c r="A58" s="29">
        <f t="shared" si="6"/>
        <v>50</v>
      </c>
      <c r="B58" s="16" t="s">
        <v>389</v>
      </c>
      <c r="C58" s="4" t="s">
        <v>10</v>
      </c>
      <c r="D58" s="4">
        <v>1.385</v>
      </c>
      <c r="E58" s="13">
        <f t="shared" si="31"/>
        <v>39.029299999999999</v>
      </c>
      <c r="F58" s="13">
        <f t="shared" si="32"/>
        <v>1.8005</v>
      </c>
      <c r="G58" s="23">
        <f t="shared" si="33"/>
        <v>50.73809</v>
      </c>
      <c r="H58" s="21"/>
    </row>
    <row r="59" spans="1:8" ht="12.75" customHeight="1" x14ac:dyDescent="0.25">
      <c r="A59" s="29">
        <f t="shared" si="6"/>
        <v>51</v>
      </c>
      <c r="B59" s="16" t="s">
        <v>390</v>
      </c>
      <c r="C59" s="4" t="s">
        <v>10</v>
      </c>
      <c r="D59" s="4">
        <v>2.14</v>
      </c>
      <c r="E59" s="13">
        <f t="shared" si="31"/>
        <v>60.305200000000006</v>
      </c>
      <c r="F59" s="13">
        <f t="shared" si="32"/>
        <v>2.7820000000000005</v>
      </c>
      <c r="G59" s="23">
        <f t="shared" si="33"/>
        <v>78.396760000000015</v>
      </c>
      <c r="H59" s="21" t="s">
        <v>87</v>
      </c>
    </row>
    <row r="60" spans="1:8" ht="12.75" customHeight="1" x14ac:dyDescent="0.25">
      <c r="A60" s="29">
        <f t="shared" si="6"/>
        <v>52</v>
      </c>
      <c r="B60" s="16" t="s">
        <v>258</v>
      </c>
      <c r="C60" s="4" t="s">
        <v>149</v>
      </c>
      <c r="D60" s="4">
        <v>1.02</v>
      </c>
      <c r="E60" s="13">
        <f t="shared" si="31"/>
        <v>28.743600000000001</v>
      </c>
      <c r="F60" s="13">
        <f t="shared" si="32"/>
        <v>1.3260000000000001</v>
      </c>
      <c r="G60" s="23">
        <f t="shared" si="33"/>
        <v>37.366680000000002</v>
      </c>
      <c r="H60" s="21"/>
    </row>
    <row r="61" spans="1:8" ht="12.75" customHeight="1" x14ac:dyDescent="0.25">
      <c r="A61" s="29">
        <f t="shared" si="6"/>
        <v>53</v>
      </c>
      <c r="B61" s="16" t="s">
        <v>259</v>
      </c>
      <c r="C61" s="4" t="s">
        <v>149</v>
      </c>
      <c r="D61" s="4">
        <v>0</v>
      </c>
      <c r="E61" s="13">
        <f t="shared" si="31"/>
        <v>0</v>
      </c>
      <c r="F61" s="13">
        <f t="shared" si="32"/>
        <v>0</v>
      </c>
      <c r="G61" s="23">
        <f t="shared" si="33"/>
        <v>0</v>
      </c>
      <c r="H61" s="21"/>
    </row>
    <row r="62" spans="1:8" ht="12.75" customHeight="1" x14ac:dyDescent="0.25">
      <c r="A62" s="29">
        <f t="shared" si="6"/>
        <v>54</v>
      </c>
      <c r="B62" s="16" t="s">
        <v>260</v>
      </c>
      <c r="C62" s="4" t="s">
        <v>149</v>
      </c>
      <c r="D62" s="4">
        <v>0</v>
      </c>
      <c r="E62" s="13">
        <f t="shared" si="31"/>
        <v>0</v>
      </c>
      <c r="F62" s="13">
        <f t="shared" si="32"/>
        <v>0</v>
      </c>
      <c r="G62" s="23">
        <f t="shared" si="33"/>
        <v>0</v>
      </c>
      <c r="H62" s="21"/>
    </row>
    <row r="63" spans="1:8" ht="12.75" customHeight="1" x14ac:dyDescent="0.25">
      <c r="A63" s="29">
        <f t="shared" si="6"/>
        <v>55</v>
      </c>
      <c r="B63" s="16" t="s">
        <v>261</v>
      </c>
      <c r="C63" s="4" t="s">
        <v>149</v>
      </c>
      <c r="D63" s="4">
        <v>1.24</v>
      </c>
      <c r="E63" s="13">
        <f t="shared" si="31"/>
        <v>34.943199999999997</v>
      </c>
      <c r="F63" s="13">
        <f t="shared" si="32"/>
        <v>1.6120000000000001</v>
      </c>
      <c r="G63" s="23">
        <f t="shared" si="33"/>
        <v>45.426160000000003</v>
      </c>
      <c r="H63" s="21"/>
    </row>
    <row r="64" spans="1:8" ht="12.75" customHeight="1" x14ac:dyDescent="0.25">
      <c r="A64" s="29">
        <f t="shared" si="6"/>
        <v>56</v>
      </c>
      <c r="B64" s="16" t="s">
        <v>262</v>
      </c>
      <c r="C64" s="4" t="s">
        <v>149</v>
      </c>
      <c r="D64" s="4">
        <v>1.24</v>
      </c>
      <c r="E64" s="13">
        <f t="shared" si="31"/>
        <v>34.943199999999997</v>
      </c>
      <c r="F64" s="13">
        <f t="shared" si="32"/>
        <v>1.6120000000000001</v>
      </c>
      <c r="G64" s="23">
        <f t="shared" si="33"/>
        <v>45.426160000000003</v>
      </c>
      <c r="H64" s="21"/>
    </row>
    <row r="65" spans="1:8" ht="12.75" customHeight="1" x14ac:dyDescent="0.25">
      <c r="A65" s="29">
        <f t="shared" si="6"/>
        <v>57</v>
      </c>
      <c r="B65" s="16" t="s">
        <v>263</v>
      </c>
      <c r="C65" s="4" t="s">
        <v>149</v>
      </c>
      <c r="D65" s="4">
        <v>0</v>
      </c>
      <c r="E65" s="13">
        <f t="shared" si="31"/>
        <v>0</v>
      </c>
      <c r="F65" s="13">
        <f t="shared" si="32"/>
        <v>0</v>
      </c>
      <c r="G65" s="23">
        <f t="shared" si="33"/>
        <v>0</v>
      </c>
      <c r="H65" s="21"/>
    </row>
    <row r="66" spans="1:8" ht="12.75" customHeight="1" x14ac:dyDescent="0.25">
      <c r="A66" s="29">
        <f t="shared" si="6"/>
        <v>58</v>
      </c>
      <c r="B66" s="16" t="s">
        <v>434</v>
      </c>
      <c r="C66" s="4" t="s">
        <v>149</v>
      </c>
      <c r="D66" s="4">
        <v>0.65</v>
      </c>
      <c r="E66" s="13">
        <f t="shared" si="31"/>
        <v>18.317</v>
      </c>
      <c r="F66" s="13">
        <f t="shared" si="32"/>
        <v>0.84500000000000008</v>
      </c>
      <c r="G66" s="23">
        <f t="shared" si="33"/>
        <v>23.812100000000001</v>
      </c>
      <c r="H66" s="21"/>
    </row>
    <row r="67" spans="1:8" ht="12.75" customHeight="1" x14ac:dyDescent="0.25">
      <c r="A67" s="29">
        <f t="shared" si="6"/>
        <v>59</v>
      </c>
      <c r="B67" s="16" t="s">
        <v>424</v>
      </c>
      <c r="C67" s="4" t="s">
        <v>149</v>
      </c>
      <c r="D67" s="4">
        <v>2</v>
      </c>
      <c r="E67" s="13">
        <f t="shared" si="31"/>
        <v>56.36</v>
      </c>
      <c r="F67" s="13">
        <f t="shared" si="32"/>
        <v>2.6</v>
      </c>
      <c r="G67" s="23">
        <f t="shared" si="33"/>
        <v>73.268000000000001</v>
      </c>
      <c r="H67" s="21"/>
    </row>
    <row r="68" spans="1:8" ht="12.75" customHeight="1" x14ac:dyDescent="0.25">
      <c r="A68" s="29">
        <f t="shared" si="6"/>
        <v>60</v>
      </c>
      <c r="B68" s="16" t="s">
        <v>425</v>
      </c>
      <c r="C68" s="4" t="s">
        <v>149</v>
      </c>
      <c r="D68" s="4">
        <v>2</v>
      </c>
      <c r="E68" s="13">
        <f t="shared" si="31"/>
        <v>56.36</v>
      </c>
      <c r="F68" s="13">
        <f t="shared" si="32"/>
        <v>2.6</v>
      </c>
      <c r="G68" s="23">
        <f t="shared" si="33"/>
        <v>73.268000000000001</v>
      </c>
      <c r="H68" s="21"/>
    </row>
    <row r="69" spans="1:8" ht="12.75" customHeight="1" x14ac:dyDescent="0.25">
      <c r="A69" s="29">
        <f t="shared" si="6"/>
        <v>61</v>
      </c>
      <c r="B69" s="16" t="s">
        <v>409</v>
      </c>
      <c r="C69" s="4" t="s">
        <v>149</v>
      </c>
      <c r="D69" s="4">
        <v>0.5</v>
      </c>
      <c r="E69" s="13">
        <f t="shared" si="31"/>
        <v>14.09</v>
      </c>
      <c r="F69" s="13">
        <f t="shared" si="32"/>
        <v>0.65</v>
      </c>
      <c r="G69" s="23">
        <f t="shared" si="33"/>
        <v>18.317</v>
      </c>
      <c r="H69" s="21"/>
    </row>
    <row r="70" spans="1:8" ht="12.75" customHeight="1" x14ac:dyDescent="0.25">
      <c r="A70" s="29">
        <f t="shared" si="6"/>
        <v>62</v>
      </c>
      <c r="B70" s="16" t="s">
        <v>265</v>
      </c>
      <c r="C70" s="4" t="s">
        <v>149</v>
      </c>
      <c r="D70" s="4"/>
      <c r="E70" s="13">
        <f t="shared" si="31"/>
        <v>0</v>
      </c>
      <c r="F70" s="13">
        <f t="shared" si="32"/>
        <v>0</v>
      </c>
      <c r="G70" s="23">
        <f t="shared" si="33"/>
        <v>0</v>
      </c>
      <c r="H70" s="21"/>
    </row>
    <row r="71" spans="1:8" ht="12.75" customHeight="1" x14ac:dyDescent="0.25">
      <c r="A71" s="29">
        <f t="shared" si="6"/>
        <v>63</v>
      </c>
      <c r="B71" s="16" t="s">
        <v>266</v>
      </c>
      <c r="C71" s="4" t="s">
        <v>149</v>
      </c>
      <c r="D71" s="4">
        <v>2.3199999999999998</v>
      </c>
      <c r="E71" s="13">
        <f t="shared" si="31"/>
        <v>65.377600000000001</v>
      </c>
      <c r="F71" s="13">
        <f t="shared" si="32"/>
        <v>3.016</v>
      </c>
      <c r="G71" s="23">
        <f t="shared" si="33"/>
        <v>84.990880000000004</v>
      </c>
      <c r="H71" s="21"/>
    </row>
    <row r="72" spans="1:8" ht="12.75" customHeight="1" x14ac:dyDescent="0.25">
      <c r="A72" s="29">
        <f t="shared" si="6"/>
        <v>64</v>
      </c>
      <c r="B72" s="16" t="s">
        <v>410</v>
      </c>
      <c r="C72" s="4" t="s">
        <v>149</v>
      </c>
      <c r="D72" s="4">
        <v>1.5</v>
      </c>
      <c r="E72" s="13">
        <f t="shared" si="31"/>
        <v>42.269999999999996</v>
      </c>
      <c r="F72" s="13">
        <f t="shared" si="32"/>
        <v>1.9500000000000002</v>
      </c>
      <c r="G72" s="23">
        <f t="shared" si="33"/>
        <v>54.951000000000008</v>
      </c>
      <c r="H72" s="21" t="s">
        <v>85</v>
      </c>
    </row>
    <row r="73" spans="1:8" ht="12.75" customHeight="1" x14ac:dyDescent="0.25">
      <c r="A73" s="29">
        <f t="shared" si="6"/>
        <v>65</v>
      </c>
      <c r="B73" s="16" t="s">
        <v>267</v>
      </c>
      <c r="C73" s="4" t="s">
        <v>200</v>
      </c>
      <c r="D73" s="4">
        <v>1.26</v>
      </c>
      <c r="E73" s="13">
        <f t="shared" si="31"/>
        <v>35.506799999999998</v>
      </c>
      <c r="F73" s="13">
        <f t="shared" si="32"/>
        <v>1.6380000000000001</v>
      </c>
      <c r="G73" s="23">
        <f t="shared" si="33"/>
        <v>46.158840000000005</v>
      </c>
      <c r="H73" s="21" t="s">
        <v>85</v>
      </c>
    </row>
    <row r="74" spans="1:8" ht="12.75" customHeight="1" x14ac:dyDescent="0.25">
      <c r="A74" s="29">
        <f t="shared" si="6"/>
        <v>66</v>
      </c>
      <c r="B74" s="16" t="s">
        <v>411</v>
      </c>
      <c r="C74" s="4" t="s">
        <v>412</v>
      </c>
      <c r="D74" s="4">
        <v>0.4</v>
      </c>
      <c r="E74" s="13">
        <f t="shared" si="31"/>
        <v>11.272</v>
      </c>
      <c r="F74" s="13">
        <f t="shared" si="32"/>
        <v>0.52</v>
      </c>
      <c r="G74" s="23">
        <f t="shared" si="33"/>
        <v>14.653600000000001</v>
      </c>
      <c r="H74" s="21"/>
    </row>
    <row r="75" spans="1:8" ht="12.75" customHeight="1" x14ac:dyDescent="0.25">
      <c r="A75" s="29">
        <f t="shared" ref="A75:A138" si="34">+A74+1</f>
        <v>67</v>
      </c>
      <c r="B75" s="16" t="s">
        <v>439</v>
      </c>
      <c r="C75" s="4" t="s">
        <v>200</v>
      </c>
      <c r="D75" s="4">
        <v>1.55</v>
      </c>
      <c r="E75" s="13">
        <f t="shared" si="31"/>
        <v>43.679000000000002</v>
      </c>
      <c r="F75" s="13">
        <f t="shared" si="32"/>
        <v>2.0150000000000001</v>
      </c>
      <c r="G75" s="23">
        <f t="shared" si="33"/>
        <v>56.782700000000006</v>
      </c>
      <c r="H75" s="21"/>
    </row>
    <row r="76" spans="1:8" ht="12.75" customHeight="1" x14ac:dyDescent="0.25">
      <c r="A76" s="29">
        <f t="shared" si="34"/>
        <v>68</v>
      </c>
      <c r="B76" s="16" t="s">
        <v>427</v>
      </c>
      <c r="C76" s="4" t="s">
        <v>200</v>
      </c>
      <c r="D76" s="4">
        <v>2.37</v>
      </c>
      <c r="E76" s="13">
        <f t="shared" si="31"/>
        <v>66.786600000000007</v>
      </c>
      <c r="F76" s="13">
        <f t="shared" si="32"/>
        <v>3.0810000000000004</v>
      </c>
      <c r="G76" s="23">
        <f t="shared" si="33"/>
        <v>86.822580000000016</v>
      </c>
      <c r="H76" s="21"/>
    </row>
    <row r="77" spans="1:8" ht="12.75" customHeight="1" x14ac:dyDescent="0.25">
      <c r="A77" s="29">
        <f t="shared" si="34"/>
        <v>69</v>
      </c>
      <c r="B77" s="16" t="s">
        <v>428</v>
      </c>
      <c r="C77" s="4" t="s">
        <v>200</v>
      </c>
      <c r="D77" s="4">
        <v>1.63</v>
      </c>
      <c r="E77" s="13">
        <f t="shared" si="31"/>
        <v>45.933399999999999</v>
      </c>
      <c r="F77" s="13">
        <f t="shared" si="32"/>
        <v>2.1189999999999998</v>
      </c>
      <c r="G77" s="23">
        <f t="shared" si="33"/>
        <v>59.713419999999992</v>
      </c>
      <c r="H77" s="21"/>
    </row>
    <row r="78" spans="1:8" ht="12.75" customHeight="1" x14ac:dyDescent="0.25">
      <c r="A78" s="29">
        <f t="shared" si="34"/>
        <v>70</v>
      </c>
      <c r="B78" s="16" t="s">
        <v>426</v>
      </c>
      <c r="C78" s="4" t="s">
        <v>200</v>
      </c>
      <c r="D78" s="4">
        <v>2.14</v>
      </c>
      <c r="E78" s="13">
        <f t="shared" si="31"/>
        <v>60.305200000000006</v>
      </c>
      <c r="F78" s="13">
        <f t="shared" si="32"/>
        <v>2.7820000000000005</v>
      </c>
      <c r="G78" s="23">
        <f t="shared" si="33"/>
        <v>78.396760000000015</v>
      </c>
      <c r="H78" s="21"/>
    </row>
    <row r="79" spans="1:8" ht="12.75" customHeight="1" x14ac:dyDescent="0.25">
      <c r="A79" s="29">
        <f t="shared" si="34"/>
        <v>71</v>
      </c>
      <c r="B79" s="16" t="s">
        <v>273</v>
      </c>
      <c r="C79" s="4" t="s">
        <v>200</v>
      </c>
      <c r="D79" s="4">
        <v>2.36</v>
      </c>
      <c r="E79" s="13">
        <f t="shared" si="31"/>
        <v>66.504799999999989</v>
      </c>
      <c r="F79" s="13">
        <f t="shared" si="32"/>
        <v>3.0680000000000001</v>
      </c>
      <c r="G79" s="23">
        <f t="shared" si="33"/>
        <v>86.456239999999994</v>
      </c>
      <c r="H79" s="21"/>
    </row>
    <row r="80" spans="1:8" ht="12.75" customHeight="1" x14ac:dyDescent="0.25">
      <c r="A80" s="29">
        <f t="shared" si="34"/>
        <v>72</v>
      </c>
      <c r="B80" s="16" t="s">
        <v>274</v>
      </c>
      <c r="C80" s="4" t="s">
        <v>200</v>
      </c>
      <c r="D80" s="4">
        <v>1.18</v>
      </c>
      <c r="E80" s="13">
        <f t="shared" si="31"/>
        <v>33.252399999999994</v>
      </c>
      <c r="F80" s="13">
        <f t="shared" si="32"/>
        <v>1.534</v>
      </c>
      <c r="G80" s="23">
        <f t="shared" si="33"/>
        <v>43.228119999999997</v>
      </c>
      <c r="H80" s="21"/>
    </row>
    <row r="81" spans="1:8" ht="12.75" customHeight="1" x14ac:dyDescent="0.25">
      <c r="A81" s="29">
        <f t="shared" si="34"/>
        <v>73</v>
      </c>
      <c r="B81" s="16" t="s">
        <v>404</v>
      </c>
      <c r="C81" s="4" t="s">
        <v>200</v>
      </c>
      <c r="D81" s="4">
        <v>1.75</v>
      </c>
      <c r="E81" s="13">
        <f t="shared" si="31"/>
        <v>49.314999999999998</v>
      </c>
      <c r="F81" s="13">
        <f t="shared" si="32"/>
        <v>2.2749999999999999</v>
      </c>
      <c r="G81" s="23">
        <f t="shared" si="33"/>
        <v>64.109499999999997</v>
      </c>
      <c r="H81" s="21"/>
    </row>
    <row r="82" spans="1:8" ht="12.75" customHeight="1" x14ac:dyDescent="0.25">
      <c r="A82" s="29">
        <f t="shared" si="34"/>
        <v>74</v>
      </c>
      <c r="B82" s="16" t="s">
        <v>405</v>
      </c>
      <c r="C82" s="4" t="s">
        <v>200</v>
      </c>
      <c r="D82" s="4">
        <v>3.45</v>
      </c>
      <c r="E82" s="13">
        <f t="shared" si="31"/>
        <v>97.221000000000004</v>
      </c>
      <c r="F82" s="13">
        <f t="shared" si="32"/>
        <v>4.4850000000000003</v>
      </c>
      <c r="G82" s="23">
        <f t="shared" si="33"/>
        <v>126.38730000000001</v>
      </c>
      <c r="H82" s="21"/>
    </row>
    <row r="83" spans="1:8" ht="12.75" customHeight="1" x14ac:dyDescent="0.25">
      <c r="A83" s="29">
        <f t="shared" si="34"/>
        <v>75</v>
      </c>
      <c r="B83" s="16" t="s">
        <v>27</v>
      </c>
      <c r="C83" s="4" t="s">
        <v>10</v>
      </c>
      <c r="D83" s="13">
        <v>2.31</v>
      </c>
      <c r="E83" s="13">
        <f t="shared" si="31"/>
        <v>65.095799999999997</v>
      </c>
      <c r="F83" s="13">
        <f t="shared" si="32"/>
        <v>3.0030000000000001</v>
      </c>
      <c r="G83" s="23">
        <f t="shared" si="33"/>
        <v>84.624539999999996</v>
      </c>
      <c r="H83" s="21"/>
    </row>
    <row r="84" spans="1:8" ht="12.75" customHeight="1" x14ac:dyDescent="0.25">
      <c r="A84" s="29">
        <f t="shared" si="34"/>
        <v>76</v>
      </c>
      <c r="B84" s="16" t="s">
        <v>440</v>
      </c>
      <c r="C84" s="4" t="s">
        <v>200</v>
      </c>
      <c r="D84" s="4">
        <v>2.2999999999999998</v>
      </c>
      <c r="E84" s="13">
        <f t="shared" si="31"/>
        <v>64.813999999999993</v>
      </c>
      <c r="F84" s="13">
        <f t="shared" si="32"/>
        <v>2.9899999999999998</v>
      </c>
      <c r="G84" s="23">
        <f t="shared" si="33"/>
        <v>84.258199999999988</v>
      </c>
      <c r="H84" s="21"/>
    </row>
    <row r="85" spans="1:8" ht="12.75" customHeight="1" x14ac:dyDescent="0.25">
      <c r="A85" s="29">
        <f t="shared" si="34"/>
        <v>77</v>
      </c>
      <c r="B85" s="16" t="s">
        <v>441</v>
      </c>
      <c r="C85" s="4" t="s">
        <v>200</v>
      </c>
      <c r="D85" s="4">
        <v>2.2999999999999998</v>
      </c>
      <c r="E85" s="13">
        <f t="shared" si="31"/>
        <v>64.813999999999993</v>
      </c>
      <c r="F85" s="13">
        <f t="shared" si="32"/>
        <v>2.9899999999999998</v>
      </c>
      <c r="G85" s="23">
        <f t="shared" si="33"/>
        <v>84.258199999999988</v>
      </c>
      <c r="H85" s="21"/>
    </row>
    <row r="86" spans="1:8" ht="12.75" customHeight="1" x14ac:dyDescent="0.25">
      <c r="A86" s="29">
        <f t="shared" si="34"/>
        <v>78</v>
      </c>
      <c r="B86" s="16" t="s">
        <v>408</v>
      </c>
      <c r="C86" s="4" t="s">
        <v>200</v>
      </c>
      <c r="D86" s="4">
        <v>1.81</v>
      </c>
      <c r="E86" s="13">
        <f t="shared" si="31"/>
        <v>51.005800000000001</v>
      </c>
      <c r="F86" s="13">
        <f t="shared" si="32"/>
        <v>2.3530000000000002</v>
      </c>
      <c r="G86" s="23">
        <f t="shared" si="33"/>
        <v>66.307540000000003</v>
      </c>
      <c r="H86" s="21"/>
    </row>
    <row r="87" spans="1:8" ht="12.75" customHeight="1" x14ac:dyDescent="0.25">
      <c r="A87" s="29">
        <f t="shared" si="34"/>
        <v>79</v>
      </c>
      <c r="B87" s="16" t="s">
        <v>276</v>
      </c>
      <c r="C87" s="4" t="s">
        <v>200</v>
      </c>
      <c r="D87" s="4">
        <v>1.73</v>
      </c>
      <c r="E87" s="13">
        <f t="shared" si="31"/>
        <v>48.751399999999997</v>
      </c>
      <c r="F87" s="13">
        <f t="shared" si="32"/>
        <v>2.2490000000000001</v>
      </c>
      <c r="G87" s="23">
        <f t="shared" si="33"/>
        <v>63.376820000000002</v>
      </c>
      <c r="H87" s="21"/>
    </row>
    <row r="88" spans="1:8" ht="12.75" customHeight="1" x14ac:dyDescent="0.25">
      <c r="A88" s="29">
        <f t="shared" si="34"/>
        <v>80</v>
      </c>
      <c r="B88" s="16" t="s">
        <v>407</v>
      </c>
      <c r="C88" s="4" t="s">
        <v>200</v>
      </c>
      <c r="D88" s="4">
        <v>1.4</v>
      </c>
      <c r="E88" s="13">
        <f t="shared" si="31"/>
        <v>39.451999999999998</v>
      </c>
      <c r="F88" s="13">
        <f t="shared" si="32"/>
        <v>1.8199999999999998</v>
      </c>
      <c r="G88" s="23">
        <f t="shared" si="33"/>
        <v>51.287599999999998</v>
      </c>
      <c r="H88" s="21"/>
    </row>
    <row r="89" spans="1:8" ht="12.75" customHeight="1" x14ac:dyDescent="0.25">
      <c r="A89" s="29">
        <f t="shared" si="34"/>
        <v>81</v>
      </c>
      <c r="B89" s="16" t="s">
        <v>365</v>
      </c>
      <c r="C89" s="4" t="s">
        <v>367</v>
      </c>
      <c r="D89" s="13">
        <v>4.7699999999999996</v>
      </c>
      <c r="E89" s="13">
        <f t="shared" si="31"/>
        <v>134.4186</v>
      </c>
      <c r="F89" s="13">
        <f t="shared" si="32"/>
        <v>6.2009999999999996</v>
      </c>
      <c r="G89" s="23">
        <f t="shared" si="33"/>
        <v>174.74418</v>
      </c>
      <c r="H89" s="21"/>
    </row>
    <row r="90" spans="1:8" ht="12.75" customHeight="1" x14ac:dyDescent="0.25">
      <c r="A90" s="29">
        <f t="shared" si="34"/>
        <v>82</v>
      </c>
      <c r="B90" s="16" t="s">
        <v>366</v>
      </c>
      <c r="C90" s="4" t="s">
        <v>367</v>
      </c>
      <c r="D90" s="13">
        <v>6</v>
      </c>
      <c r="E90" s="13">
        <f t="shared" si="31"/>
        <v>169.07999999999998</v>
      </c>
      <c r="F90" s="13">
        <f t="shared" si="32"/>
        <v>7.8000000000000007</v>
      </c>
      <c r="G90" s="23">
        <f t="shared" si="33"/>
        <v>219.80400000000003</v>
      </c>
      <c r="H90" s="21"/>
    </row>
    <row r="91" spans="1:8" ht="12.75" customHeight="1" x14ac:dyDescent="0.25">
      <c r="A91" s="29">
        <f t="shared" si="34"/>
        <v>83</v>
      </c>
      <c r="B91" s="16" t="s">
        <v>368</v>
      </c>
      <c r="C91" s="4" t="s">
        <v>200</v>
      </c>
      <c r="D91" s="4">
        <v>1.08</v>
      </c>
      <c r="E91" s="13">
        <f t="shared" si="31"/>
        <v>30.4344</v>
      </c>
      <c r="F91" s="13">
        <f t="shared" si="32"/>
        <v>1.4040000000000001</v>
      </c>
      <c r="G91" s="23">
        <f t="shared" si="33"/>
        <v>39.564720000000001</v>
      </c>
      <c r="H91" s="21"/>
    </row>
    <row r="92" spans="1:8" ht="12.75" customHeight="1" x14ac:dyDescent="0.25">
      <c r="A92" s="29">
        <f t="shared" si="34"/>
        <v>84</v>
      </c>
      <c r="B92" s="16" t="s">
        <v>278</v>
      </c>
      <c r="C92" s="4" t="s">
        <v>10</v>
      </c>
      <c r="D92" s="4">
        <v>2</v>
      </c>
      <c r="E92" s="13">
        <f t="shared" si="31"/>
        <v>56.36</v>
      </c>
      <c r="F92" s="13">
        <f t="shared" si="32"/>
        <v>2.6</v>
      </c>
      <c r="G92" s="23">
        <f t="shared" si="33"/>
        <v>73.268000000000001</v>
      </c>
      <c r="H92" s="21"/>
    </row>
    <row r="93" spans="1:8" x14ac:dyDescent="0.25">
      <c r="A93" s="29">
        <f t="shared" si="34"/>
        <v>85</v>
      </c>
      <c r="B93" s="16" t="s">
        <v>279</v>
      </c>
      <c r="C93" s="4" t="s">
        <v>10</v>
      </c>
      <c r="D93" s="4">
        <v>1.82</v>
      </c>
      <c r="E93" s="13">
        <f t="shared" si="31"/>
        <v>51.287600000000005</v>
      </c>
      <c r="F93" s="13">
        <f t="shared" si="32"/>
        <v>2.3660000000000001</v>
      </c>
      <c r="G93" s="23">
        <f t="shared" si="33"/>
        <v>66.673879999999997</v>
      </c>
      <c r="H93" s="21"/>
    </row>
    <row r="94" spans="1:8" x14ac:dyDescent="0.25">
      <c r="A94" s="29">
        <f t="shared" si="34"/>
        <v>86</v>
      </c>
      <c r="B94" s="16" t="s">
        <v>369</v>
      </c>
      <c r="C94" s="4" t="s">
        <v>10</v>
      </c>
      <c r="D94" s="13">
        <v>1.7</v>
      </c>
      <c r="E94" s="13">
        <f t="shared" si="31"/>
        <v>47.905999999999999</v>
      </c>
      <c r="F94" s="13">
        <f t="shared" si="32"/>
        <v>2.21</v>
      </c>
      <c r="G94" s="23">
        <f t="shared" si="33"/>
        <v>62.277799999999999</v>
      </c>
      <c r="H94" s="21"/>
    </row>
    <row r="95" spans="1:8" x14ac:dyDescent="0.25">
      <c r="A95" s="29">
        <f t="shared" si="34"/>
        <v>87</v>
      </c>
      <c r="B95" s="16" t="s">
        <v>281</v>
      </c>
      <c r="C95" s="4" t="s">
        <v>10</v>
      </c>
      <c r="D95" s="4">
        <v>1.6</v>
      </c>
      <c r="E95" s="13">
        <f t="shared" si="31"/>
        <v>45.088000000000001</v>
      </c>
      <c r="F95" s="13">
        <f t="shared" si="32"/>
        <v>2.08</v>
      </c>
      <c r="G95" s="23">
        <f t="shared" si="33"/>
        <v>58.614400000000003</v>
      </c>
      <c r="H95" s="21"/>
    </row>
    <row r="96" spans="1:8" x14ac:dyDescent="0.25">
      <c r="A96" s="29">
        <f t="shared" si="34"/>
        <v>88</v>
      </c>
      <c r="B96" s="16" t="s">
        <v>282</v>
      </c>
      <c r="C96" s="4" t="s">
        <v>10</v>
      </c>
      <c r="D96" s="4">
        <v>1.6</v>
      </c>
      <c r="E96" s="13">
        <f t="shared" si="31"/>
        <v>45.088000000000001</v>
      </c>
      <c r="F96" s="13">
        <f t="shared" si="32"/>
        <v>2.08</v>
      </c>
      <c r="G96" s="23">
        <f t="shared" si="33"/>
        <v>58.614400000000003</v>
      </c>
      <c r="H96" s="21"/>
    </row>
    <row r="97" spans="1:8" x14ac:dyDescent="0.25">
      <c r="A97" s="29">
        <f t="shared" si="34"/>
        <v>89</v>
      </c>
      <c r="B97" s="16" t="s">
        <v>283</v>
      </c>
      <c r="C97" s="4" t="s">
        <v>10</v>
      </c>
      <c r="D97" s="4">
        <v>1.6</v>
      </c>
      <c r="E97" s="13">
        <f t="shared" si="31"/>
        <v>45.088000000000001</v>
      </c>
      <c r="F97" s="13">
        <f t="shared" si="32"/>
        <v>2.08</v>
      </c>
      <c r="G97" s="23">
        <f t="shared" si="33"/>
        <v>58.614400000000003</v>
      </c>
      <c r="H97" s="21"/>
    </row>
    <row r="98" spans="1:8" x14ac:dyDescent="0.25">
      <c r="A98" s="29">
        <f t="shared" si="34"/>
        <v>90</v>
      </c>
      <c r="B98" s="16" t="s">
        <v>284</v>
      </c>
      <c r="C98" s="4" t="s">
        <v>10</v>
      </c>
      <c r="D98" s="4">
        <v>0</v>
      </c>
      <c r="E98" s="13">
        <f t="shared" si="31"/>
        <v>0</v>
      </c>
      <c r="F98" s="13">
        <f t="shared" si="32"/>
        <v>0</v>
      </c>
      <c r="G98" s="23">
        <f t="shared" si="33"/>
        <v>0</v>
      </c>
      <c r="H98" s="21"/>
    </row>
    <row r="99" spans="1:8" x14ac:dyDescent="0.25">
      <c r="A99" s="29">
        <f t="shared" si="34"/>
        <v>91</v>
      </c>
      <c r="B99" s="16" t="s">
        <v>393</v>
      </c>
      <c r="C99" s="4" t="s">
        <v>149</v>
      </c>
      <c r="D99" s="4">
        <v>0.81</v>
      </c>
      <c r="E99" s="13">
        <f t="shared" si="31"/>
        <v>22.825800000000001</v>
      </c>
      <c r="F99" s="13">
        <f t="shared" si="32"/>
        <v>1.0530000000000002</v>
      </c>
      <c r="G99" s="23">
        <f t="shared" si="33"/>
        <v>29.673540000000003</v>
      </c>
      <c r="H99" s="21"/>
    </row>
    <row r="100" spans="1:8" x14ac:dyDescent="0.25">
      <c r="A100" s="29">
        <f t="shared" si="34"/>
        <v>92</v>
      </c>
      <c r="B100" s="16" t="s">
        <v>392</v>
      </c>
      <c r="C100" s="4" t="s">
        <v>149</v>
      </c>
      <c r="D100" s="4">
        <v>0.81</v>
      </c>
      <c r="E100" s="13">
        <f t="shared" si="31"/>
        <v>22.825800000000001</v>
      </c>
      <c r="F100" s="13">
        <f t="shared" si="32"/>
        <v>1.0530000000000002</v>
      </c>
      <c r="G100" s="23">
        <f t="shared" si="33"/>
        <v>29.673540000000003</v>
      </c>
      <c r="H100" s="21"/>
    </row>
    <row r="101" spans="1:8" x14ac:dyDescent="0.25">
      <c r="A101" s="29">
        <f t="shared" si="34"/>
        <v>93</v>
      </c>
      <c r="B101" s="16" t="s">
        <v>391</v>
      </c>
      <c r="C101" s="4" t="s">
        <v>149</v>
      </c>
      <c r="D101" s="4">
        <v>0.81</v>
      </c>
      <c r="E101" s="13">
        <f t="shared" si="31"/>
        <v>22.825800000000001</v>
      </c>
      <c r="F101" s="13">
        <f t="shared" si="32"/>
        <v>1.0530000000000002</v>
      </c>
      <c r="G101" s="23">
        <f t="shared" si="33"/>
        <v>29.673540000000003</v>
      </c>
      <c r="H101" s="21"/>
    </row>
    <row r="102" spans="1:8" x14ac:dyDescent="0.25">
      <c r="A102" s="29">
        <f t="shared" si="34"/>
        <v>94</v>
      </c>
      <c r="B102" s="16" t="s">
        <v>370</v>
      </c>
      <c r="C102" s="4" t="s">
        <v>2</v>
      </c>
      <c r="D102" s="13">
        <v>3.5</v>
      </c>
      <c r="E102" s="13">
        <f t="shared" ref="E102:E109" si="35">+D102*$G$1</f>
        <v>98.63</v>
      </c>
      <c r="F102" s="13">
        <f t="shared" ref="F102:F109" si="36">+D102*$E$2</f>
        <v>4.55</v>
      </c>
      <c r="G102" s="23">
        <f t="shared" ref="G102:G109" si="37">+F102*$G$1</f>
        <v>128.21899999999999</v>
      </c>
      <c r="H102" s="21"/>
    </row>
    <row r="103" spans="1:8" x14ac:dyDescent="0.25">
      <c r="A103" s="29">
        <f t="shared" si="34"/>
        <v>95</v>
      </c>
      <c r="B103" s="16" t="s">
        <v>129</v>
      </c>
      <c r="C103" s="4" t="s">
        <v>10</v>
      </c>
      <c r="D103" s="13">
        <v>61.54</v>
      </c>
      <c r="E103" s="13">
        <f t="shared" si="35"/>
        <v>1734.1972000000001</v>
      </c>
      <c r="F103" s="13">
        <f t="shared" si="36"/>
        <v>80.001999999999995</v>
      </c>
      <c r="G103" s="23">
        <f t="shared" si="37"/>
        <v>2254.4563599999997</v>
      </c>
      <c r="H103" s="21"/>
    </row>
    <row r="104" spans="1:8" x14ac:dyDescent="0.25">
      <c r="A104" s="29">
        <f t="shared" si="34"/>
        <v>96</v>
      </c>
      <c r="B104" s="16" t="s">
        <v>290</v>
      </c>
      <c r="C104" s="4" t="s">
        <v>149</v>
      </c>
      <c r="D104" s="4">
        <v>2</v>
      </c>
      <c r="E104" s="13">
        <f t="shared" si="35"/>
        <v>56.36</v>
      </c>
      <c r="F104" s="13">
        <f t="shared" si="36"/>
        <v>2.6</v>
      </c>
      <c r="G104" s="23">
        <f t="shared" si="37"/>
        <v>73.268000000000001</v>
      </c>
      <c r="H104" s="21"/>
    </row>
    <row r="105" spans="1:8" x14ac:dyDescent="0.25">
      <c r="A105" s="29">
        <f t="shared" si="34"/>
        <v>97</v>
      </c>
      <c r="B105" s="16" t="s">
        <v>291</v>
      </c>
      <c r="C105" s="4" t="s">
        <v>149</v>
      </c>
      <c r="D105" s="4">
        <v>2.5</v>
      </c>
      <c r="E105" s="13">
        <f t="shared" si="35"/>
        <v>70.45</v>
      </c>
      <c r="F105" s="13">
        <f t="shared" si="36"/>
        <v>3.25</v>
      </c>
      <c r="G105" s="23">
        <f t="shared" si="37"/>
        <v>91.584999999999994</v>
      </c>
      <c r="H105" s="21"/>
    </row>
    <row r="106" spans="1:8" x14ac:dyDescent="0.25">
      <c r="A106" s="29">
        <f t="shared" si="34"/>
        <v>98</v>
      </c>
      <c r="B106" s="16" t="s">
        <v>292</v>
      </c>
      <c r="C106" s="4" t="s">
        <v>149</v>
      </c>
      <c r="D106" s="4">
        <v>3.5</v>
      </c>
      <c r="E106" s="13">
        <f t="shared" si="35"/>
        <v>98.63</v>
      </c>
      <c r="F106" s="13">
        <f t="shared" si="36"/>
        <v>4.55</v>
      </c>
      <c r="G106" s="23">
        <f t="shared" si="37"/>
        <v>128.21899999999999</v>
      </c>
      <c r="H106" s="21"/>
    </row>
    <row r="107" spans="1:8" x14ac:dyDescent="0.25">
      <c r="A107" s="29">
        <f t="shared" si="34"/>
        <v>99</v>
      </c>
      <c r="B107" s="16" t="s">
        <v>293</v>
      </c>
      <c r="C107" s="4" t="s">
        <v>149</v>
      </c>
      <c r="D107" s="4">
        <v>4.8099999999999996</v>
      </c>
      <c r="E107" s="13">
        <f t="shared" si="35"/>
        <v>135.54579999999999</v>
      </c>
      <c r="F107" s="13">
        <f t="shared" si="36"/>
        <v>6.2530000000000001</v>
      </c>
      <c r="G107" s="23">
        <f t="shared" si="37"/>
        <v>176.20954</v>
      </c>
      <c r="H107" s="21"/>
    </row>
    <row r="108" spans="1:8" x14ac:dyDescent="0.25">
      <c r="A108" s="29">
        <f t="shared" si="34"/>
        <v>100</v>
      </c>
      <c r="B108" s="16" t="s">
        <v>294</v>
      </c>
      <c r="C108" s="4" t="s">
        <v>149</v>
      </c>
      <c r="D108" s="4">
        <v>4.8099999999999996</v>
      </c>
      <c r="E108" s="13">
        <f t="shared" si="35"/>
        <v>135.54579999999999</v>
      </c>
      <c r="F108" s="13">
        <f t="shared" si="36"/>
        <v>6.2530000000000001</v>
      </c>
      <c r="G108" s="23">
        <f t="shared" si="37"/>
        <v>176.20954</v>
      </c>
      <c r="H108" s="21"/>
    </row>
    <row r="109" spans="1:8" x14ac:dyDescent="0.25">
      <c r="A109" s="29">
        <f t="shared" si="34"/>
        <v>101</v>
      </c>
      <c r="B109" s="16" t="s">
        <v>458</v>
      </c>
      <c r="C109" s="4" t="s">
        <v>149</v>
      </c>
      <c r="D109" s="4">
        <v>1.2</v>
      </c>
      <c r="E109" s="13">
        <f t="shared" si="35"/>
        <v>33.815999999999995</v>
      </c>
      <c r="F109" s="13">
        <f t="shared" si="36"/>
        <v>1.56</v>
      </c>
      <c r="G109" s="23">
        <f t="shared" si="37"/>
        <v>43.960799999999999</v>
      </c>
      <c r="H109" s="21"/>
    </row>
    <row r="110" spans="1:8" x14ac:dyDescent="0.25">
      <c r="A110" s="29">
        <f t="shared" si="34"/>
        <v>102</v>
      </c>
      <c r="B110" s="16" t="s">
        <v>429</v>
      </c>
      <c r="C110" s="4" t="s">
        <v>10</v>
      </c>
      <c r="D110" s="4">
        <v>2</v>
      </c>
      <c r="E110" s="13">
        <f t="shared" ref="E110" si="38">+D110*$G$1</f>
        <v>56.36</v>
      </c>
      <c r="F110" s="13">
        <f t="shared" ref="F110" si="39">+D110*$E$2</f>
        <v>2.6</v>
      </c>
      <c r="G110" s="23">
        <f t="shared" ref="G110" si="40">+F110*$G$1</f>
        <v>73.268000000000001</v>
      </c>
      <c r="H110" s="21"/>
    </row>
    <row r="111" spans="1:8" x14ac:dyDescent="0.25">
      <c r="A111" s="29">
        <f t="shared" si="34"/>
        <v>103</v>
      </c>
      <c r="B111" s="16" t="s">
        <v>430</v>
      </c>
      <c r="C111" s="4" t="s">
        <v>10</v>
      </c>
      <c r="D111" s="4">
        <v>5</v>
      </c>
      <c r="E111" s="13">
        <f t="shared" ref="E111" si="41">+D111*$G$1</f>
        <v>140.9</v>
      </c>
      <c r="F111" s="13">
        <f t="shared" ref="F111" si="42">+D111*$E$2</f>
        <v>6.5</v>
      </c>
      <c r="G111" s="23">
        <f t="shared" ref="G111" si="43">+F111*$G$1</f>
        <v>183.17</v>
      </c>
      <c r="H111" s="21"/>
    </row>
    <row r="112" spans="1:8" x14ac:dyDescent="0.25">
      <c r="A112" s="29">
        <f t="shared" si="34"/>
        <v>104</v>
      </c>
      <c r="B112" s="16" t="s">
        <v>423</v>
      </c>
      <c r="C112" s="4" t="s">
        <v>10</v>
      </c>
      <c r="D112" s="4">
        <v>3</v>
      </c>
      <c r="E112" s="13">
        <f t="shared" ref="E112" si="44">+D112*$G$1</f>
        <v>84.539999999999992</v>
      </c>
      <c r="F112" s="13">
        <f t="shared" ref="F112" si="45">+D112*$E$2</f>
        <v>3.9000000000000004</v>
      </c>
      <c r="G112" s="23">
        <f t="shared" ref="G112" si="46">+F112*$G$1</f>
        <v>109.90200000000002</v>
      </c>
      <c r="H112" s="21"/>
    </row>
    <row r="113" spans="1:8" x14ac:dyDescent="0.25">
      <c r="A113" s="29">
        <f t="shared" si="34"/>
        <v>105</v>
      </c>
      <c r="B113" s="16" t="s">
        <v>298</v>
      </c>
      <c r="C113" s="4" t="s">
        <v>10</v>
      </c>
      <c r="D113" s="4">
        <v>3</v>
      </c>
      <c r="E113" s="13">
        <f t="shared" ref="E113" si="47">+D113*$G$1</f>
        <v>84.539999999999992</v>
      </c>
      <c r="F113" s="13">
        <f t="shared" ref="F113" si="48">+D113*$E$2</f>
        <v>3.9000000000000004</v>
      </c>
      <c r="G113" s="23">
        <f t="shared" ref="G113" si="49">+F113*$G$1</f>
        <v>109.90200000000002</v>
      </c>
      <c r="H113" s="21"/>
    </row>
    <row r="114" spans="1:8" x14ac:dyDescent="0.25">
      <c r="A114" s="29">
        <f t="shared" si="34"/>
        <v>106</v>
      </c>
      <c r="B114" s="16" t="s">
        <v>422</v>
      </c>
      <c r="C114" s="4" t="s">
        <v>10</v>
      </c>
      <c r="D114" s="13">
        <v>6</v>
      </c>
      <c r="E114" s="13">
        <f t="shared" ref="E114" si="50">+D114*$G$1</f>
        <v>169.07999999999998</v>
      </c>
      <c r="F114" s="13">
        <f t="shared" ref="F114" si="51">+D114*$E$2</f>
        <v>7.8000000000000007</v>
      </c>
      <c r="G114" s="23">
        <f t="shared" ref="G114" si="52">+F114*$G$1</f>
        <v>219.80400000000003</v>
      </c>
      <c r="H114" s="21"/>
    </row>
    <row r="115" spans="1:8" x14ac:dyDescent="0.25">
      <c r="A115" s="29">
        <f t="shared" si="34"/>
        <v>107</v>
      </c>
      <c r="B115" s="16" t="s">
        <v>421</v>
      </c>
      <c r="C115" s="4" t="s">
        <v>10</v>
      </c>
      <c r="D115" s="13">
        <v>6.54</v>
      </c>
      <c r="E115" s="13">
        <f t="shared" ref="E115" si="53">+D115*$G$1</f>
        <v>184.2972</v>
      </c>
      <c r="F115" s="13">
        <f t="shared" ref="F115" si="54">+D115*$E$2</f>
        <v>8.5020000000000007</v>
      </c>
      <c r="G115" s="23">
        <f t="shared" ref="G115" si="55">+F115*$G$1</f>
        <v>239.58636000000001</v>
      </c>
      <c r="H115" s="21"/>
    </row>
    <row r="116" spans="1:8" x14ac:dyDescent="0.25">
      <c r="A116" s="29">
        <f t="shared" si="34"/>
        <v>108</v>
      </c>
      <c r="B116" s="16" t="s">
        <v>431</v>
      </c>
      <c r="C116" s="4" t="s">
        <v>10</v>
      </c>
      <c r="D116" s="13">
        <v>3</v>
      </c>
      <c r="E116" s="13">
        <f t="shared" ref="E116" si="56">+D116*$G$1</f>
        <v>84.539999999999992</v>
      </c>
      <c r="F116" s="13">
        <f t="shared" ref="F116" si="57">+D116*$E$2</f>
        <v>3.9000000000000004</v>
      </c>
      <c r="G116" s="23">
        <f t="shared" ref="G116" si="58">+F116*$G$1</f>
        <v>109.90200000000002</v>
      </c>
      <c r="H116" s="21"/>
    </row>
    <row r="117" spans="1:8" x14ac:dyDescent="0.25">
      <c r="A117" s="29">
        <f t="shared" si="34"/>
        <v>109</v>
      </c>
      <c r="B117" s="16" t="s">
        <v>432</v>
      </c>
      <c r="C117" s="4" t="s">
        <v>10</v>
      </c>
      <c r="D117" s="4">
        <v>2.8</v>
      </c>
      <c r="E117" s="13">
        <f t="shared" ref="E117" si="59">+D117*$G$1</f>
        <v>78.903999999999996</v>
      </c>
      <c r="F117" s="13">
        <f t="shared" ref="F117" si="60">+D117*$E$2</f>
        <v>3.6399999999999997</v>
      </c>
      <c r="G117" s="23">
        <f t="shared" ref="G117" si="61">+F117*$G$1</f>
        <v>102.5752</v>
      </c>
      <c r="H117" s="21"/>
    </row>
    <row r="118" spans="1:8" x14ac:dyDescent="0.25">
      <c r="A118" s="29">
        <f t="shared" si="34"/>
        <v>110</v>
      </c>
      <c r="B118" s="16" t="s">
        <v>229</v>
      </c>
      <c r="C118" s="4" t="s">
        <v>149</v>
      </c>
      <c r="D118" s="13">
        <v>9</v>
      </c>
      <c r="E118" s="13">
        <f t="shared" ref="E118" si="62">+D118*$G$1</f>
        <v>253.62</v>
      </c>
      <c r="F118" s="13">
        <f t="shared" ref="F118" si="63">+D118*$E$2</f>
        <v>11.700000000000001</v>
      </c>
      <c r="G118" s="23">
        <f t="shared" ref="G118" si="64">+F118*$G$1</f>
        <v>329.70600000000002</v>
      </c>
      <c r="H118" s="21"/>
    </row>
    <row r="119" spans="1:8" x14ac:dyDescent="0.25">
      <c r="A119" s="29">
        <f t="shared" si="34"/>
        <v>111</v>
      </c>
      <c r="B119" s="16" t="s">
        <v>299</v>
      </c>
      <c r="C119" s="4" t="s">
        <v>149</v>
      </c>
      <c r="D119" s="4">
        <v>0.65</v>
      </c>
      <c r="E119" s="13">
        <f t="shared" ref="E119" si="65">+D119*$G$1</f>
        <v>18.317</v>
      </c>
      <c r="F119" s="13">
        <f t="shared" ref="F119" si="66">+D119*$E$2</f>
        <v>0.84500000000000008</v>
      </c>
      <c r="G119" s="23">
        <f t="shared" ref="G119" si="67">+F119*$G$1</f>
        <v>23.812100000000001</v>
      </c>
      <c r="H119" s="21"/>
    </row>
    <row r="120" spans="1:8" x14ac:dyDescent="0.25">
      <c r="A120" s="29">
        <f t="shared" si="34"/>
        <v>112</v>
      </c>
      <c r="B120" s="16" t="s">
        <v>300</v>
      </c>
      <c r="C120" s="4" t="s">
        <v>149</v>
      </c>
      <c r="D120" s="4">
        <v>0.65</v>
      </c>
      <c r="E120" s="13">
        <f t="shared" ref="E120" si="68">+D120*$G$1</f>
        <v>18.317</v>
      </c>
      <c r="F120" s="13">
        <f t="shared" ref="F120" si="69">+D120*$E$2</f>
        <v>0.84500000000000008</v>
      </c>
      <c r="G120" s="23">
        <f t="shared" ref="G120" si="70">+F120*$G$1</f>
        <v>23.812100000000001</v>
      </c>
      <c r="H120" s="21"/>
    </row>
    <row r="121" spans="1:8" x14ac:dyDescent="0.25">
      <c r="A121" s="29">
        <f t="shared" si="34"/>
        <v>113</v>
      </c>
      <c r="B121" s="16" t="s">
        <v>301</v>
      </c>
      <c r="C121" s="4" t="s">
        <v>149</v>
      </c>
      <c r="D121" s="4">
        <v>0.65</v>
      </c>
      <c r="E121" s="13">
        <f t="shared" ref="E121:E184" si="71">+D121*$G$1</f>
        <v>18.317</v>
      </c>
      <c r="F121" s="13">
        <f t="shared" ref="F121:F184" si="72">+D121*$E$2</f>
        <v>0.84500000000000008</v>
      </c>
      <c r="G121" s="23">
        <f t="shared" ref="G121:G184" si="73">+F121*$G$1</f>
        <v>23.812100000000001</v>
      </c>
      <c r="H121" s="21"/>
    </row>
    <row r="122" spans="1:8" x14ac:dyDescent="0.25">
      <c r="A122" s="29">
        <f t="shared" si="34"/>
        <v>114</v>
      </c>
      <c r="B122" s="16" t="s">
        <v>302</v>
      </c>
      <c r="C122" s="4" t="s">
        <v>149</v>
      </c>
      <c r="D122" s="4">
        <v>0.65</v>
      </c>
      <c r="E122" s="13">
        <f t="shared" si="71"/>
        <v>18.317</v>
      </c>
      <c r="F122" s="13">
        <f t="shared" si="72"/>
        <v>0.84500000000000008</v>
      </c>
      <c r="G122" s="23">
        <f t="shared" si="73"/>
        <v>23.812100000000001</v>
      </c>
      <c r="H122" s="21"/>
    </row>
    <row r="123" spans="1:8" x14ac:dyDescent="0.25">
      <c r="A123" s="29">
        <f t="shared" si="34"/>
        <v>115</v>
      </c>
      <c r="B123" s="16" t="s">
        <v>303</v>
      </c>
      <c r="C123" s="4" t="s">
        <v>10</v>
      </c>
      <c r="D123" s="4">
        <v>5</v>
      </c>
      <c r="E123" s="13">
        <f t="shared" si="71"/>
        <v>140.9</v>
      </c>
      <c r="F123" s="13">
        <f t="shared" si="72"/>
        <v>6.5</v>
      </c>
      <c r="G123" s="23">
        <f t="shared" si="73"/>
        <v>183.17</v>
      </c>
      <c r="H123" s="21"/>
    </row>
    <row r="124" spans="1:8" x14ac:dyDescent="0.25">
      <c r="A124" s="29">
        <f t="shared" si="34"/>
        <v>116</v>
      </c>
      <c r="B124" s="16" t="s">
        <v>304</v>
      </c>
      <c r="C124" s="4" t="s">
        <v>149</v>
      </c>
      <c r="D124" s="4">
        <v>0.46</v>
      </c>
      <c r="E124" s="13">
        <f t="shared" si="71"/>
        <v>12.9628</v>
      </c>
      <c r="F124" s="13">
        <f t="shared" si="72"/>
        <v>0.59800000000000009</v>
      </c>
      <c r="G124" s="23">
        <f t="shared" si="73"/>
        <v>16.851640000000003</v>
      </c>
      <c r="H124" s="21"/>
    </row>
    <row r="125" spans="1:8" x14ac:dyDescent="0.25">
      <c r="A125" s="29">
        <f t="shared" si="34"/>
        <v>117</v>
      </c>
      <c r="B125" s="16" t="s">
        <v>305</v>
      </c>
      <c r="C125" s="4" t="s">
        <v>149</v>
      </c>
      <c r="D125" s="4">
        <v>0.42</v>
      </c>
      <c r="E125" s="13">
        <f t="shared" si="71"/>
        <v>11.835599999999999</v>
      </c>
      <c r="F125" s="13">
        <f t="shared" si="72"/>
        <v>0.54600000000000004</v>
      </c>
      <c r="G125" s="23">
        <f t="shared" si="73"/>
        <v>15.386280000000001</v>
      </c>
      <c r="H125" s="21"/>
    </row>
    <row r="126" spans="1:8" x14ac:dyDescent="0.25">
      <c r="A126" s="29">
        <f t="shared" si="34"/>
        <v>118</v>
      </c>
      <c r="B126" s="16" t="s">
        <v>306</v>
      </c>
      <c r="C126" s="4" t="s">
        <v>373</v>
      </c>
      <c r="D126" s="13">
        <v>0.15</v>
      </c>
      <c r="E126" s="13">
        <f t="shared" si="71"/>
        <v>4.2269999999999994</v>
      </c>
      <c r="F126" s="13">
        <f t="shared" si="72"/>
        <v>0.19500000000000001</v>
      </c>
      <c r="G126" s="23">
        <f t="shared" si="73"/>
        <v>5.4950999999999999</v>
      </c>
      <c r="H126" s="21"/>
    </row>
    <row r="127" spans="1:8" x14ac:dyDescent="0.25">
      <c r="A127" s="29">
        <f t="shared" si="34"/>
        <v>119</v>
      </c>
      <c r="B127" s="16" t="s">
        <v>374</v>
      </c>
      <c r="C127" s="4" t="s">
        <v>373</v>
      </c>
      <c r="D127" s="4">
        <v>0.27</v>
      </c>
      <c r="E127" s="13">
        <f t="shared" si="71"/>
        <v>7.6086</v>
      </c>
      <c r="F127" s="13">
        <f t="shared" si="72"/>
        <v>0.35100000000000003</v>
      </c>
      <c r="G127" s="23">
        <f t="shared" si="73"/>
        <v>9.8911800000000003</v>
      </c>
      <c r="H127" s="21"/>
    </row>
    <row r="128" spans="1:8" x14ac:dyDescent="0.25">
      <c r="A128" s="29">
        <f t="shared" si="34"/>
        <v>120</v>
      </c>
      <c r="B128" s="16" t="s">
        <v>307</v>
      </c>
      <c r="C128" s="4" t="s">
        <v>200</v>
      </c>
      <c r="D128" s="4">
        <v>2.31</v>
      </c>
      <c r="E128" s="13">
        <f t="shared" si="71"/>
        <v>65.095799999999997</v>
      </c>
      <c r="F128" s="13">
        <f t="shared" si="72"/>
        <v>3.0030000000000001</v>
      </c>
      <c r="G128" s="23">
        <f t="shared" si="73"/>
        <v>84.624539999999996</v>
      </c>
      <c r="H128" s="21"/>
    </row>
    <row r="129" spans="1:8" x14ac:dyDescent="0.25">
      <c r="A129" s="29">
        <f t="shared" si="34"/>
        <v>121</v>
      </c>
      <c r="B129" s="16" t="s">
        <v>375</v>
      </c>
      <c r="C129" s="4" t="s">
        <v>373</v>
      </c>
      <c r="D129" s="4">
        <v>0.115</v>
      </c>
      <c r="E129" s="13">
        <f t="shared" si="71"/>
        <v>3.2406999999999999</v>
      </c>
      <c r="F129" s="13">
        <f t="shared" si="72"/>
        <v>0.14950000000000002</v>
      </c>
      <c r="G129" s="23">
        <f t="shared" si="73"/>
        <v>4.2129100000000008</v>
      </c>
      <c r="H129" s="21"/>
    </row>
    <row r="130" spans="1:8" x14ac:dyDescent="0.25">
      <c r="A130" s="29">
        <f t="shared" si="34"/>
        <v>122</v>
      </c>
      <c r="B130" s="16" t="s">
        <v>308</v>
      </c>
      <c r="C130" s="4" t="s">
        <v>149</v>
      </c>
      <c r="D130" s="4">
        <v>0.23</v>
      </c>
      <c r="E130" s="13">
        <f t="shared" si="71"/>
        <v>6.4813999999999998</v>
      </c>
      <c r="F130" s="13">
        <f t="shared" si="72"/>
        <v>0.29900000000000004</v>
      </c>
      <c r="G130" s="23">
        <f t="shared" si="73"/>
        <v>8.4258200000000016</v>
      </c>
      <c r="H130" s="21"/>
    </row>
    <row r="131" spans="1:8" x14ac:dyDescent="0.25">
      <c r="A131" s="29">
        <f t="shared" si="34"/>
        <v>123</v>
      </c>
      <c r="B131" s="16" t="s">
        <v>309</v>
      </c>
      <c r="C131" s="4" t="s">
        <v>149</v>
      </c>
      <c r="D131" s="4">
        <v>0.31</v>
      </c>
      <c r="E131" s="13">
        <f t="shared" si="71"/>
        <v>8.7357999999999993</v>
      </c>
      <c r="F131" s="13">
        <f t="shared" si="72"/>
        <v>0.40300000000000002</v>
      </c>
      <c r="G131" s="23">
        <f t="shared" si="73"/>
        <v>11.356540000000001</v>
      </c>
      <c r="H131" s="21"/>
    </row>
    <row r="132" spans="1:8" x14ac:dyDescent="0.25">
      <c r="A132" s="29">
        <f t="shared" si="34"/>
        <v>124</v>
      </c>
      <c r="B132" s="16" t="s">
        <v>310</v>
      </c>
      <c r="C132" s="4" t="s">
        <v>149</v>
      </c>
      <c r="D132" s="4">
        <v>0.4</v>
      </c>
      <c r="E132" s="13">
        <f t="shared" si="71"/>
        <v>11.272</v>
      </c>
      <c r="F132" s="13">
        <f t="shared" si="72"/>
        <v>0.52</v>
      </c>
      <c r="G132" s="23">
        <f t="shared" si="73"/>
        <v>14.653600000000001</v>
      </c>
      <c r="H132" s="21"/>
    </row>
    <row r="133" spans="1:8" x14ac:dyDescent="0.25">
      <c r="A133" s="29">
        <f t="shared" si="34"/>
        <v>125</v>
      </c>
      <c r="B133" s="16" t="s">
        <v>311</v>
      </c>
      <c r="C133" s="4" t="s">
        <v>149</v>
      </c>
      <c r="D133" s="4">
        <v>0.46</v>
      </c>
      <c r="E133" s="13">
        <f t="shared" si="71"/>
        <v>12.9628</v>
      </c>
      <c r="F133" s="13">
        <f t="shared" si="72"/>
        <v>0.59800000000000009</v>
      </c>
      <c r="G133" s="23">
        <f t="shared" si="73"/>
        <v>16.851640000000003</v>
      </c>
      <c r="H133" s="21"/>
    </row>
    <row r="134" spans="1:8" x14ac:dyDescent="0.25">
      <c r="A134" s="29">
        <f t="shared" si="34"/>
        <v>126</v>
      </c>
      <c r="B134" s="16" t="s">
        <v>313</v>
      </c>
      <c r="C134" s="4" t="s">
        <v>149</v>
      </c>
      <c r="D134" s="4">
        <v>0.4</v>
      </c>
      <c r="E134" s="13">
        <f t="shared" si="71"/>
        <v>11.272</v>
      </c>
      <c r="F134" s="13">
        <f t="shared" si="72"/>
        <v>0.52</v>
      </c>
      <c r="G134" s="23">
        <f t="shared" si="73"/>
        <v>14.653600000000001</v>
      </c>
      <c r="H134" s="21"/>
    </row>
    <row r="135" spans="1:8" x14ac:dyDescent="0.25">
      <c r="A135" s="29">
        <f t="shared" si="34"/>
        <v>127</v>
      </c>
      <c r="B135" s="16" t="s">
        <v>312</v>
      </c>
      <c r="C135" s="4" t="s">
        <v>149</v>
      </c>
      <c r="D135" s="4">
        <v>0.65</v>
      </c>
      <c r="E135" s="13">
        <f t="shared" si="71"/>
        <v>18.317</v>
      </c>
      <c r="F135" s="13">
        <f t="shared" si="72"/>
        <v>0.84500000000000008</v>
      </c>
      <c r="G135" s="23">
        <f t="shared" si="73"/>
        <v>23.812100000000001</v>
      </c>
      <c r="H135" s="21"/>
    </row>
    <row r="136" spans="1:8" x14ac:dyDescent="0.25">
      <c r="A136" s="29">
        <f t="shared" si="34"/>
        <v>128</v>
      </c>
      <c r="B136" s="16" t="s">
        <v>314</v>
      </c>
      <c r="C136" s="4" t="s">
        <v>149</v>
      </c>
      <c r="D136" s="4">
        <v>1.1499999999999999</v>
      </c>
      <c r="E136" s="13">
        <f t="shared" si="71"/>
        <v>32.406999999999996</v>
      </c>
      <c r="F136" s="13">
        <f t="shared" si="72"/>
        <v>1.4949999999999999</v>
      </c>
      <c r="G136" s="23">
        <f t="shared" si="73"/>
        <v>42.129099999999994</v>
      </c>
      <c r="H136" s="21"/>
    </row>
    <row r="137" spans="1:8" x14ac:dyDescent="0.25">
      <c r="A137" s="29">
        <f t="shared" si="34"/>
        <v>129</v>
      </c>
      <c r="B137" s="16" t="s">
        <v>321</v>
      </c>
      <c r="C137" s="4" t="s">
        <v>6</v>
      </c>
      <c r="D137" s="4">
        <v>2.4</v>
      </c>
      <c r="E137" s="13">
        <f t="shared" si="71"/>
        <v>67.631999999999991</v>
      </c>
      <c r="F137" s="13">
        <f t="shared" si="72"/>
        <v>3.12</v>
      </c>
      <c r="G137" s="23">
        <f t="shared" si="73"/>
        <v>87.921599999999998</v>
      </c>
      <c r="H137" s="21"/>
    </row>
    <row r="138" spans="1:8" x14ac:dyDescent="0.25">
      <c r="A138" s="29">
        <f t="shared" si="34"/>
        <v>130</v>
      </c>
      <c r="B138" s="16" t="s">
        <v>322</v>
      </c>
      <c r="C138" s="4" t="s">
        <v>6</v>
      </c>
      <c r="D138" s="4">
        <v>2.72</v>
      </c>
      <c r="E138" s="13">
        <f t="shared" si="71"/>
        <v>76.649600000000007</v>
      </c>
      <c r="F138" s="13">
        <f t="shared" si="72"/>
        <v>3.5360000000000005</v>
      </c>
      <c r="G138" s="23">
        <f t="shared" si="73"/>
        <v>99.644480000000016</v>
      </c>
    </row>
    <row r="139" spans="1:8" x14ac:dyDescent="0.25">
      <c r="A139" s="29">
        <f t="shared" ref="A139:A184" si="74">+A138+1</f>
        <v>131</v>
      </c>
      <c r="B139" s="16" t="s">
        <v>323</v>
      </c>
      <c r="C139" s="4" t="s">
        <v>6</v>
      </c>
      <c r="D139" s="4">
        <v>2.72</v>
      </c>
      <c r="E139" s="13">
        <f t="shared" si="71"/>
        <v>76.649600000000007</v>
      </c>
      <c r="F139" s="13">
        <f t="shared" si="72"/>
        <v>3.5360000000000005</v>
      </c>
      <c r="G139" s="23">
        <f t="shared" si="73"/>
        <v>99.644480000000016</v>
      </c>
    </row>
    <row r="140" spans="1:8" x14ac:dyDescent="0.25">
      <c r="A140" s="29">
        <f t="shared" si="74"/>
        <v>132</v>
      </c>
      <c r="B140" s="16" t="s">
        <v>324</v>
      </c>
      <c r="C140" s="4" t="s">
        <v>6</v>
      </c>
      <c r="D140" s="4">
        <v>3</v>
      </c>
      <c r="E140" s="13">
        <f t="shared" si="71"/>
        <v>84.539999999999992</v>
      </c>
      <c r="F140" s="13">
        <f t="shared" si="72"/>
        <v>3.9000000000000004</v>
      </c>
      <c r="G140" s="23">
        <f t="shared" si="73"/>
        <v>109.90200000000002</v>
      </c>
    </row>
    <row r="141" spans="1:8" x14ac:dyDescent="0.25">
      <c r="A141" s="29">
        <f t="shared" si="74"/>
        <v>133</v>
      </c>
      <c r="B141" s="16" t="s">
        <v>325</v>
      </c>
      <c r="C141" s="4" t="s">
        <v>6</v>
      </c>
      <c r="D141" s="4">
        <v>4.5</v>
      </c>
      <c r="E141" s="13">
        <f t="shared" si="71"/>
        <v>126.81</v>
      </c>
      <c r="F141" s="13">
        <f t="shared" si="72"/>
        <v>5.8500000000000005</v>
      </c>
      <c r="G141" s="23">
        <f t="shared" si="73"/>
        <v>164.85300000000001</v>
      </c>
    </row>
    <row r="142" spans="1:8" x14ac:dyDescent="0.25">
      <c r="A142" s="29">
        <f t="shared" si="74"/>
        <v>134</v>
      </c>
      <c r="B142" s="16" t="s">
        <v>326</v>
      </c>
      <c r="C142" s="4" t="s">
        <v>6</v>
      </c>
      <c r="D142" s="4">
        <v>5</v>
      </c>
      <c r="E142" s="13">
        <f t="shared" si="71"/>
        <v>140.9</v>
      </c>
      <c r="F142" s="13">
        <f t="shared" si="72"/>
        <v>6.5</v>
      </c>
      <c r="G142" s="23">
        <f t="shared" si="73"/>
        <v>183.17</v>
      </c>
    </row>
    <row r="143" spans="1:8" x14ac:dyDescent="0.25">
      <c r="A143" s="29">
        <f t="shared" si="74"/>
        <v>135</v>
      </c>
      <c r="B143" s="16" t="s">
        <v>327</v>
      </c>
      <c r="C143" s="4" t="s">
        <v>6</v>
      </c>
      <c r="D143" s="4">
        <v>5.6</v>
      </c>
      <c r="E143" s="13">
        <f t="shared" si="71"/>
        <v>157.80799999999999</v>
      </c>
      <c r="F143" s="13">
        <f t="shared" si="72"/>
        <v>7.2799999999999994</v>
      </c>
      <c r="G143" s="23">
        <f t="shared" si="73"/>
        <v>205.15039999999999</v>
      </c>
    </row>
    <row r="144" spans="1:8" x14ac:dyDescent="0.25">
      <c r="A144" s="29">
        <f t="shared" si="74"/>
        <v>136</v>
      </c>
      <c r="B144" s="16" t="s">
        <v>328</v>
      </c>
      <c r="C144" s="4" t="s">
        <v>6</v>
      </c>
      <c r="D144" s="4">
        <v>9</v>
      </c>
      <c r="E144" s="13">
        <f t="shared" si="71"/>
        <v>253.62</v>
      </c>
      <c r="F144" s="13">
        <f t="shared" si="72"/>
        <v>11.700000000000001</v>
      </c>
      <c r="G144" s="23">
        <f t="shared" si="73"/>
        <v>329.70600000000002</v>
      </c>
    </row>
    <row r="145" spans="1:7" x14ac:dyDescent="0.25">
      <c r="A145" s="29">
        <f t="shared" si="74"/>
        <v>137</v>
      </c>
      <c r="B145" s="16" t="s">
        <v>329</v>
      </c>
      <c r="C145" s="4" t="s">
        <v>6</v>
      </c>
      <c r="D145" s="4">
        <v>10.5</v>
      </c>
      <c r="E145" s="13">
        <f t="shared" si="71"/>
        <v>295.89</v>
      </c>
      <c r="F145" s="13">
        <f t="shared" si="72"/>
        <v>13.65</v>
      </c>
      <c r="G145" s="23">
        <f t="shared" si="73"/>
        <v>384.65699999999998</v>
      </c>
    </row>
    <row r="146" spans="1:7" x14ac:dyDescent="0.25">
      <c r="A146" s="29">
        <f t="shared" si="74"/>
        <v>138</v>
      </c>
      <c r="B146" s="16" t="s">
        <v>330</v>
      </c>
      <c r="C146" s="4" t="s">
        <v>149</v>
      </c>
      <c r="D146" s="4">
        <v>1.23</v>
      </c>
      <c r="E146" s="13">
        <f t="shared" si="71"/>
        <v>34.6614</v>
      </c>
      <c r="F146" s="13">
        <f t="shared" si="72"/>
        <v>1.599</v>
      </c>
      <c r="G146" s="23">
        <f t="shared" si="73"/>
        <v>45.059820000000002</v>
      </c>
    </row>
    <row r="147" spans="1:7" x14ac:dyDescent="0.25">
      <c r="A147" s="29">
        <f t="shared" si="74"/>
        <v>139</v>
      </c>
      <c r="B147" s="16" t="s">
        <v>445</v>
      </c>
      <c r="C147" s="4" t="s">
        <v>149</v>
      </c>
      <c r="D147" s="4">
        <v>1</v>
      </c>
      <c r="E147" s="13">
        <f t="shared" si="71"/>
        <v>28.18</v>
      </c>
      <c r="F147" s="13">
        <f t="shared" si="72"/>
        <v>1.3</v>
      </c>
      <c r="G147" s="23">
        <f t="shared" si="73"/>
        <v>36.634</v>
      </c>
    </row>
    <row r="148" spans="1:7" x14ac:dyDescent="0.25">
      <c r="A148" s="29">
        <f t="shared" si="74"/>
        <v>140</v>
      </c>
      <c r="B148" s="16" t="s">
        <v>331</v>
      </c>
      <c r="C148" s="4" t="s">
        <v>6</v>
      </c>
      <c r="D148" s="4">
        <v>5.23</v>
      </c>
      <c r="E148" s="13">
        <f t="shared" si="71"/>
        <v>147.38140000000001</v>
      </c>
      <c r="F148" s="13">
        <f t="shared" si="72"/>
        <v>6.7990000000000004</v>
      </c>
      <c r="G148" s="23">
        <f t="shared" si="73"/>
        <v>191.59582</v>
      </c>
    </row>
    <row r="149" spans="1:7" x14ac:dyDescent="0.25">
      <c r="A149" s="29">
        <f t="shared" si="74"/>
        <v>141</v>
      </c>
      <c r="B149" s="16" t="s">
        <v>332</v>
      </c>
      <c r="C149" s="4" t="s">
        <v>149</v>
      </c>
      <c r="D149" s="4">
        <v>2.71</v>
      </c>
      <c r="E149" s="13">
        <f t="shared" si="71"/>
        <v>76.367800000000003</v>
      </c>
      <c r="F149" s="13">
        <f t="shared" si="72"/>
        <v>3.5230000000000001</v>
      </c>
      <c r="G149" s="23">
        <f t="shared" si="73"/>
        <v>99.278140000000008</v>
      </c>
    </row>
    <row r="150" spans="1:7" x14ac:dyDescent="0.25">
      <c r="A150" s="29">
        <f t="shared" si="74"/>
        <v>142</v>
      </c>
      <c r="B150" s="16" t="s">
        <v>333</v>
      </c>
      <c r="C150" s="4" t="s">
        <v>149</v>
      </c>
      <c r="D150" s="4">
        <v>3.79</v>
      </c>
      <c r="E150" s="13">
        <f t="shared" si="71"/>
        <v>106.8022</v>
      </c>
      <c r="F150" s="13">
        <f t="shared" si="72"/>
        <v>4.9270000000000005</v>
      </c>
      <c r="G150" s="23">
        <f t="shared" si="73"/>
        <v>138.84286</v>
      </c>
    </row>
    <row r="151" spans="1:7" x14ac:dyDescent="0.25">
      <c r="A151" s="29">
        <f t="shared" si="74"/>
        <v>143</v>
      </c>
      <c r="B151" s="16" t="s">
        <v>402</v>
      </c>
      <c r="C151" s="4" t="s">
        <v>149</v>
      </c>
      <c r="D151" s="4">
        <v>3.55</v>
      </c>
      <c r="E151" s="13">
        <f t="shared" si="71"/>
        <v>100.03899999999999</v>
      </c>
      <c r="F151" s="13">
        <f t="shared" si="72"/>
        <v>4.6150000000000002</v>
      </c>
      <c r="G151" s="23">
        <f t="shared" si="73"/>
        <v>130.05070000000001</v>
      </c>
    </row>
    <row r="152" spans="1:7" x14ac:dyDescent="0.25">
      <c r="A152" s="29">
        <f t="shared" si="74"/>
        <v>144</v>
      </c>
      <c r="B152" s="16" t="s">
        <v>447</v>
      </c>
      <c r="C152" s="4" t="s">
        <v>446</v>
      </c>
      <c r="D152" s="4">
        <v>2.5</v>
      </c>
      <c r="E152" s="13">
        <f t="shared" si="71"/>
        <v>70.45</v>
      </c>
      <c r="F152" s="13">
        <f t="shared" si="72"/>
        <v>3.25</v>
      </c>
      <c r="G152" s="23">
        <f t="shared" si="73"/>
        <v>91.584999999999994</v>
      </c>
    </row>
    <row r="153" spans="1:7" x14ac:dyDescent="0.25">
      <c r="A153" s="29">
        <f t="shared" si="74"/>
        <v>145</v>
      </c>
      <c r="B153" s="16" t="s">
        <v>335</v>
      </c>
      <c r="C153" s="4" t="s">
        <v>4</v>
      </c>
      <c r="D153" s="4">
        <v>0.65</v>
      </c>
      <c r="E153" s="13">
        <f t="shared" si="71"/>
        <v>18.317</v>
      </c>
      <c r="F153" s="13">
        <f t="shared" si="72"/>
        <v>0.84500000000000008</v>
      </c>
      <c r="G153" s="23">
        <f t="shared" si="73"/>
        <v>23.812100000000001</v>
      </c>
    </row>
    <row r="154" spans="1:7" x14ac:dyDescent="0.25">
      <c r="A154" s="29">
        <f t="shared" si="74"/>
        <v>146</v>
      </c>
      <c r="B154" s="16" t="s">
        <v>336</v>
      </c>
      <c r="C154" s="4" t="s">
        <v>4</v>
      </c>
      <c r="D154" s="4">
        <v>0.92</v>
      </c>
      <c r="E154" s="13">
        <f t="shared" si="71"/>
        <v>25.925599999999999</v>
      </c>
      <c r="F154" s="13">
        <f t="shared" si="72"/>
        <v>1.1960000000000002</v>
      </c>
      <c r="G154" s="23">
        <f t="shared" si="73"/>
        <v>33.703280000000007</v>
      </c>
    </row>
    <row r="155" spans="1:7" x14ac:dyDescent="0.25">
      <c r="A155" s="29">
        <f t="shared" si="74"/>
        <v>147</v>
      </c>
      <c r="B155" s="16" t="s">
        <v>338</v>
      </c>
      <c r="C155" s="4" t="s">
        <v>4</v>
      </c>
      <c r="D155" s="4">
        <v>0.7</v>
      </c>
      <c r="E155" s="13">
        <f t="shared" si="71"/>
        <v>19.725999999999999</v>
      </c>
      <c r="F155" s="13">
        <f t="shared" si="72"/>
        <v>0.90999999999999992</v>
      </c>
      <c r="G155" s="23">
        <f t="shared" si="73"/>
        <v>25.643799999999999</v>
      </c>
    </row>
    <row r="156" spans="1:7" x14ac:dyDescent="0.25">
      <c r="A156" s="29">
        <f t="shared" si="74"/>
        <v>148</v>
      </c>
      <c r="B156" s="16" t="s">
        <v>339</v>
      </c>
      <c r="C156" s="4" t="s">
        <v>4</v>
      </c>
      <c r="D156" s="4">
        <v>0.95</v>
      </c>
      <c r="E156" s="13">
        <f t="shared" si="71"/>
        <v>26.770999999999997</v>
      </c>
      <c r="F156" s="13">
        <f t="shared" si="72"/>
        <v>1.2349999999999999</v>
      </c>
      <c r="G156" s="23">
        <f t="shared" si="73"/>
        <v>34.802299999999995</v>
      </c>
    </row>
    <row r="157" spans="1:7" x14ac:dyDescent="0.25">
      <c r="A157" s="29">
        <f t="shared" si="74"/>
        <v>149</v>
      </c>
      <c r="B157" s="16" t="s">
        <v>340</v>
      </c>
      <c r="C157" s="4" t="s">
        <v>4</v>
      </c>
      <c r="D157" s="4">
        <v>0.35</v>
      </c>
      <c r="E157" s="13">
        <f t="shared" si="71"/>
        <v>9.8629999999999995</v>
      </c>
      <c r="F157" s="13">
        <f t="shared" si="72"/>
        <v>0.45499999999999996</v>
      </c>
      <c r="G157" s="23">
        <f t="shared" si="73"/>
        <v>12.821899999999999</v>
      </c>
    </row>
    <row r="158" spans="1:7" x14ac:dyDescent="0.25">
      <c r="A158" s="29">
        <f t="shared" si="74"/>
        <v>150</v>
      </c>
      <c r="B158" s="16" t="s">
        <v>341</v>
      </c>
      <c r="C158" s="4" t="s">
        <v>4</v>
      </c>
      <c r="D158" s="4">
        <v>0.33</v>
      </c>
      <c r="E158" s="13">
        <f t="shared" si="71"/>
        <v>9.2994000000000003</v>
      </c>
      <c r="F158" s="13">
        <f t="shared" si="72"/>
        <v>0.42900000000000005</v>
      </c>
      <c r="G158" s="23">
        <f t="shared" si="73"/>
        <v>12.089220000000001</v>
      </c>
    </row>
    <row r="159" spans="1:7" x14ac:dyDescent="0.25">
      <c r="A159" s="29">
        <f t="shared" si="74"/>
        <v>151</v>
      </c>
      <c r="B159" s="16" t="s">
        <v>342</v>
      </c>
      <c r="C159" s="4" t="s">
        <v>4</v>
      </c>
      <c r="D159" s="4">
        <v>0.5</v>
      </c>
      <c r="E159" s="13">
        <f t="shared" si="71"/>
        <v>14.09</v>
      </c>
      <c r="F159" s="13">
        <f t="shared" si="72"/>
        <v>0.65</v>
      </c>
      <c r="G159" s="23">
        <f t="shared" si="73"/>
        <v>18.317</v>
      </c>
    </row>
    <row r="160" spans="1:7" x14ac:dyDescent="0.25">
      <c r="A160" s="29">
        <f t="shared" si="74"/>
        <v>152</v>
      </c>
      <c r="B160" s="16" t="s">
        <v>376</v>
      </c>
      <c r="C160" s="4" t="s">
        <v>149</v>
      </c>
      <c r="D160" s="13">
        <v>0.25</v>
      </c>
      <c r="E160" s="13">
        <f t="shared" si="71"/>
        <v>7.0449999999999999</v>
      </c>
      <c r="F160" s="13">
        <f t="shared" si="72"/>
        <v>0.32500000000000001</v>
      </c>
      <c r="G160" s="23">
        <f t="shared" si="73"/>
        <v>9.1585000000000001</v>
      </c>
    </row>
    <row r="161" spans="1:7" x14ac:dyDescent="0.25">
      <c r="A161" s="29">
        <f t="shared" si="74"/>
        <v>153</v>
      </c>
      <c r="B161" s="16" t="s">
        <v>377</v>
      </c>
      <c r="C161" s="4" t="s">
        <v>6</v>
      </c>
      <c r="D161" s="4">
        <v>9</v>
      </c>
      <c r="E161" s="13">
        <f t="shared" si="71"/>
        <v>253.62</v>
      </c>
      <c r="F161" s="13">
        <f t="shared" si="72"/>
        <v>11.700000000000001</v>
      </c>
      <c r="G161" s="23">
        <f t="shared" si="73"/>
        <v>329.70600000000002</v>
      </c>
    </row>
    <row r="162" spans="1:7" x14ac:dyDescent="0.25">
      <c r="A162" s="29">
        <f t="shared" si="74"/>
        <v>154</v>
      </c>
      <c r="B162" s="16" t="s">
        <v>378</v>
      </c>
      <c r="C162" s="4" t="s">
        <v>6</v>
      </c>
      <c r="D162" s="4">
        <v>9</v>
      </c>
      <c r="E162" s="13">
        <f t="shared" si="71"/>
        <v>253.62</v>
      </c>
      <c r="F162" s="13">
        <f t="shared" si="72"/>
        <v>11.700000000000001</v>
      </c>
      <c r="G162" s="23">
        <f t="shared" si="73"/>
        <v>329.70600000000002</v>
      </c>
    </row>
    <row r="163" spans="1:7" x14ac:dyDescent="0.25">
      <c r="A163" s="29">
        <f t="shared" si="74"/>
        <v>155</v>
      </c>
      <c r="B163" s="16" t="s">
        <v>379</v>
      </c>
      <c r="C163" s="4" t="s">
        <v>6</v>
      </c>
      <c r="D163" s="4">
        <v>9</v>
      </c>
      <c r="E163" s="13">
        <f t="shared" si="71"/>
        <v>253.62</v>
      </c>
      <c r="F163" s="13">
        <f t="shared" si="72"/>
        <v>11.700000000000001</v>
      </c>
      <c r="G163" s="23">
        <f t="shared" si="73"/>
        <v>329.70600000000002</v>
      </c>
    </row>
    <row r="164" spans="1:7" x14ac:dyDescent="0.25">
      <c r="A164" s="29">
        <f t="shared" si="74"/>
        <v>156</v>
      </c>
      <c r="B164" s="16" t="s">
        <v>455</v>
      </c>
      <c r="C164" s="4" t="s">
        <v>6</v>
      </c>
      <c r="D164" s="4">
        <v>8</v>
      </c>
      <c r="E164" s="13">
        <f t="shared" si="71"/>
        <v>225.44</v>
      </c>
      <c r="F164" s="13">
        <f t="shared" si="72"/>
        <v>10.4</v>
      </c>
      <c r="G164" s="23">
        <f t="shared" si="73"/>
        <v>293.072</v>
      </c>
    </row>
    <row r="165" spans="1:7" x14ac:dyDescent="0.25">
      <c r="A165" s="29">
        <f t="shared" si="74"/>
        <v>157</v>
      </c>
      <c r="B165" s="16" t="s">
        <v>456</v>
      </c>
      <c r="C165" s="4" t="s">
        <v>6</v>
      </c>
      <c r="D165" s="4">
        <f>0.85*12</f>
        <v>10.199999999999999</v>
      </c>
      <c r="E165" s="13">
        <f t="shared" si="71"/>
        <v>287.43599999999998</v>
      </c>
      <c r="F165" s="13">
        <f t="shared" si="72"/>
        <v>13.26</v>
      </c>
      <c r="G165" s="23">
        <f t="shared" si="73"/>
        <v>373.66679999999997</v>
      </c>
    </row>
    <row r="166" spans="1:7" x14ac:dyDescent="0.25">
      <c r="A166" s="29">
        <f t="shared" si="74"/>
        <v>158</v>
      </c>
      <c r="B166" s="16" t="s">
        <v>419</v>
      </c>
      <c r="C166" s="4" t="s">
        <v>418</v>
      </c>
      <c r="D166" s="4">
        <v>6.48</v>
      </c>
      <c r="E166" s="13">
        <f t="shared" si="71"/>
        <v>182.60640000000001</v>
      </c>
      <c r="F166" s="13">
        <f t="shared" si="72"/>
        <v>8.4240000000000013</v>
      </c>
      <c r="G166" s="23">
        <f t="shared" si="73"/>
        <v>237.38832000000002</v>
      </c>
    </row>
    <row r="167" spans="1:7" x14ac:dyDescent="0.25">
      <c r="A167" s="29">
        <f t="shared" si="74"/>
        <v>159</v>
      </c>
      <c r="B167" s="16" t="s">
        <v>419</v>
      </c>
      <c r="C167" s="4" t="s">
        <v>418</v>
      </c>
      <c r="D167" s="4">
        <v>6.48</v>
      </c>
      <c r="E167" s="13">
        <f t="shared" si="71"/>
        <v>182.60640000000001</v>
      </c>
      <c r="F167" s="13">
        <f t="shared" si="72"/>
        <v>8.4240000000000013</v>
      </c>
      <c r="G167" s="23">
        <f t="shared" si="73"/>
        <v>237.38832000000002</v>
      </c>
    </row>
    <row r="168" spans="1:7" x14ac:dyDescent="0.25">
      <c r="A168" s="29">
        <f t="shared" si="74"/>
        <v>160</v>
      </c>
      <c r="B168" s="16" t="s">
        <v>420</v>
      </c>
      <c r="C168" s="4" t="s">
        <v>418</v>
      </c>
      <c r="D168" s="4">
        <v>6.48</v>
      </c>
      <c r="E168" s="13">
        <f t="shared" si="71"/>
        <v>182.60640000000001</v>
      </c>
      <c r="F168" s="13">
        <f t="shared" si="72"/>
        <v>8.4240000000000013</v>
      </c>
      <c r="G168" s="23">
        <f t="shared" si="73"/>
        <v>237.38832000000002</v>
      </c>
    </row>
    <row r="169" spans="1:7" x14ac:dyDescent="0.25">
      <c r="A169" s="29">
        <f t="shared" si="74"/>
        <v>161</v>
      </c>
      <c r="B169" s="16" t="s">
        <v>448</v>
      </c>
      <c r="C169" s="4" t="s">
        <v>10</v>
      </c>
      <c r="D169" s="4">
        <v>14</v>
      </c>
      <c r="E169" s="13">
        <f t="shared" si="71"/>
        <v>394.52</v>
      </c>
      <c r="F169" s="13">
        <f t="shared" si="72"/>
        <v>18.2</v>
      </c>
      <c r="G169" s="23">
        <f t="shared" si="73"/>
        <v>512.87599999999998</v>
      </c>
    </row>
    <row r="170" spans="1:7" x14ac:dyDescent="0.25">
      <c r="A170" s="29">
        <f t="shared" si="74"/>
        <v>162</v>
      </c>
      <c r="B170" s="16" t="s">
        <v>449</v>
      </c>
      <c r="C170" s="4" t="s">
        <v>10</v>
      </c>
      <c r="D170" s="4">
        <v>10</v>
      </c>
      <c r="E170" s="13">
        <f t="shared" si="71"/>
        <v>281.8</v>
      </c>
      <c r="F170" s="13">
        <f t="shared" si="72"/>
        <v>13</v>
      </c>
      <c r="G170" s="23">
        <f t="shared" si="73"/>
        <v>366.34</v>
      </c>
    </row>
    <row r="171" spans="1:7" x14ac:dyDescent="0.25">
      <c r="A171" s="29">
        <f t="shared" si="74"/>
        <v>163</v>
      </c>
      <c r="B171" s="16" t="s">
        <v>416</v>
      </c>
      <c r="C171" s="4" t="s">
        <v>149</v>
      </c>
      <c r="D171" s="13">
        <v>0.16</v>
      </c>
      <c r="E171" s="13">
        <f t="shared" si="71"/>
        <v>4.5087999999999999</v>
      </c>
      <c r="F171" s="13">
        <f t="shared" si="72"/>
        <v>0.20800000000000002</v>
      </c>
      <c r="G171" s="23">
        <f t="shared" si="73"/>
        <v>5.8614400000000009</v>
      </c>
    </row>
    <row r="172" spans="1:7" x14ac:dyDescent="0.25">
      <c r="A172" s="29">
        <f t="shared" si="74"/>
        <v>164</v>
      </c>
      <c r="B172" s="16" t="s">
        <v>417</v>
      </c>
      <c r="C172" s="4" t="s">
        <v>149</v>
      </c>
      <c r="D172" s="13">
        <v>0.18</v>
      </c>
      <c r="E172" s="13">
        <f t="shared" si="71"/>
        <v>5.0724</v>
      </c>
      <c r="F172" s="13">
        <f t="shared" si="72"/>
        <v>0.23399999999999999</v>
      </c>
      <c r="G172" s="23">
        <f t="shared" si="73"/>
        <v>6.5941199999999993</v>
      </c>
    </row>
    <row r="173" spans="1:7" x14ac:dyDescent="0.25">
      <c r="A173" s="29">
        <f t="shared" si="74"/>
        <v>165</v>
      </c>
      <c r="B173" s="16" t="s">
        <v>176</v>
      </c>
      <c r="C173" s="4" t="s">
        <v>103</v>
      </c>
      <c r="D173" s="13">
        <v>0.5</v>
      </c>
      <c r="E173" s="13">
        <f t="shared" si="71"/>
        <v>14.09</v>
      </c>
      <c r="F173" s="13">
        <f t="shared" si="72"/>
        <v>0.65</v>
      </c>
      <c r="G173" s="23">
        <f t="shared" si="73"/>
        <v>18.317</v>
      </c>
    </row>
    <row r="174" spans="1:7" x14ac:dyDescent="0.25">
      <c r="A174" s="29">
        <f t="shared" si="74"/>
        <v>166</v>
      </c>
      <c r="B174" s="16" t="s">
        <v>346</v>
      </c>
      <c r="C174" s="4" t="s">
        <v>200</v>
      </c>
      <c r="D174" s="13">
        <v>1.23</v>
      </c>
      <c r="E174" s="13">
        <f t="shared" si="71"/>
        <v>34.6614</v>
      </c>
      <c r="F174" s="13">
        <f t="shared" si="72"/>
        <v>1.599</v>
      </c>
      <c r="G174" s="23">
        <f t="shared" si="73"/>
        <v>45.059820000000002</v>
      </c>
    </row>
    <row r="175" spans="1:7" x14ac:dyDescent="0.25">
      <c r="A175" s="29">
        <f t="shared" si="74"/>
        <v>167</v>
      </c>
      <c r="B175" s="16" t="s">
        <v>347</v>
      </c>
      <c r="C175" s="4" t="s">
        <v>6</v>
      </c>
      <c r="D175" s="4">
        <v>4</v>
      </c>
      <c r="E175" s="13">
        <f t="shared" si="71"/>
        <v>112.72</v>
      </c>
      <c r="F175" s="13">
        <f t="shared" si="72"/>
        <v>5.2</v>
      </c>
      <c r="G175" s="23">
        <f t="shared" si="73"/>
        <v>146.536</v>
      </c>
    </row>
    <row r="176" spans="1:7" x14ac:dyDescent="0.25">
      <c r="A176" s="29">
        <f t="shared" si="74"/>
        <v>168</v>
      </c>
      <c r="B176" s="16" t="s">
        <v>394</v>
      </c>
      <c r="C176" s="4" t="s">
        <v>103</v>
      </c>
      <c r="D176" s="4">
        <v>0.57999999999999996</v>
      </c>
      <c r="E176" s="13">
        <f t="shared" si="71"/>
        <v>16.3444</v>
      </c>
      <c r="F176" s="13">
        <f t="shared" si="72"/>
        <v>0.754</v>
      </c>
      <c r="G176" s="23">
        <f t="shared" si="73"/>
        <v>21.247720000000001</v>
      </c>
    </row>
    <row r="177" spans="1:7" x14ac:dyDescent="0.25">
      <c r="A177" s="29">
        <f t="shared" si="74"/>
        <v>169</v>
      </c>
      <c r="B177" s="16" t="s">
        <v>349</v>
      </c>
      <c r="C177" s="4" t="s">
        <v>103</v>
      </c>
      <c r="D177" s="4">
        <v>0.91</v>
      </c>
      <c r="E177" s="13">
        <f t="shared" si="71"/>
        <v>25.643800000000002</v>
      </c>
      <c r="F177" s="13">
        <f t="shared" si="72"/>
        <v>1.1830000000000001</v>
      </c>
      <c r="G177" s="23">
        <f t="shared" si="73"/>
        <v>33.336939999999998</v>
      </c>
    </row>
    <row r="178" spans="1:7" x14ac:dyDescent="0.25">
      <c r="A178" s="29">
        <f t="shared" si="74"/>
        <v>170</v>
      </c>
      <c r="B178" s="16" t="s">
        <v>352</v>
      </c>
      <c r="C178" s="4" t="s">
        <v>103</v>
      </c>
      <c r="D178" s="4">
        <v>0.6</v>
      </c>
      <c r="E178" s="13">
        <f t="shared" si="71"/>
        <v>16.907999999999998</v>
      </c>
      <c r="F178" s="13">
        <f t="shared" si="72"/>
        <v>0.78</v>
      </c>
      <c r="G178" s="23">
        <f t="shared" si="73"/>
        <v>21.980399999999999</v>
      </c>
    </row>
    <row r="179" spans="1:7" x14ac:dyDescent="0.25">
      <c r="A179" s="29">
        <f t="shared" si="74"/>
        <v>171</v>
      </c>
      <c r="B179" s="16" t="s">
        <v>354</v>
      </c>
      <c r="C179" s="4" t="s">
        <v>103</v>
      </c>
      <c r="D179" s="4">
        <v>0.3</v>
      </c>
      <c r="E179" s="13">
        <f t="shared" si="71"/>
        <v>8.4539999999999988</v>
      </c>
      <c r="F179" s="13">
        <f t="shared" si="72"/>
        <v>0.39</v>
      </c>
      <c r="G179" s="23">
        <f t="shared" si="73"/>
        <v>10.9902</v>
      </c>
    </row>
    <row r="180" spans="1:7" x14ac:dyDescent="0.25">
      <c r="A180" s="29">
        <f t="shared" si="74"/>
        <v>172</v>
      </c>
      <c r="B180" s="16" t="s">
        <v>403</v>
      </c>
      <c r="C180" s="4" t="s">
        <v>10</v>
      </c>
      <c r="D180" s="4">
        <v>50</v>
      </c>
      <c r="E180" s="13">
        <f t="shared" si="71"/>
        <v>1409</v>
      </c>
      <c r="F180" s="13">
        <f t="shared" si="72"/>
        <v>65</v>
      </c>
      <c r="G180" s="23">
        <f t="shared" si="73"/>
        <v>1831.7</v>
      </c>
    </row>
    <row r="181" spans="1:7" x14ac:dyDescent="0.25">
      <c r="A181" s="29">
        <f t="shared" si="74"/>
        <v>173</v>
      </c>
      <c r="B181" s="16" t="s">
        <v>356</v>
      </c>
      <c r="C181" s="4" t="s">
        <v>10</v>
      </c>
      <c r="D181" s="4">
        <v>0.45</v>
      </c>
      <c r="E181" s="13">
        <f t="shared" si="71"/>
        <v>12.681000000000001</v>
      </c>
      <c r="F181" s="13">
        <f t="shared" si="72"/>
        <v>0.58500000000000008</v>
      </c>
      <c r="G181" s="23">
        <f t="shared" si="73"/>
        <v>16.485300000000002</v>
      </c>
    </row>
    <row r="182" spans="1:7" x14ac:dyDescent="0.25">
      <c r="A182" s="29">
        <f t="shared" si="74"/>
        <v>174</v>
      </c>
      <c r="B182" s="16" t="s">
        <v>357</v>
      </c>
      <c r="C182" s="4" t="s">
        <v>10</v>
      </c>
      <c r="D182" s="4">
        <v>0.52</v>
      </c>
      <c r="E182" s="13">
        <f t="shared" si="71"/>
        <v>14.653600000000001</v>
      </c>
      <c r="F182" s="13">
        <f t="shared" si="72"/>
        <v>0.67600000000000005</v>
      </c>
      <c r="G182" s="23">
        <f t="shared" si="73"/>
        <v>19.049680000000002</v>
      </c>
    </row>
    <row r="183" spans="1:7" x14ac:dyDescent="0.25">
      <c r="A183" s="29">
        <f t="shared" si="74"/>
        <v>175</v>
      </c>
      <c r="B183" s="16" t="s">
        <v>358</v>
      </c>
      <c r="C183" s="4" t="s">
        <v>10</v>
      </c>
      <c r="D183" s="4">
        <v>0.19</v>
      </c>
      <c r="E183" s="13">
        <f t="shared" si="71"/>
        <v>5.3541999999999996</v>
      </c>
      <c r="F183" s="13">
        <f t="shared" si="72"/>
        <v>0.24700000000000003</v>
      </c>
      <c r="G183" s="23">
        <f t="shared" si="73"/>
        <v>6.9604600000000003</v>
      </c>
    </row>
    <row r="184" spans="1:7" x14ac:dyDescent="0.25">
      <c r="A184" s="29">
        <f t="shared" si="74"/>
        <v>176</v>
      </c>
      <c r="B184" s="16" t="s">
        <v>359</v>
      </c>
      <c r="C184" s="4" t="s">
        <v>10</v>
      </c>
      <c r="D184" s="4">
        <v>0.25</v>
      </c>
      <c r="E184" s="13">
        <f t="shared" si="71"/>
        <v>7.0449999999999999</v>
      </c>
      <c r="F184" s="13">
        <f t="shared" si="72"/>
        <v>0.32500000000000001</v>
      </c>
      <c r="G184" s="23">
        <f t="shared" si="73"/>
        <v>9.1585000000000001</v>
      </c>
    </row>
    <row r="185" spans="1:7" x14ac:dyDescent="0.25">
      <c r="A185" s="31"/>
      <c r="B185" s="32"/>
      <c r="C185" s="33"/>
      <c r="D185" s="33"/>
      <c r="E185" s="34"/>
      <c r="F185" s="34"/>
      <c r="G185" s="35"/>
    </row>
    <row r="186" spans="1:7" ht="15.75" thickBot="1" x14ac:dyDescent="0.3">
      <c r="A186" s="30"/>
      <c r="B186" s="25"/>
      <c r="C186" s="26"/>
      <c r="D186" s="27"/>
      <c r="E186" s="27"/>
      <c r="F186" s="27"/>
      <c r="G186" s="28"/>
    </row>
    <row r="187" spans="1:7" x14ac:dyDescent="0.25">
      <c r="A187" s="8" t="s">
        <v>452</v>
      </c>
      <c r="B187" s="9"/>
      <c r="C187"/>
      <c r="D187"/>
      <c r="E187"/>
      <c r="F187" s="1"/>
      <c r="G187"/>
    </row>
    <row r="188" spans="1:7" x14ac:dyDescent="0.25">
      <c r="A188" s="8" t="s">
        <v>453</v>
      </c>
    </row>
    <row r="189" spans="1:7" x14ac:dyDescent="0.25">
      <c r="A189" s="8" t="s">
        <v>451</v>
      </c>
    </row>
  </sheetData>
  <mergeCells count="10">
    <mergeCell ref="H7:H8"/>
    <mergeCell ref="F1:F2"/>
    <mergeCell ref="G1:G2"/>
    <mergeCell ref="A5:G5"/>
    <mergeCell ref="A6:G6"/>
    <mergeCell ref="A7:A8"/>
    <mergeCell ref="B7:B8"/>
    <mergeCell ref="C7:C8"/>
    <mergeCell ref="D7:E7"/>
    <mergeCell ref="F7:G7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Oficina</vt:lpstr>
      <vt:lpstr>ESCOLAR</vt:lpstr>
      <vt:lpstr>RST_2023</vt:lpstr>
      <vt:lpstr>ESCOLAR!Títulos_a_imprimir</vt:lpstr>
      <vt:lpstr>Oficina!Títulos_a_imprimir</vt:lpstr>
      <vt:lpstr>RST_2023!Títulos_a_imprimir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ROBERT GRIMAN</cp:lastModifiedBy>
  <cp:lastPrinted>2023-06-06T13:16:28Z</cp:lastPrinted>
  <dcterms:created xsi:type="dcterms:W3CDTF">2014-02-25T19:15:59Z</dcterms:created>
  <dcterms:modified xsi:type="dcterms:W3CDTF">2025-04-22T15:17:54Z</dcterms:modified>
</cp:coreProperties>
</file>