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 G. Muñoz\Desktop\"/>
    </mc:Choice>
  </mc:AlternateContent>
  <xr:revisionPtr revIDLastSave="0" documentId="13_ncr:1_{00B5FD94-9E8B-4729-9250-75DB525F0814}" xr6:coauthVersionLast="46" xr6:coauthVersionMax="46" xr10:uidLastSave="{00000000-0000-0000-0000-000000000000}"/>
  <bookViews>
    <workbookView xWindow="-120" yWindow="-120" windowWidth="20730" windowHeight="11760" xr2:uid="{A2DD28F2-0AAB-4C69-AA3A-62AC16425E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F29" i="1"/>
  <c r="E30" i="1"/>
  <c r="E29" i="1"/>
  <c r="D31" i="1"/>
  <c r="D30" i="1"/>
  <c r="D29" i="1"/>
  <c r="C30" i="1"/>
  <c r="C29" i="1"/>
  <c r="K23" i="1"/>
  <c r="J25" i="1"/>
  <c r="K25" i="1"/>
  <c r="L25" i="1"/>
  <c r="M25" i="1"/>
  <c r="J26" i="1"/>
  <c r="K26" i="1"/>
  <c r="L26" i="1"/>
  <c r="M26" i="1"/>
  <c r="J27" i="1"/>
  <c r="K27" i="1"/>
  <c r="L27" i="1"/>
  <c r="M27" i="1"/>
  <c r="K24" i="1"/>
  <c r="L24" i="1"/>
  <c r="M24" i="1"/>
  <c r="J24" i="1"/>
  <c r="K17" i="1"/>
  <c r="I19" i="1"/>
  <c r="I20" i="1"/>
  <c r="I21" i="1"/>
  <c r="I18" i="1"/>
  <c r="K9" i="1"/>
  <c r="I12" i="1"/>
  <c r="J12" i="1"/>
  <c r="K12" i="1"/>
  <c r="L12" i="1"/>
  <c r="I13" i="1"/>
  <c r="J13" i="1"/>
  <c r="K13" i="1"/>
  <c r="L13" i="1"/>
  <c r="I14" i="1"/>
  <c r="J14" i="1"/>
  <c r="K14" i="1"/>
  <c r="L14" i="1"/>
  <c r="J11" i="1"/>
  <c r="K11" i="1"/>
  <c r="L11" i="1"/>
  <c r="I11" i="1"/>
  <c r="G15" i="1"/>
  <c r="F15" i="1"/>
  <c r="G12" i="1"/>
  <c r="G13" i="1"/>
  <c r="G14" i="1"/>
  <c r="G11" i="1"/>
  <c r="F12" i="1"/>
  <c r="F13" i="1"/>
  <c r="F14" i="1"/>
  <c r="F11" i="1"/>
</calcChain>
</file>

<file path=xl/sharedStrings.xml><?xml version="1.0" encoding="utf-8"?>
<sst xmlns="http://schemas.openxmlformats.org/spreadsheetml/2006/main" count="23" uniqueCount="19">
  <si>
    <t>Métodos ensamble</t>
  </si>
  <si>
    <t>A</t>
  </si>
  <si>
    <t>B</t>
  </si>
  <si>
    <t>C</t>
  </si>
  <si>
    <t>D</t>
  </si>
  <si>
    <t>TOTALES</t>
  </si>
  <si>
    <t>PROMEDIOS</t>
  </si>
  <si>
    <t>SCT</t>
  </si>
  <si>
    <t>SCTr</t>
  </si>
  <si>
    <t>SCE</t>
  </si>
  <si>
    <t>FUENTE DE VARIACIÓN</t>
  </si>
  <si>
    <t>GRADOS DE LIBERTAD</t>
  </si>
  <si>
    <t>SUMA DE CUADRADOS</t>
  </si>
  <si>
    <t>CUADRADO MEDIO</t>
  </si>
  <si>
    <t>F</t>
  </si>
  <si>
    <t>PVALOR</t>
  </si>
  <si>
    <t>TRATAMIENTOS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</si>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</sst>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438150</xdr:colOff>
      <xdr:row>0</xdr:row>
      <xdr:rowOff>0</xdr:rowOff>
    </xdr:from>
    <xdr:to>
      <xdr:col>23</xdr:col>
      <xdr:colOff>427769</xdr:colOff>
      <xdr:row>23</xdr:row>
      <xdr:rowOff>56595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E27E0A-A882-4519-B972-296B56AE7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0"/>
          <a:ext cx="6847619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8</xdr:col>
      <xdr:colOff>76200</xdr:colOff>
      <xdr:row>23</xdr:row>
      <xdr:rowOff>51587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A4E198-8F0D-41A5-92FA-D4BD25F08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67050"/>
          <a:ext cx="6486525" cy="136603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32</xdr:row>
      <xdr:rowOff>161925</xdr:rowOff>
    </xdr:from>
    <xdr:to>
      <xdr:col>17</xdr:col>
      <xdr:colOff>360512</xdr:colOff>
      <xdr:row>57</xdr:row>
      <xdr:rowOff>75615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E6D5F7A-2D77-40CD-AB2C-88043BB1B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4075" y="6829425"/>
          <a:ext cx="11504762" cy="4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1E84-E123-4714-B028-DAFA14326B2D}">
  <dimension ref="A1:M35"/>
  <sheetViews>
    <sheetView tabSelected="1" workbookViewId="0">
      <selection activeCell="I29" sqref="I29"/>
    </sheetView>
  </sheetViews>
  <sheetFormatPr baseColWidth="10" defaultRowHeight="15" x14ac:dyDescent="0.25"/>
  <cols>
    <col min="2" max="2" width="15.7109375" customWidth="1"/>
    <col min="6" max="6" width="11.85546875" bestFit="1" customWidth="1"/>
  </cols>
  <sheetData>
    <row r="1" spans="1:12" x14ac:dyDescent="0.25">
      <c r="A1" s="4" t="s">
        <v>0</v>
      </c>
      <c r="B1" s="4"/>
      <c r="C1" s="4"/>
      <c r="D1" s="4"/>
    </row>
    <row r="2" spans="1:12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2" x14ac:dyDescent="0.25">
      <c r="A3" s="1">
        <v>6</v>
      </c>
      <c r="B3" s="1">
        <v>7</v>
      </c>
      <c r="C3" s="1">
        <v>11</v>
      </c>
      <c r="D3" s="1">
        <v>10</v>
      </c>
    </row>
    <row r="4" spans="1:12" x14ac:dyDescent="0.25">
      <c r="A4" s="1">
        <v>8</v>
      </c>
      <c r="B4" s="1">
        <v>9</v>
      </c>
      <c r="C4" s="1">
        <v>16</v>
      </c>
      <c r="D4" s="1">
        <v>12</v>
      </c>
    </row>
    <row r="5" spans="1:12" x14ac:dyDescent="0.25">
      <c r="A5" s="1">
        <v>7</v>
      </c>
      <c r="B5" s="1">
        <v>10</v>
      </c>
      <c r="C5" s="1">
        <v>11</v>
      </c>
      <c r="D5" s="1">
        <v>11</v>
      </c>
    </row>
    <row r="6" spans="1:12" x14ac:dyDescent="0.25">
      <c r="A6" s="1">
        <v>8</v>
      </c>
      <c r="B6" s="1">
        <v>8</v>
      </c>
      <c r="C6" s="1">
        <v>13</v>
      </c>
      <c r="D6" s="1">
        <v>9</v>
      </c>
    </row>
    <row r="9" spans="1:12" x14ac:dyDescent="0.25">
      <c r="J9" t="s">
        <v>7</v>
      </c>
      <c r="K9" s="5">
        <f>SUM(I11:L14)</f>
        <v>99</v>
      </c>
    </row>
    <row r="10" spans="1:12" x14ac:dyDescent="0.25">
      <c r="A10" s="1"/>
      <c r="B10" s="1"/>
      <c r="C10" s="1"/>
      <c r="D10" s="1"/>
      <c r="E10" s="1"/>
      <c r="F10" t="s">
        <v>5</v>
      </c>
      <c r="G10" t="s">
        <v>6</v>
      </c>
    </row>
    <row r="11" spans="1:12" x14ac:dyDescent="0.25">
      <c r="A11" s="2" t="s">
        <v>1</v>
      </c>
      <c r="B11" s="3">
        <v>6</v>
      </c>
      <c r="C11" s="3">
        <v>8</v>
      </c>
      <c r="D11" s="3">
        <v>7</v>
      </c>
      <c r="E11" s="3">
        <v>8</v>
      </c>
      <c r="F11">
        <f>SUM(B11:E11)</f>
        <v>29</v>
      </c>
      <c r="G11">
        <f>AVERAGE(B11:E11)</f>
        <v>7.25</v>
      </c>
      <c r="I11">
        <f>(B11-$G$15)^2</f>
        <v>14.0625</v>
      </c>
      <c r="J11">
        <f t="shared" ref="J11:L11" si="0">(C11-$G$15)^2</f>
        <v>3.0625</v>
      </c>
      <c r="K11">
        <f t="shared" si="0"/>
        <v>7.5625</v>
      </c>
      <c r="L11">
        <f t="shared" si="0"/>
        <v>3.0625</v>
      </c>
    </row>
    <row r="12" spans="1:12" x14ac:dyDescent="0.25">
      <c r="A12" s="2" t="s">
        <v>2</v>
      </c>
      <c r="B12" s="3">
        <v>7</v>
      </c>
      <c r="C12" s="3">
        <v>9</v>
      </c>
      <c r="D12" s="3">
        <v>10</v>
      </c>
      <c r="E12" s="3">
        <v>8</v>
      </c>
      <c r="F12">
        <f t="shared" ref="F12:F14" si="1">SUM(B12:E12)</f>
        <v>34</v>
      </c>
      <c r="G12">
        <f t="shared" ref="G12:G14" si="2">AVERAGE(B12:E12)</f>
        <v>8.5</v>
      </c>
      <c r="I12">
        <f t="shared" ref="I12:I14" si="3">(B12-$G$15)^2</f>
        <v>7.5625</v>
      </c>
      <c r="J12">
        <f t="shared" ref="J12:J14" si="4">(C12-$G$15)^2</f>
        <v>0.5625</v>
      </c>
      <c r="K12">
        <f t="shared" ref="K12:K14" si="5">(D12-$G$15)^2</f>
        <v>6.25E-2</v>
      </c>
      <c r="L12">
        <f t="shared" ref="L12:L14" si="6">(E12-$G$15)^2</f>
        <v>3.0625</v>
      </c>
    </row>
    <row r="13" spans="1:12" x14ac:dyDescent="0.25">
      <c r="A13" s="2" t="s">
        <v>3</v>
      </c>
      <c r="B13" s="3">
        <v>11</v>
      </c>
      <c r="C13" s="3">
        <v>16</v>
      </c>
      <c r="D13" s="3">
        <v>11</v>
      </c>
      <c r="E13" s="3">
        <v>13</v>
      </c>
      <c r="F13">
        <f t="shared" si="1"/>
        <v>51</v>
      </c>
      <c r="G13">
        <f t="shared" si="2"/>
        <v>12.75</v>
      </c>
      <c r="I13">
        <f t="shared" si="3"/>
        <v>1.5625</v>
      </c>
      <c r="J13">
        <f t="shared" si="4"/>
        <v>39.0625</v>
      </c>
      <c r="K13">
        <f t="shared" si="5"/>
        <v>1.5625</v>
      </c>
      <c r="L13">
        <f t="shared" si="6"/>
        <v>10.5625</v>
      </c>
    </row>
    <row r="14" spans="1:12" x14ac:dyDescent="0.25">
      <c r="A14" s="2" t="s">
        <v>4</v>
      </c>
      <c r="B14" s="3">
        <v>10</v>
      </c>
      <c r="C14" s="3">
        <v>12</v>
      </c>
      <c r="D14" s="3">
        <v>11</v>
      </c>
      <c r="E14" s="3">
        <v>9</v>
      </c>
      <c r="F14">
        <f t="shared" si="1"/>
        <v>42</v>
      </c>
      <c r="G14">
        <f t="shared" si="2"/>
        <v>10.5</v>
      </c>
      <c r="I14">
        <f t="shared" si="3"/>
        <v>6.25E-2</v>
      </c>
      <c r="J14">
        <f t="shared" si="4"/>
        <v>5.0625</v>
      </c>
      <c r="K14">
        <f t="shared" si="5"/>
        <v>1.5625</v>
      </c>
      <c r="L14">
        <f t="shared" si="6"/>
        <v>0.5625</v>
      </c>
    </row>
    <row r="15" spans="1:12" x14ac:dyDescent="0.25">
      <c r="F15">
        <f>SUM(F11:F14)</f>
        <v>156</v>
      </c>
      <c r="G15">
        <f>AVERAGE(B11:E14)</f>
        <v>9.75</v>
      </c>
    </row>
    <row r="17" spans="2:13" x14ac:dyDescent="0.25">
      <c r="J17" t="s">
        <v>8</v>
      </c>
      <c r="K17" s="6">
        <f>4*(SUM(I18:I21))</f>
        <v>69.5</v>
      </c>
    </row>
    <row r="18" spans="2:13" x14ac:dyDescent="0.25">
      <c r="I18">
        <f>(G11-$G$15)^2</f>
        <v>6.25</v>
      </c>
    </row>
    <row r="19" spans="2:13" x14ac:dyDescent="0.25">
      <c r="I19">
        <f t="shared" ref="I19:I21" si="7">(G12-$G$15)^2</f>
        <v>1.5625</v>
      </c>
    </row>
    <row r="20" spans="2:13" x14ac:dyDescent="0.25">
      <c r="I20">
        <f t="shared" si="7"/>
        <v>9</v>
      </c>
    </row>
    <row r="21" spans="2:13" x14ac:dyDescent="0.25">
      <c r="I21">
        <f t="shared" si="7"/>
        <v>0.5625</v>
      </c>
    </row>
    <row r="23" spans="2:13" x14ac:dyDescent="0.25">
      <c r="J23" t="s">
        <v>9</v>
      </c>
      <c r="K23" s="7">
        <f>SUM(J24:M27)</f>
        <v>29.5</v>
      </c>
    </row>
    <row r="24" spans="2:13" x14ac:dyDescent="0.25">
      <c r="J24">
        <f>(B11-$G11)^2</f>
        <v>1.5625</v>
      </c>
      <c r="K24">
        <f t="shared" ref="K24:M24" si="8">(C11-$G11)^2</f>
        <v>0.5625</v>
      </c>
      <c r="L24">
        <f t="shared" si="8"/>
        <v>6.25E-2</v>
      </c>
      <c r="M24">
        <f t="shared" si="8"/>
        <v>0.5625</v>
      </c>
    </row>
    <row r="25" spans="2:13" x14ac:dyDescent="0.25">
      <c r="J25">
        <f t="shared" ref="J25:J27" si="9">(B12-$G12)^2</f>
        <v>2.25</v>
      </c>
      <c r="K25">
        <f t="shared" ref="K25:K27" si="10">(C12-$G12)^2</f>
        <v>0.25</v>
      </c>
      <c r="L25">
        <f t="shared" ref="L25:L27" si="11">(D12-$G12)^2</f>
        <v>2.25</v>
      </c>
      <c r="M25">
        <f t="shared" ref="M25:M27" si="12">(E12-$G12)^2</f>
        <v>0.25</v>
      </c>
    </row>
    <row r="26" spans="2:13" x14ac:dyDescent="0.25">
      <c r="J26">
        <f t="shared" si="9"/>
        <v>3.0625</v>
      </c>
      <c r="K26">
        <f t="shared" si="10"/>
        <v>10.5625</v>
      </c>
      <c r="L26">
        <f t="shared" si="11"/>
        <v>3.0625</v>
      </c>
      <c r="M26">
        <f t="shared" si="12"/>
        <v>6.25E-2</v>
      </c>
    </row>
    <row r="27" spans="2:13" x14ac:dyDescent="0.25">
      <c r="J27">
        <f t="shared" si="9"/>
        <v>0.25</v>
      </c>
      <c r="K27">
        <f t="shared" si="10"/>
        <v>2.25</v>
      </c>
      <c r="L27">
        <f t="shared" si="11"/>
        <v>0.25</v>
      </c>
      <c r="M27">
        <f t="shared" si="12"/>
        <v>2.25</v>
      </c>
    </row>
    <row r="28" spans="2:13" ht="45" x14ac:dyDescent="0.25">
      <c r="B28" s="9" t="s">
        <v>10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</row>
    <row r="29" spans="2:13" ht="30" x14ac:dyDescent="0.25">
      <c r="B29" s="10" t="s">
        <v>16</v>
      </c>
      <c r="C29" s="10">
        <f>4-1</f>
        <v>3</v>
      </c>
      <c r="D29" s="10">
        <f>K17</f>
        <v>69.5</v>
      </c>
      <c r="E29" s="10">
        <f>D29/C29</f>
        <v>23.166666666666668</v>
      </c>
      <c r="F29" s="10">
        <f>E29/E30</f>
        <v>9.4237288135593218</v>
      </c>
      <c r="G29" s="10">
        <f>1-_xlfn.F.DIST(F29,C29,C30,TRUE)</f>
        <v>1.7709456763310705E-3</v>
      </c>
    </row>
    <row r="30" spans="2:13" x14ac:dyDescent="0.25">
      <c r="B30" s="10" t="s">
        <v>17</v>
      </c>
      <c r="C30" s="10">
        <f>COUNT(B11:E14)-4</f>
        <v>12</v>
      </c>
      <c r="D30" s="10">
        <f>K23</f>
        <v>29.5</v>
      </c>
      <c r="E30" s="10">
        <f>D30/C30</f>
        <v>2.4583333333333335</v>
      </c>
      <c r="F30" s="10"/>
      <c r="G30" s="10"/>
    </row>
    <row r="31" spans="2:13" x14ac:dyDescent="0.25">
      <c r="B31" s="10" t="s">
        <v>18</v>
      </c>
      <c r="C31" s="10">
        <v>15</v>
      </c>
      <c r="D31" s="10">
        <f>K9</f>
        <v>99</v>
      </c>
      <c r="E31" s="10"/>
      <c r="F31" s="10"/>
      <c r="G31" s="10"/>
    </row>
    <row r="32" spans="2:13" x14ac:dyDescent="0.25">
      <c r="B32" s="8"/>
      <c r="C32" s="8"/>
      <c r="D32" s="8"/>
      <c r="E32" s="8"/>
      <c r="F32" s="8"/>
      <c r="G32" s="8"/>
    </row>
    <row r="33" spans="2:7" x14ac:dyDescent="0.25">
      <c r="B33" s="8"/>
      <c r="C33" s="8"/>
      <c r="D33" s="8"/>
      <c r="E33" s="8"/>
      <c r="F33" s="8"/>
      <c r="G33" s="8"/>
    </row>
    <row r="34" spans="2:7" x14ac:dyDescent="0.25">
      <c r="B34" s="8"/>
      <c r="C34" s="8"/>
      <c r="D34" s="8"/>
      <c r="E34" s="8"/>
      <c r="F34" s="8"/>
      <c r="G34" s="8"/>
    </row>
    <row r="35" spans="2:7" x14ac:dyDescent="0.25">
      <c r="B35" s="8"/>
      <c r="C35" s="8"/>
      <c r="D35" s="8"/>
      <c r="E35" s="8"/>
      <c r="F35" s="8"/>
      <c r="G35" s="8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G. Muñoz</dc:creator>
  <cp:lastModifiedBy>Emanuel G. Muñoz</cp:lastModifiedBy>
  <dcterms:created xsi:type="dcterms:W3CDTF">2021-04-24T01:02:59Z</dcterms:created>
  <dcterms:modified xsi:type="dcterms:W3CDTF">2021-04-24T01:34:47Z</dcterms:modified>
</cp:coreProperties>
</file>