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robert\Downloads\deik\me\materials\AIPD\jelenlet\"/>
    </mc:Choice>
  </mc:AlternateContent>
  <xr:revisionPtr revIDLastSave="0" documentId="13_ncr:1_{7CB42E31-8EA7-4B38-9F93-5BFD34D3CE72}" xr6:coauthVersionLast="47" xr6:coauthVersionMax="47" xr10:uidLastSave="{00000000-0000-0000-0000-000000000000}"/>
  <bookViews>
    <workbookView xWindow="-110" yWindow="-110" windowWidth="19420" windowHeight="10300" activeTab="1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5" l="1"/>
  <c r="G4" i="5"/>
  <c r="O4" i="6"/>
  <c r="O5" i="6"/>
  <c r="O6" i="6"/>
  <c r="O7" i="6"/>
  <c r="O8" i="6"/>
  <c r="G8" i="5" s="1"/>
  <c r="O9" i="6"/>
  <c r="O10" i="6"/>
  <c r="O11" i="6"/>
  <c r="O12" i="6"/>
  <c r="G12" i="5" s="1"/>
  <c r="O13" i="6"/>
  <c r="G13" i="5" s="1"/>
  <c r="O14" i="6"/>
  <c r="G14" i="5" s="1"/>
  <c r="O15" i="6"/>
  <c r="O16" i="6"/>
  <c r="G16" i="5" s="1"/>
  <c r="O17" i="6"/>
  <c r="G17" i="5" s="1"/>
  <c r="O18" i="6"/>
  <c r="O3" i="6"/>
  <c r="G3" i="5" s="1"/>
  <c r="C19" i="6"/>
  <c r="D19" i="6"/>
  <c r="E19" i="6"/>
  <c r="F19" i="6"/>
  <c r="G19" i="6"/>
  <c r="H19" i="6"/>
  <c r="I19" i="6"/>
  <c r="J19" i="6"/>
  <c r="K19" i="6"/>
  <c r="L19" i="6"/>
  <c r="M19" i="6"/>
  <c r="N19" i="6"/>
  <c r="B19" i="6"/>
  <c r="E19" i="5"/>
  <c r="G18" i="5" l="1"/>
  <c r="G11" i="5"/>
  <c r="G10" i="5"/>
  <c r="G9" i="5"/>
  <c r="G7" i="5"/>
  <c r="G6" i="5"/>
  <c r="G15" i="5"/>
  <c r="O19" i="6"/>
</calcChain>
</file>

<file path=xl/sharedStrings.xml><?xml version="1.0" encoding="utf-8"?>
<sst xmlns="http://schemas.openxmlformats.org/spreadsheetml/2006/main" count="73" uniqueCount="56">
  <si>
    <t>Név</t>
  </si>
  <si>
    <t>Neptun kód</t>
  </si>
  <si>
    <t>Aláírás</t>
  </si>
  <si>
    <t>Lakatos Róbert</t>
  </si>
  <si>
    <t>Oktató:</t>
  </si>
  <si>
    <t>Dátum:</t>
  </si>
  <si>
    <t>HIÁNYZÁS</t>
  </si>
  <si>
    <t>H</t>
  </si>
  <si>
    <t>A MESTERSÉGES INTELLIGENCIA ALAPJAI
JELENLÉTI</t>
  </si>
  <si>
    <t>NK</t>
  </si>
  <si>
    <t>CHEKSUM</t>
  </si>
  <si>
    <t>Agaba Habeeb Titilope</t>
  </si>
  <si>
    <t>HGWX5L</t>
  </si>
  <si>
    <t>Aijaz Kainat</t>
  </si>
  <si>
    <t>R1J01U</t>
  </si>
  <si>
    <t>Cibei Niccolo</t>
  </si>
  <si>
    <t>ZNJRFK</t>
  </si>
  <si>
    <t>Fehér Lantos Sebestyén</t>
  </si>
  <si>
    <t>CJGIH0</t>
  </si>
  <si>
    <t>Gunduz Murad Osman Oglu</t>
  </si>
  <si>
    <t>JQC9FL</t>
  </si>
  <si>
    <t>Hamza Umair</t>
  </si>
  <si>
    <t>NN2S7K</t>
  </si>
  <si>
    <t>Khan Nasir</t>
  </si>
  <si>
    <t>VHNFEJ</t>
  </si>
  <si>
    <t>Kore Vaidehee Umesh</t>
  </si>
  <si>
    <t>CZYJFC</t>
  </si>
  <si>
    <t>Major Norbert</t>
  </si>
  <si>
    <t>WNQ6E2</t>
  </si>
  <si>
    <t>Mwarema Allan Katakasi</t>
  </si>
  <si>
    <t>YOYKJX</t>
  </si>
  <si>
    <t>Nabasinga Joan Mirembe</t>
  </si>
  <si>
    <t>VSR7QE</t>
  </si>
  <si>
    <t>Nguyen Phan My Duyen</t>
  </si>
  <si>
    <t>FC18Q2</t>
  </si>
  <si>
    <t>Sirayon Sodowo</t>
  </si>
  <si>
    <t>D659O1</t>
  </si>
  <si>
    <t>Szabó Ákos</t>
  </si>
  <si>
    <t>JRPJE5</t>
  </si>
  <si>
    <t>T. Tóth Petra Nikolett</t>
  </si>
  <si>
    <t>KU11SA</t>
  </si>
  <si>
    <t>Zribi Abdelkarim</t>
  </si>
  <si>
    <t>IJCZIU</t>
  </si>
  <si>
    <t>2024.09.09</t>
  </si>
  <si>
    <t>2024.09.16</t>
  </si>
  <si>
    <t>2023.09.23</t>
  </si>
  <si>
    <t>2024.09.30</t>
  </si>
  <si>
    <t>2024.10.07</t>
  </si>
  <si>
    <t>2024.10.14</t>
  </si>
  <si>
    <t>2024.10.28</t>
  </si>
  <si>
    <t>2024.11.04</t>
  </si>
  <si>
    <t>2024.11.11</t>
  </si>
  <si>
    <t>2024.11.18</t>
  </si>
  <si>
    <t>2024.11.25</t>
  </si>
  <si>
    <t>2024.12.02</t>
  </si>
  <si>
    <t>2024.12.09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</si>
</sst>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0" xfId="0" applyNumberFormat="1"/>
    <xf numFmtId="0" fontId="4" fillId="0" borderId="0" xfId="0" applyFont="1"/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/>
    </xf>
  </cellXfs>
  <cellStyles count="1">
    <cellStyle name="Normá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P19" totalsRowCount="1" headerRowDxfId="3">
  <autoFilter ref="A2:P18" xr:uid="{05EC0C74-DD78-463D-AF64-866E115FCBD2}"/>
  <sortState xmlns:xlrd2="http://schemas.microsoft.com/office/spreadsheetml/2017/richdata2" ref="A3:P18">
    <sortCondition ref="A3:A18"/>
  </sortState>
  <tableColumns count="16">
    <tableColumn id="1" xr3:uid="{AC4A2E64-5B3A-4A78-8887-FB0803873F74}" name="Név" totalsRowLabel="CHEKSUM" dataDxfId="2" totalsRowDxfId="0"/>
    <tableColumn id="2" xr3:uid="{81CB4C41-FCE0-45F1-8D24-A54F241D9EBF}" name="2024.09.09" totalsRowFunction="custom">
      <totalsRowFormula>SUM(Táblázat3[2024.09.09])</totalsRowFormula>
    </tableColumn>
    <tableColumn id="3" xr3:uid="{3A6612DC-FC82-4779-9A6E-532E4B83EBD4}" name="2024.09.16" totalsRowFunction="custom">
      <totalsRowFormula>SUM(Táblázat3[2024.09.16])</totalsRowFormula>
    </tableColumn>
    <tableColumn id="4" xr3:uid="{23E76CE7-6556-47D4-A6DB-9D8F80BDD9BA}" name="2023.09.23" totalsRowFunction="custom">
      <totalsRowFormula>SUM(Táblázat3[2023.09.23])</totalsRowFormula>
    </tableColumn>
    <tableColumn id="5" xr3:uid="{EE5CE654-7047-4680-81DF-6BC1059D7F6D}" name="2024.09.30" totalsRowFunction="custom">
      <totalsRowFormula>SUM(Táblázat3[2024.09.30])</totalsRowFormula>
    </tableColumn>
    <tableColumn id="6" xr3:uid="{D70B0B94-FFB6-4C52-9C6B-6E5AB35F0FCB}" name="2024.10.07" totalsRowFunction="custom">
      <totalsRowFormula>SUM(Táblázat3[2024.10.07])</totalsRowFormula>
    </tableColumn>
    <tableColumn id="7" xr3:uid="{6CA0262A-BCD7-440C-B875-0C30E4993870}" name="2024.10.14" totalsRowFunction="custom">
      <totalsRowFormula>SUM(Táblázat3[2024.10.14])</totalsRowFormula>
    </tableColumn>
    <tableColumn id="8" xr3:uid="{2035CED7-0EA3-4FA6-B5C6-32155E7B3C3E}" name="2024.10.28" totalsRowFunction="custom">
      <totalsRowFormula>SUM(Táblázat3[2024.10.28])</totalsRowFormula>
    </tableColumn>
    <tableColumn id="9" xr3:uid="{A9FF1D7F-4610-4A50-8F58-7103AB62151F}" name="2024.11.04" totalsRowFunction="custom">
      <totalsRowFormula>SUM(Táblázat3[2024.11.04])</totalsRowFormula>
    </tableColumn>
    <tableColumn id="10" xr3:uid="{B12A8C05-106F-40EF-9684-7231177944A2}" name="2024.11.11" totalsRowFunction="custom">
      <totalsRowFormula>SUM(Táblázat3[2024.11.11])</totalsRowFormula>
    </tableColumn>
    <tableColumn id="11" xr3:uid="{7F4626E3-D879-4C0E-9875-3EC305C1E480}" name="2024.11.18" totalsRowFunction="custom">
      <totalsRowFormula>SUM(Táblázat3[2024.11.18])</totalsRowFormula>
    </tableColumn>
    <tableColumn id="12" xr3:uid="{79D1074D-A62F-4557-A9F3-B495A4A0C572}" name="2024.11.25" totalsRowFunction="custom">
      <totalsRowFormula>SUM(Táblázat3[2024.11.25])</totalsRowFormula>
    </tableColumn>
    <tableColumn id="13" xr3:uid="{031B93BC-38C5-483A-B04C-918980083F8A}" name="2024.12.02" totalsRowFunction="custom">
      <totalsRowFormula>SUM(Táblázat3[2024.12.02])</totalsRowFormula>
    </tableColumn>
    <tableColumn id="14" xr3:uid="{B988FA89-1E4E-4372-AD4F-C4E869C0989B}" name="2024.12.09" totalsRowFunction="custom">
      <totalsRowFormula>SUM(Táblázat3[2024.12.09])</totalsRowFormula>
    </tableColumn>
    <tableColumn id="19" xr3:uid="{4DFFAA07-C216-428D-BFF6-4165AD3A414A}" name="HIÁNYZÁS" totalsRowFunction="custom" dataDxfId="1">
      <calculatedColumnFormula>SUM(Táblázat3[[#This Row],[2024.09.09]:[2024.12.09]])</calculatedColumnFormula>
      <totalsRowFormula>SUM(Táblázat3[HIÁNYZÁS])</totalsRowFormula>
    </tableColumn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2"/>
  <sheetViews>
    <sheetView workbookViewId="0">
      <selection activeCell="G5" sqref="G5"/>
    </sheetView>
  </sheetViews>
  <sheetFormatPr defaultRowHeight="14.5" x14ac:dyDescent="0.35"/>
  <cols>
    <col min="1" max="1" width="30.1796875" customWidth="1"/>
    <col min="2" max="2" width="1.26953125" customWidth="1"/>
    <col min="3" max="3" width="18.54296875" customWidth="1"/>
    <col min="4" max="4" width="1.1796875" customWidth="1"/>
    <col min="5" max="5" width="25.7265625" customWidth="1"/>
    <col min="6" max="6" width="1.1796875" customWidth="1"/>
    <col min="7" max="7" width="7.54296875" bestFit="1" customWidth="1"/>
  </cols>
  <sheetData>
    <row r="1" spans="1:7" ht="50.25" customHeight="1" x14ac:dyDescent="0.35">
      <c r="A1" s="18" t="s">
        <v>8</v>
      </c>
      <c r="B1" s="18"/>
      <c r="C1" s="18"/>
      <c r="D1" s="18"/>
      <c r="E1" s="18"/>
      <c r="F1" s="18"/>
      <c r="G1" s="18"/>
    </row>
    <row r="2" spans="1:7" ht="30" customHeight="1" x14ac:dyDescent="0.35">
      <c r="A2" s="8" t="s">
        <v>0</v>
      </c>
      <c r="B2" s="3"/>
      <c r="C2" s="8" t="s">
        <v>1</v>
      </c>
      <c r="D2" s="3"/>
      <c r="E2" s="8" t="s">
        <v>2</v>
      </c>
      <c r="F2" s="3"/>
      <c r="G2" s="15" t="s">
        <v>7</v>
      </c>
    </row>
    <row r="3" spans="1:7" ht="30" customHeight="1" x14ac:dyDescent="0.5">
      <c r="A3" s="11" t="s">
        <v>11</v>
      </c>
      <c r="B3" s="1"/>
      <c r="C3" s="6"/>
      <c r="D3" s="4"/>
      <c r="E3" s="5"/>
      <c r="F3" s="4"/>
      <c r="G3" s="16">
        <f>VLOOKUP(A3,Táblázat3[],15)</f>
        <v>2</v>
      </c>
    </row>
    <row r="4" spans="1:7" ht="30" customHeight="1" x14ac:dyDescent="0.5">
      <c r="A4" s="10" t="s">
        <v>13</v>
      </c>
      <c r="B4" s="1"/>
      <c r="C4" s="6"/>
      <c r="D4" s="4"/>
      <c r="E4" s="6"/>
      <c r="F4" s="4"/>
      <c r="G4" s="16">
        <f>VLOOKUP(A4,Táblázat3[],15)</f>
        <v>0</v>
      </c>
    </row>
    <row r="5" spans="1:7" ht="30" customHeight="1" x14ac:dyDescent="0.5">
      <c r="A5" s="10" t="s">
        <v>15</v>
      </c>
      <c r="B5" s="1"/>
      <c r="C5" s="6"/>
      <c r="D5" s="4"/>
      <c r="E5" s="6"/>
      <c r="F5" s="4"/>
      <c r="G5" s="16">
        <f>VLOOKUP(A5,Táblázat3[],15)</f>
        <v>1</v>
      </c>
    </row>
    <row r="6" spans="1:7" ht="30" customHeight="1" x14ac:dyDescent="0.5">
      <c r="A6" s="10" t="s">
        <v>17</v>
      </c>
      <c r="B6" s="1"/>
      <c r="C6" s="5"/>
      <c r="D6" s="4"/>
      <c r="E6" s="6"/>
      <c r="F6" s="4"/>
      <c r="G6" s="16">
        <f>VLOOKUP(A6,Táblázat3[],15)</f>
        <v>1</v>
      </c>
    </row>
    <row r="7" spans="1:7" ht="42" x14ac:dyDescent="0.5">
      <c r="A7" s="10" t="s">
        <v>19</v>
      </c>
      <c r="B7" s="1"/>
      <c r="C7" s="6"/>
      <c r="D7" s="4"/>
      <c r="E7" s="6"/>
      <c r="F7" s="4"/>
      <c r="G7" s="16">
        <f>VLOOKUP(A7,Táblázat3[],15)</f>
        <v>0</v>
      </c>
    </row>
    <row r="8" spans="1:7" ht="30" customHeight="1" x14ac:dyDescent="0.5">
      <c r="A8" s="12" t="s">
        <v>21</v>
      </c>
      <c r="B8" s="1"/>
      <c r="C8" s="5"/>
      <c r="D8" s="4"/>
      <c r="E8" s="6"/>
      <c r="F8" s="4"/>
      <c r="G8" s="16">
        <f>VLOOKUP(A8,Táblázat3[],15)</f>
        <v>1</v>
      </c>
    </row>
    <row r="9" spans="1:7" ht="30" customHeight="1" x14ac:dyDescent="0.5">
      <c r="A9" s="10" t="s">
        <v>23</v>
      </c>
      <c r="B9" s="1"/>
      <c r="C9" s="6"/>
      <c r="D9" s="4"/>
      <c r="E9" s="6"/>
      <c r="F9" s="4"/>
      <c r="G9" s="16">
        <f>VLOOKUP(A9,Táblázat3[],15)</f>
        <v>1</v>
      </c>
    </row>
    <row r="10" spans="1:7" ht="30" customHeight="1" x14ac:dyDescent="0.5">
      <c r="A10" s="10" t="s">
        <v>25</v>
      </c>
      <c r="B10" s="1"/>
      <c r="C10" s="6"/>
      <c r="D10" s="4"/>
      <c r="E10" s="6"/>
      <c r="F10" s="4"/>
      <c r="G10" s="16">
        <f>VLOOKUP(A10,Táblázat3[],15)</f>
        <v>1</v>
      </c>
    </row>
    <row r="11" spans="1:7" ht="30" customHeight="1" x14ac:dyDescent="0.5">
      <c r="A11" s="10" t="s">
        <v>27</v>
      </c>
      <c r="B11" s="1"/>
      <c r="C11" s="6"/>
      <c r="D11" s="4"/>
      <c r="E11" s="6"/>
      <c r="F11" s="4"/>
      <c r="G11" s="16">
        <f>VLOOKUP(A11,Táblázat3[],15)</f>
        <v>0</v>
      </c>
    </row>
    <row r="12" spans="1:7" ht="42" x14ac:dyDescent="0.5">
      <c r="A12" s="10" t="s">
        <v>29</v>
      </c>
      <c r="B12" s="1"/>
      <c r="C12" s="6"/>
      <c r="D12" s="4"/>
      <c r="E12" s="6"/>
      <c r="F12" s="4"/>
      <c r="G12" s="16">
        <f>VLOOKUP(A12,Táblázat3[],15)</f>
        <v>1</v>
      </c>
    </row>
    <row r="13" spans="1:7" ht="42" x14ac:dyDescent="0.5">
      <c r="A13" s="10" t="s">
        <v>31</v>
      </c>
      <c r="B13" s="1"/>
      <c r="C13" s="9"/>
      <c r="D13" s="4"/>
      <c r="E13" s="9"/>
      <c r="F13" s="4"/>
      <c r="G13" s="16">
        <f>VLOOKUP(A13,Táblázat3[],15)</f>
        <v>0</v>
      </c>
    </row>
    <row r="14" spans="1:7" ht="21" x14ac:dyDescent="0.5">
      <c r="A14" s="10" t="s">
        <v>33</v>
      </c>
      <c r="B14" s="1"/>
      <c r="C14" s="9"/>
      <c r="D14" s="4"/>
      <c r="E14" s="9"/>
      <c r="F14" s="4"/>
      <c r="G14" s="16">
        <f>VLOOKUP(A14,Táblázat3[],15)</f>
        <v>0</v>
      </c>
    </row>
    <row r="15" spans="1:7" ht="30" customHeight="1" x14ac:dyDescent="0.5">
      <c r="A15" s="10" t="s">
        <v>35</v>
      </c>
      <c r="B15" s="1"/>
      <c r="C15" s="9"/>
      <c r="D15" s="4"/>
      <c r="E15" s="9"/>
      <c r="F15" s="4"/>
      <c r="G15" s="16">
        <f>VLOOKUP(A15,Táblázat3[],15)</f>
        <v>1</v>
      </c>
    </row>
    <row r="16" spans="1:7" ht="30" customHeight="1" x14ac:dyDescent="0.5">
      <c r="A16" s="10" t="s">
        <v>37</v>
      </c>
      <c r="B16" s="1"/>
      <c r="C16" s="9"/>
      <c r="D16" s="4"/>
      <c r="E16" s="9"/>
      <c r="F16" s="4"/>
      <c r="G16" s="16">
        <f>VLOOKUP(A16,Táblázat3[],15)</f>
        <v>1</v>
      </c>
    </row>
    <row r="17" spans="1:7" ht="30" customHeight="1" x14ac:dyDescent="0.5">
      <c r="A17" s="10" t="s">
        <v>39</v>
      </c>
      <c r="B17" s="1"/>
      <c r="C17" s="9"/>
      <c r="D17" s="4"/>
      <c r="E17" s="9"/>
      <c r="F17" s="4"/>
      <c r="G17" s="16">
        <f>VLOOKUP(A17,Táblázat3[],15)</f>
        <v>1</v>
      </c>
    </row>
    <row r="18" spans="1:7" ht="30" customHeight="1" x14ac:dyDescent="0.5">
      <c r="A18" s="10" t="s">
        <v>41</v>
      </c>
      <c r="B18" s="1"/>
      <c r="C18" s="9"/>
      <c r="D18" s="4"/>
      <c r="E18" s="9"/>
      <c r="F18" s="4"/>
      <c r="G18" s="16">
        <f>VLOOKUP(A18,Táblázat3[],15)</f>
        <v>1</v>
      </c>
    </row>
    <row r="19" spans="1:7" ht="37.5" customHeight="1" x14ac:dyDescent="0.5">
      <c r="C19" s="2" t="s">
        <v>5</v>
      </c>
      <c r="D19" s="1"/>
      <c r="E19" s="19">
        <f ca="1">NOW()</f>
        <v>45575.682697453703</v>
      </c>
      <c r="F19" s="19"/>
      <c r="G19" s="19"/>
    </row>
    <row r="20" spans="1:7" ht="11.25" customHeight="1" x14ac:dyDescent="0.5">
      <c r="C20" s="2"/>
      <c r="D20" s="1"/>
      <c r="E20" s="7"/>
      <c r="F20" s="7"/>
    </row>
    <row r="21" spans="1:7" ht="30" customHeight="1" x14ac:dyDescent="0.5">
      <c r="C21" s="2" t="s">
        <v>4</v>
      </c>
      <c r="D21" s="1"/>
      <c r="E21" s="20"/>
      <c r="F21" s="20"/>
      <c r="G21" s="20"/>
    </row>
    <row r="22" spans="1:7" ht="30" customHeight="1" x14ac:dyDescent="0.35">
      <c r="E22" s="21" t="s">
        <v>3</v>
      </c>
      <c r="F22" s="21"/>
      <c r="G22" s="21"/>
    </row>
  </sheetData>
  <mergeCells count="4">
    <mergeCell ref="A1:G1"/>
    <mergeCell ref="E19:G19"/>
    <mergeCell ref="E21:G21"/>
    <mergeCell ref="E22:G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Q1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7" sqref="F17"/>
    </sheetView>
  </sheetViews>
  <sheetFormatPr defaultRowHeight="14.5" x14ac:dyDescent="0.35"/>
  <cols>
    <col min="1" max="1" width="25.54296875" bestFit="1" customWidth="1"/>
    <col min="2" max="6" width="12.453125" bestFit="1" customWidth="1"/>
    <col min="7" max="7" width="13.453125" bestFit="1" customWidth="1"/>
    <col min="8" max="14" width="12.453125" bestFit="1" customWidth="1"/>
    <col min="15" max="15" width="12.26953125" bestFit="1" customWidth="1"/>
  </cols>
  <sheetData>
    <row r="1" spans="1:17" x14ac:dyDescent="0.35">
      <c r="A1" s="22">
        <v>2023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7" x14ac:dyDescent="0.35">
      <c r="A2" t="s">
        <v>0</v>
      </c>
      <c r="B2" s="13" t="s">
        <v>43</v>
      </c>
      <c r="C2" s="13" t="s">
        <v>44</v>
      </c>
      <c r="D2" s="13" t="s">
        <v>45</v>
      </c>
      <c r="E2" s="13" t="s">
        <v>46</v>
      </c>
      <c r="F2" s="13" t="s">
        <v>47</v>
      </c>
      <c r="G2" s="13" t="s">
        <v>48</v>
      </c>
      <c r="H2" s="13" t="s">
        <v>49</v>
      </c>
      <c r="I2" s="13" t="s">
        <v>50</v>
      </c>
      <c r="J2" s="13" t="s">
        <v>51</v>
      </c>
      <c r="K2" s="13" t="s">
        <v>52</v>
      </c>
      <c r="L2" s="13" t="s">
        <v>53</v>
      </c>
      <c r="M2" s="13" t="s">
        <v>54</v>
      </c>
      <c r="N2" s="13" t="s">
        <v>55</v>
      </c>
      <c r="O2" s="13" t="s">
        <v>6</v>
      </c>
      <c r="P2" s="17" t="s">
        <v>9</v>
      </c>
    </row>
    <row r="3" spans="1:17" x14ac:dyDescent="0.35">
      <c r="A3" t="s">
        <v>11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SUM(Táblázat3[[#This Row],[2024.09.09]:[2024.12.09]])</f>
        <v>2</v>
      </c>
      <c r="P3" t="s">
        <v>12</v>
      </c>
      <c r="Q3" s="4"/>
    </row>
    <row r="4" spans="1:17" x14ac:dyDescent="0.3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Row],[2024.09.09]:[2024.12.09]])</f>
        <v>0</v>
      </c>
      <c r="P4" t="s">
        <v>14</v>
      </c>
      <c r="Q4" s="4"/>
    </row>
    <row r="5" spans="1:17" x14ac:dyDescent="0.35">
      <c r="A5" t="s">
        <v>15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SUM(Táblázat3[[#This Row],[2024.09.09]:[2024.12.09]])</f>
        <v>1</v>
      </c>
      <c r="P5" t="s">
        <v>16</v>
      </c>
      <c r="Q5" s="4"/>
    </row>
    <row r="6" spans="1:17" x14ac:dyDescent="0.35">
      <c r="A6" t="s">
        <v>17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Row],[2024.09.09]:[2024.12.09]])</f>
        <v>1</v>
      </c>
      <c r="P6" t="s">
        <v>18</v>
      </c>
      <c r="Q6" s="4"/>
    </row>
    <row r="7" spans="1:17" x14ac:dyDescent="0.35">
      <c r="A7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SUM(Táblázat3[[#This Row],[2024.09.09]:[2024.12.09]])</f>
        <v>0</v>
      </c>
      <c r="P7" t="s">
        <v>20</v>
      </c>
      <c r="Q7" s="4"/>
    </row>
    <row r="8" spans="1:17" x14ac:dyDescent="0.35">
      <c r="A8" t="s">
        <v>21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Row],[2024.09.09]:[2024.12.09]])</f>
        <v>1</v>
      </c>
      <c r="P8" t="s">
        <v>22</v>
      </c>
      <c r="Q8" s="4"/>
    </row>
    <row r="9" spans="1:17" x14ac:dyDescent="0.35">
      <c r="A9" t="s">
        <v>23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Row],[2024.09.09]:[2024.12.09]])</f>
        <v>1</v>
      </c>
      <c r="P9" t="s">
        <v>24</v>
      </c>
      <c r="Q9" s="4"/>
    </row>
    <row r="10" spans="1:17" x14ac:dyDescent="0.35">
      <c r="A10" t="s">
        <v>25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Row],[2024.09.09]:[2024.12.09]])</f>
        <v>1</v>
      </c>
      <c r="P10" t="s">
        <v>26</v>
      </c>
      <c r="Q10" s="4"/>
    </row>
    <row r="11" spans="1:17" x14ac:dyDescent="0.35">
      <c r="A11" t="s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SUM(Táblázat3[[#This Row],[2024.09.09]:[2024.12.09]])</f>
        <v>0</v>
      </c>
      <c r="P11" t="s">
        <v>28</v>
      </c>
      <c r="Q11" s="4"/>
    </row>
    <row r="12" spans="1:17" x14ac:dyDescent="0.35">
      <c r="A12" t="s">
        <v>29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Row],[2024.09.09]:[2024.12.09]])</f>
        <v>1</v>
      </c>
      <c r="P12" t="s">
        <v>30</v>
      </c>
      <c r="Q12" s="4"/>
    </row>
    <row r="13" spans="1:17" x14ac:dyDescent="0.35">
      <c r="A13" t="s">
        <v>31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>SUM(Táblázat3[[#This Row],[2024.09.09]:[2024.12.09]])</f>
        <v>0</v>
      </c>
      <c r="P13" t="s">
        <v>32</v>
      </c>
      <c r="Q13" s="4"/>
    </row>
    <row r="14" spans="1:17" x14ac:dyDescent="0.35">
      <c r="A14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>SUM(Táblázat3[[#This Row],[2024.09.09]:[2024.12.09]])</f>
        <v>0</v>
      </c>
      <c r="P14" t="s">
        <v>34</v>
      </c>
      <c r="Q14" s="4"/>
    </row>
    <row r="15" spans="1:17" x14ac:dyDescent="0.35">
      <c r="A15" t="s">
        <v>35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>SUM(Táblázat3[[#This Row],[2024.09.09]:[2024.12.09]])</f>
        <v>1</v>
      </c>
      <c r="P15" t="s">
        <v>36</v>
      </c>
      <c r="Q15" s="4"/>
    </row>
    <row r="16" spans="1:17" x14ac:dyDescent="0.35">
      <c r="A16" t="s">
        <v>37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>SUM(Táblázat3[[#This Row],[2024.09.09]:[2024.12.09]])</f>
        <v>1</v>
      </c>
      <c r="P16" t="s">
        <v>38</v>
      </c>
      <c r="Q16" s="4"/>
    </row>
    <row r="17" spans="1:17" x14ac:dyDescent="0.35">
      <c r="A17" t="s">
        <v>39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>SUM(Táblázat3[[#This Row],[2024.09.09]:[2024.12.09]])</f>
        <v>1</v>
      </c>
      <c r="P17" t="s">
        <v>40</v>
      </c>
      <c r="Q17" s="4"/>
    </row>
    <row r="18" spans="1:17" x14ac:dyDescent="0.35">
      <c r="A18" t="s">
        <v>41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SUM(Táblázat3[[#This Row],[2024.09.09]:[2024.12.09]])</f>
        <v>1</v>
      </c>
      <c r="P18" t="s">
        <v>42</v>
      </c>
      <c r="Q18" s="4"/>
    </row>
    <row r="19" spans="1:17" x14ac:dyDescent="0.35">
      <c r="A19" s="14" t="s">
        <v>10</v>
      </c>
      <c r="B19">
        <f>SUM(Táblázat3[2024.09.09])</f>
        <v>4</v>
      </c>
      <c r="C19">
        <f>SUM(Táblázat3[2024.09.16])</f>
        <v>3</v>
      </c>
      <c r="D19">
        <f>SUM(Táblázat3[2023.09.23])</f>
        <v>0</v>
      </c>
      <c r="E19">
        <f>SUM(Táblázat3[2024.09.30])</f>
        <v>1</v>
      </c>
      <c r="F19">
        <f>SUM(Táblázat3[2024.10.07])</f>
        <v>4</v>
      </c>
      <c r="G19">
        <f>SUM(Táblázat3[2024.10.14])</f>
        <v>0</v>
      </c>
      <c r="H19">
        <f>SUM(Táblázat3[2024.10.28])</f>
        <v>0</v>
      </c>
      <c r="I19">
        <f>SUM(Táblázat3[2024.11.04])</f>
        <v>0</v>
      </c>
      <c r="J19">
        <f>SUM(Táblázat3[2024.11.11])</f>
        <v>0</v>
      </c>
      <c r="K19">
        <f>SUM(Táblázat3[2024.11.18])</f>
        <v>0</v>
      </c>
      <c r="L19">
        <f>SUM(Táblázat3[2024.11.25])</f>
        <v>0</v>
      </c>
      <c r="M19">
        <f>SUM(Táblázat3[2024.12.02])</f>
        <v>0</v>
      </c>
      <c r="N19">
        <f>SUM(Táblázat3[2024.12.09])</f>
        <v>0</v>
      </c>
      <c r="O19">
        <f>SUM(Táblázat3[HIÁNYZÁS])</f>
        <v>12</v>
      </c>
    </row>
  </sheetData>
  <mergeCells count="1">
    <mergeCell ref="A1:P1"/>
  </mergeCells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2024-10-07T12:50:22Z</cp:lastPrinted>
  <dcterms:created xsi:type="dcterms:W3CDTF">2021-09-09T16:41:18Z</dcterms:created>
  <dcterms:modified xsi:type="dcterms:W3CDTF">2024-10-10T14:23:13Z</dcterms:modified>
</cp:coreProperties>
</file>